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phyon/Desktop/Data Analytics Boot Camp/Admin/Data Boot Camp HOMEWORK/02-Homework/01-Excel/Instructions/"/>
    </mc:Choice>
  </mc:AlternateContent>
  <xr:revisionPtr revIDLastSave="0" documentId="8_{04802C93-87A8-6140-BAF4-632CA859145D}" xr6:coauthVersionLast="36" xr6:coauthVersionMax="36" xr10:uidLastSave="{00000000-0000-0000-0000-000000000000}"/>
  <bookViews>
    <workbookView xWindow="1060" yWindow="460" windowWidth="25700" windowHeight="16160" activeTab="4" xr2:uid="{00000000-000D-0000-FFFF-FFFF00000000}"/>
  </bookViews>
  <sheets>
    <sheet name="Category Pivot" sheetId="2" r:id="rId1"/>
    <sheet name="Sub-Category Pivot" sheetId="3" r:id="rId2"/>
    <sheet name="Date Pivot" sheetId="4" r:id="rId3"/>
    <sheet name="Bonus" sheetId="5" r:id="rId4"/>
    <sheet name="Data" sheetId="1" r:id="rId5"/>
  </sheets>
  <definedNames>
    <definedName name="_xlnm._FilterDatabase" localSheetId="3" hidden="1">Bonus!$A$1:$H$13</definedName>
    <definedName name="Outcome">Data!$F$1:$F$4115</definedName>
  </definedNames>
  <calcPr calcId="162913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5" i="5"/>
  <c r="B6" i="5"/>
  <c r="B7" i="5"/>
  <c r="B8" i="5"/>
  <c r="B9" i="5"/>
  <c r="B10" i="5"/>
  <c r="B11" i="5"/>
  <c r="B12" i="5"/>
  <c r="B13" i="5"/>
  <c r="B3" i="5"/>
  <c r="B4" i="5"/>
  <c r="B2" i="5" l="1"/>
  <c r="U2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/>
  <c r="P2" i="1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<sst xmlns="http://schemas.openxmlformats.org/spreadsheetml/2006/main" count="24819" uniqueCount="8400">
  <si>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</si>
  <si>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</si>
  <si>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</si>
  <si>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</si>
  <si>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</si>
  <si>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</si>
  <si>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</si>
  <si>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</si>
  <si>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</si>
  <si>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</si>
  <si>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</si>
  <si>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</si>
  <si>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</si>
  <si>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</si>
  <si>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</si>
  <si>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</si>
  <si>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</si>
  <si>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</si>
  <si>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</si>
  <si>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</si>
  <si>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</si>
  <si>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</si>
  <si>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</si>
  <si>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</si>
  <si>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</si>
  <si>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</si>
  <si>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</si>
  <si>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</si>
  <si>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</si>
  <si>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</si>
  <si>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</si>
  <si>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</si>
  <si>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</si>
  <si>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</si>
  <si>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</si>
  <si>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</si>
  <si>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</si>
  <si>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</si>
  <si>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</si>
  <si>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</si>
  <si>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</si>
  <si>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</si>
  <si>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</si>
  <si>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</si>
  <si>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</si>
  <si>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</si>
  <si>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</si>
  <si>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</si>
  <si>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</si>
  <si>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</si>
  <si>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</si>
  <si>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</si>
  <si>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</si>
  <si>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</si>
  <si>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</si>
  <si>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</si>
  <si>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</si>
  <si>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</si>
  <si>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</si>
  <si>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</si>
  <si>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</si>
  <si>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</si>
  <si>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</si>
  <si>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</si>
  <si>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</si>
  <si>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</si>
  <si>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</si>
  <si>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</si>
  <si>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</si>
  <si>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</si>
  <si>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</si>
  <si>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</si>
  <si>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</si>
  <si>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</si>
  <si>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</si>
  <si>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</si>
  <si>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</si>
  <si>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</si>
  <si>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</si>
  <si>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</si>
  <si>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</si>
  <si>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</si>
  <si>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</si>
  <si>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</si>
  <si>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</si>
  <si>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</si>
  <si>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</si>
  <si>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</si>
  <si>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</si>
  <si>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</si>
  <si>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</si>
  <si>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</si>
  <si>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</si>
  <si>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</si>
  <si>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</si>
  <si>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</si>
  <si>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</si>
  <si>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</si>
  <si>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</si>
  <si>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</si>
  <si>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</si>
  <si>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</si>
  <si>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</si>
  <si>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</si>
  <si>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</si>
  <si>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</si>
  <si>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</si>
  <si>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</si>
  <si>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</si>
  <si>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</si>
  <si>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</si>
  <si>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</si>
  <si>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</si>
  <si>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</si>
  <si>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</si>
  <si>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</si>
  <si>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</si>
  <si>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</si>
  <si>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</si>
  <si>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</si>
  <si>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</si>
  <si>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</si>
  <si>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</si>
  <si>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</si>
  <si>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</si>
  <si>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</si>
  <si>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</si>
  <si>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</si>
  <si>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</si>
  <si>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</si>
  <si>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</si>
  <si>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</si>
  <si>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</si>
  <si>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</si>
  <si>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</si>
  <si>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</si>
  <si>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</si>
  <si>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</si>
  <si>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</si>
  <si>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</si>
  <si>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</si>
  <si>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</si>
  <si>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</si>
  <si>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</si>
  <si>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</si>
  <si>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</si>
  <si>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</si>
  <si>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</si>
  <si>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</si>
  <si>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</si>
  <si>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</si>
  <si>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</si>
  <si>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</si>
  <si>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</si>
  <si>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</si>
  <si>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</si>
  <si>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</si>
  <si>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</si>
  <si>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</si>
  <si>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</si>
  <si>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</si>
  <si>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</si>
  <si>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</si>
  <si>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</si>
  <si>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</si>
  <si>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</si>
  <si>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</si>
  <si>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</si>
  <si>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</si>
  <si>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</si>
  <si>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</si>
  <si>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</si>
  <si>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</si>
  <si>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</si>
  <si>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</si>
  <si>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</si>
  <si>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</si>
  <si>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</si>
  <si>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</si>
  <si>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</si>
  <si>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</si>
  <si>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</si>
  <si>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</si>
  <si>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</si>
  <si>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</si>
  <si>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</si>
  <si>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</si>
  <si>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</si>
  <si>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</si>
  <si>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</si>
  <si>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</si>
  <si>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</si>
  <si>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</si>
  <si>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</si>
  <si>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</si>
  <si>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</si>
  <si>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</si>
  <si>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</si>
  <si>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</si>
  <si>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</si>
  <si>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</si>
  <si>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</si>
  <si>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</si>
  <si>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</si>
  <si>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</si>
  <si>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</si>
  <si>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</si>
  <si>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</si>
  <si>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</si>
  <si>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</si>
  <si>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</si>
  <si>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</si>
  <si>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</si>
  <si>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</si>
  <si>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</si>
  <si>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</si>
  <si>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</si>
  <si>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</si>
  <si>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</si>
  <si>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</si>
  <si>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</si>
  <si>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</si>
  <si>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</si>
  <si>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</si>
  <si>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</si>
  <si>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</si>
  <si>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</si>
  <si>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</si>
  <si>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</si>
  <si>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</si>
  <si>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</si>
  <si>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</si>
  <si>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</si>
  <si>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</si>
  <si>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</si>
  <si>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</si>
  <si>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</si>
  <si>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</si>
  <si>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</si>
  <si>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</si>
  <si>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</si>
  <si>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</si>
  <si>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</si>
  <si>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</si>
  <si>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</si>
  <si>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</si>
  <si>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</si>
  <si>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</si>
  <si>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</si>
  <si>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</si>
  <si>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</si>
  <si>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</si>
  <si>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</si>
  <si>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</si>
  <si>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</si>
  <si>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</si>
  <si>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</si>
  <si>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</si>
  <si>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</si>
  <si>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</si>
  <si>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</si>
  <si>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</si>
  <si>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</si>
  <si>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</si>
  <si>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</si>
  <si>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</si>
  <si>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</si>
  <si>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</si>
  <si>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</si>
  <si>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</si>
  <si>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</si>
  <si>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</si>
  <si>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</si>
  <si>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</si>
  <si>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</si>
  <si>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</si>
  <si>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</si>
  <si>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</si>
  <si>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</si>
  <si>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</si>
  <si>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</si>
  <si>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</si>
  <si>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</si>
  <si>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</si>
  <si>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</si>
  <si>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</si>
  <si>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</si>
  <si>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</si>
  <si>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</si>
  <si>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</si>
  <si>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</si>
  <si>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</si>
  <si>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</si>
  <si>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</si>
  <si>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</si>
  <si>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</si>
  <si>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</si>
  <si>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</si>
  <si>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</si>
  <si>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</si>
  <si>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</si>
  <si>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</si>
  <si>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</si>
  <si>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</si>
  <si>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</si>
  <si>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</si>
  <si>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</si>
  <si>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</si>
  <si>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</si>
  <si>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</si>
  <si>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</si>
  <si>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</si>
  <si>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</si>
  <si>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</si>
  <si>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</si>
  <si>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</si>
  <si>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</si>
  <si>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</si>
  <si>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</si>
  <si>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</si>
  <si>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</si>
  <si>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</si>
  <si>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</si>
  <si>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</si>
  <si>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</si>
  <si>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</si>
  <si>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</si>
  <si>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</si>
  <si>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</si>
  <si>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</si>
  <si>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</si>
  <si>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</si>
  <si>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</si>
  <si>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</si>
  <si>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</si>
  <si>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</si>
  <si>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</si>
  <si>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</si>
  <si>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</si>
  <si>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</si>
  <si>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</si>
  <si>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</si>
  <si>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</si>
  <si>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</si>
  <si>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</si>
  <si>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</si>
  <si>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</si>
  <si>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</si>
  <si>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</si>
  <si>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</si>
  <si>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</si>
  <si>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</si>
  <si>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</si>
  <si>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</si>
  <si>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</si>
  <si>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</si>
  <si>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</si>
  <si>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</si>
  <si>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</si>
  <si>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</si>
  <si>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</si>
  <si>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</si>
  <si>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</si>
  <si>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</si>
  <si>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</si>
  <si>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</si>
  <si>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</si>
  <si>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</si>
  <si>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</si>
  <si>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</si>
  <si>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</si>
  <si>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</si>
  <si>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</si>
  <si>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</si>
  <si>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</si>
  <si>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</si>
  <si>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</si>
  <si>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</si>
  <si>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</si>
  <si>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</si>
  <si>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</si>
  <si>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</si>
  <si>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</si>
  <si>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</si>
  <si>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</si>
  <si>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</si>
  <si>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</si>
  <si>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</si>
  <si>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</si>
  <si>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</si>
  <si>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</si>
  <si>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</si>
  <si>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</si>
  <si>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</si>
  <si>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</si>
  <si>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</si>
  <si>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</si>
  <si>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</si>
  <si>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</si>
  <si>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</si>
  <si>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</si>
  <si>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</si>
  <si>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</si>
  <si>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</si>
  <si>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</si>
  <si>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</si>
  <si>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</si>
  <si>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</si>
  <si>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</si>
  <si>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</si>
  <si>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</si>
  <si>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</si>
  <si>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</si>
  <si>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</si>
  <si>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</si>
  <si>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</si>
  <si>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</si>
  <si>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</si>
  <si>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</si>
  <si>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</si>
  <si>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</si>
  <si>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</si>
  <si>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</si>
  <si>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</si>
  <si>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</si>
  <si>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</si>
  <si>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</si>
  <si>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</si>
  <si>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</si>
  <si>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</si>
  <si>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</si>
  <si>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</si>
  <si>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</si>
  <si>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</si>
  <si>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</si>
  <si>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</si>
  <si>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</si>
  <si>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</si>
  <si>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</si>
  <si>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</si>
  <si>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</si>
  <si>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</si>
  <si>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</si>
  <si>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</si>
  <si>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</si>
  <si>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</si>
  <si>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</si>
  <si>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</si>
  <si>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</si>
  <si>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</si>
  <si>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</si>
  <si>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</si>
  <si>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</si>
  <si>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</si>
  <si>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</si>
  <si>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</si>
  <si>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</si>
  <si>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</si>
  <si>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</si>
  <si>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</si>
  <si>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</si>
  <si>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</si>
  <si>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</si>
  <si>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</si>
  <si>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</si>
  <si>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</si>
  <si>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</si>
  <si>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</si>
  <si>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</si>
  <si>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</si>
  <si>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</si>
  <si>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</si>
  <si>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</si>
  <si>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</si>
  <si>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</si>
  <si>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</si>
  <si>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</si>
  <si>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</si>
  <si>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</si>
  <si>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</si>
  <si>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</si>
  <si>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</si>
  <si>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</si>
  <si>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</si>
  <si>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</si>
  <si>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</si>
  <si>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</si>
  <si>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</si>
  <si>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</si>
  <si>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</si>
  <si>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</si>
  <si>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</si>
  <si>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</si>
  <si>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</si>
  <si>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</si>
  <si>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</si>
  <si>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</si>
  <si>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</si>
  <si>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</si>
  <si>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</si>
  <si>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</si>
  <si>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</si>
  <si>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</si>
  <si>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</si>
  <si>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</si>
  <si>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</si>
  <si>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</si>
  <si>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</si>
  <si>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</si>
  <si>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</si>
  <si>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</si>
  <si>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</si>
  <si>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</si>
  <si>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</si>
  <si>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</si>
  <si>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</si>
  <si>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</si>
  <si>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</si>
  <si>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</si>
  <si>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</si>
  <si>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</si>
  <si>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</si>
  <si>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</si>
  <si>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</si>
  <si>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</si>
  <si>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</si>
  <si>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</si>
  <si>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</si>
  <si>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</si>
  <si>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</si>
  <si>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</si>
  <si>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</si>
  <si>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</si>
  <si>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</si>
  <si>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</si>
  <si>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</si>
  <si>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</si>
  <si>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</si>
  <si>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</si>
  <si>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</si>
  <si>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</si>
  <si>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</si>
  <si>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</si>
  <si>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</si>
  <si>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</si>
  <si>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</si>
  <si>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</si>
  <si>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</si>
  <si>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</si>
  <si>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</si>
  <si>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</si>
  <si>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</si>
  <si>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</si>
  <si>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</si>
  <si>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</si>
  <si>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</si>
  <si>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</si>
  <si>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</si>
  <si>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</si>
  <si>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</si>
  <si>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</si>
  <si>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</si>
  <si>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</si>
  <si>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</si>
  <si>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</si>
  <si>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</si>
  <si>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</si>
  <si>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</si>
  <si>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</si>
  <si>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</si>
  <si>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</si>
  <si>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</si>
  <si>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</si>
  <si>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</si>
  <si>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</si>
  <si>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</si>
  <si>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</si>
  <si>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</si>
  <si>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</si>
  <si>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</si>
  <si>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</si>
  <si>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</si>
  <si>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</si>
  <si>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</si>
  <si>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</si>
  <si>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</si>
  <si>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</si>
  <si>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</si>
  <si>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</si>
  <si>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</si>
  <si>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</si>
  <si>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</si>
  <si>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</si>
  <si>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</si>
  <si>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</si>
  <si>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</si>
  <si>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</si>
  <si>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</si>
  <si>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</si>
  <si>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</si>
  <si>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</si>
  <si>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</si>
  <si>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</si>
  <si>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</si>
  <si>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</si>
  <si>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</si>
  <si>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</si>
  <si>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</si>
  <si>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</si>
  <si>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</si>
  <si>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</si>
  <si>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</si>
  <si>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</si>
  <si>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</si>
  <si>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</si>
  <si>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</si>
  <si>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</si>
  <si>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</si>
  <si>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</si>
  <si>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</si>
  <si>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</si>
  <si>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</si>
  <si>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</si>
  <si>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</si>
  <si>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</si>
  <si>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</si>
  <si>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</si>
  <si>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</si>
  <si>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</si>
  <si>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</si>
  <si>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</si>
  <si>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</si>
  <si>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</si>
  <si>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</si>
  <si>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</si>
  <si>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</si>
  <si>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</si>
  <si>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</si>
  <si>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</si>
  <si>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</si>
  <si>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</si>
  <si>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</si>
  <si>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</si>
  <si>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</si>
  <si>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</si>
  <si>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</si>
  <si>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</si>
  <si>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</si>
  <si>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</si>
  <si>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</si>
  <si>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</si>
  <si>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</si>
  <si>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</si>
  <si>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</si>
  <si>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</si>
  <si>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</si>
  <si>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</si>
  <si>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</si>
  <si>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</si>
  <si>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</si>
  <si>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</si>
  <si>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</si>
  <si>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</si>
  <si>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</si>
  <si>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</si>
  <si>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</si>
  <si>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</si>
  <si>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</si>
  <si>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</si>
  <si>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</si>
  <si>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</si>
  <si>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</si>
  <si>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</si>
  <si>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</si>
  <si>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</si>
  <si>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</si>
  <si>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</si>
  <si>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</si>
  <si>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</si>
  <si>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</si>
  <si>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</si>
  <si>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</si>
  <si>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</si>
  <si>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</si>
  <si>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</si>
  <si>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</si>
  <si>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</si>
  <si>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</si>
  <si>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</si>
  <si>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</si>
  <si>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</si>
  <si>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</si>
  <si>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</si>
  <si>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</si>
  <si>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</si>
  <si>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</si>
  <si>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</si>
  <si>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</si>
  <si>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</si>
  <si>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</si>
  <si>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</si>
  <si>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</si>
  <si>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</si>
  <si>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</si>
  <si>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</si>
  <si>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</si>
  <si>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</si>
  <si>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</si>
  <si>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</si>
  <si>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</si>
  <si>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</si>
  <si>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</si>
  <si>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</si>
  <si>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</si>
  <si>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</si>
  <si>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</si>
  <si>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</si>
  <si>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</si>
  <si>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</si>
  <si>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</si>
  <si>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</si>
  <si>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</si>
  <si>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</si>
  <si>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</si>
  <si>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</si>
  <si>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</si>
  <si>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</si>
  <si>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</si>
  <si>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</si>
  <si>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</si>
  <si>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</si>
  <si>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</si>
  <si>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</si>
  <si>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</si>
  <si>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</si>
  <si>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</si>
  <si>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</si>
  <si>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</si>
  <si>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</si>
  <si>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</si>
  <si>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</si>
  <si>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</si>
  <si>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</si>
  <si>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</si>
  <si>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</si>
  <si>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</si>
  <si>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</si>
  <si>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</si>
  <si>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</si>
  <si>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</si>
  <si>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</si>
  <si>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</si>
  <si>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</si>
  <si>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</si>
  <si>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</si>
  <si>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</si>
  <si>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</si>
  <si>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</si>
  <si>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</si>
  <si>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</si>
  <si>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</si>
  <si>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</si>
  <si>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</si>
  <si>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</si>
  <si>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</si>
  <si>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</si>
  <si>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</si>
  <si>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</si>
  <si>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</si>
  <si>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</si>
  <si>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</si>
  <si>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</si>
  <si>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</si>
  <si>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</si>
  <si>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</si>
  <si>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</si>
  <si>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</si>
  <si>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</si>
  <si>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</si>
  <si>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</si>
  <si>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</si>
  <si>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</si>
  <si>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</si>
  <si>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</si>
  <si>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</si>
  <si>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</si>
  <si>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</si>
  <si>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</si>
  <si>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</si>
  <si>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</si>
  <si>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</si>
  <si>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</si>
  <si>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</si>
  <si>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</si>
  <si>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</si>
  <si>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</si>
  <si>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</si>
  <si>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</si>
  <si>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</si>
  <si>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</si>
  <si>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</si>
  <si>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</si>
  <si>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</si>
  <si>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</si>
  <si>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</si>
  <si>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</si>
  <si>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</si>
  <si>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</si>
  <si>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</si>
  <si>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</si>
  <si>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</si>
  <si>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</si>
  <si>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</si>
  <si>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</si>
  <si>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</si>
  <si>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</si>
  <si>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</si>
  <si>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</si>
  <si>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</si>
  <si>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</si>
  <si>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</si>
  <si>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</si>
  <si>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</si>
  <si>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</si>
  <si>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</si>
  <si>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</si>
  <si>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</si>
  <si>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</si>
  <si>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</si>
  <si>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</si>
  <si>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</si>
  <si>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</si>
  <si>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</si>
  <si>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</si>
  <si>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</si>
  <si>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</si>
  <si>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</si>
  <si>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</si>
  <si>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</si>
  <si>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</si>
  <si>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</si>
  <si>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</si>
  <si>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</si>
  <si>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</si>
  <si>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</si>
  <si>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</si>
  <si>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</si>
  <si>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</si>
  <si>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</si>
  <si>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</si>
  <si>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</si>
  <si>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</si>
  <si>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</si>
  <si>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</si>
  <si>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</si>
  <si>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</si>
  <si>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</si>
  <si>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</si>
  <si>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</si>
  <si>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</si>
  <si>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</si>
  <si>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</si>
  <si>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</si>
  <si>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</si>
  <si>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</si>
  <si>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</si>
  <si>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</si>
  <si>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</si>
  <si>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</si>
  <si>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</si>
  <si>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</si>
  <si>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</si>
  <si>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</si>
  <si>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</si>
  <si>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</si>
  <si>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</si>
  <si>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</si>
  <si>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</si>
  <si>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</si>
  <si>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</si>
  <si>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</si>
  <si>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</si>
  <si>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</si>
  <si>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</si>
  <si>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</si>
  <si>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</si>
  <si>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</si>
  <si>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</si>
  <si>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</si>
  <si>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</si>
  <si>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</si>
  <si>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</si>
  <si>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</si>
  <si>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</si>
  <si>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</si>
  <si>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</si>
  <si>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</si>
  <si>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</si>
  <si>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</si>
  <si>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</si>
  <si>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</si>
  <si>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</si>
  <si>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</si>
  <si>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</si>
  <si>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</si>
  <si>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</si>
  <si>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</si>
  <si>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</si>
  <si>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</si>
  <si>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</si>
  <si>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</si>
  <si>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</si>
  <si>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</si>
  <si>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</si>
  <si>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</si>
  <si>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</si>
  <si>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</si>
  <si>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</si>
  <si>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</si>
  <si>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</si>
  <si>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</si>
  <si>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</si>
  <si>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</si>
  <si>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</si>
  <si>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</si>
  <si>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</si>
  <si>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</si>
  <si>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</si>
  <si>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</si>
  <si>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</si>
  <si>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</si>
  <si>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</si>
  <si>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</si>
  <si>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</si>
  <si>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</si>
  <si>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</si>
  <si>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</si>
  <si>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</si>
  <si>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</si>
  <si>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</si>
  <si>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</si>
  <si>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</si>
  <si>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</si>
  <si>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</si>
  <si>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</si>
  <si>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</si>
  <si>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</si>
  <si>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</si>
  <si>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</si>
  <si>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</si>
  <si>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</si>
  <si>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</si>
  <si>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</si>
  <si>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</si>
  <si>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</si>
  <si>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</si>
  <si>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</si>
  <si>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</si>
  <si>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</si>
  <si>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</si>
  <si>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</si>
  <si>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</si>
  <si>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</si>
  <si>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</si>
  <si>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</si>
  <si>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</si>
  <si>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</si>
  <si>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</si>
  <si>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</si>
  <si>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</si>
  <si>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</si>
  <si>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</si>
  <si>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</si>
  <si>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</si>
  <si>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</si>
  <si>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</si>
  <si>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</si>
  <si>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</si>
  <si>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</si>
  <si>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</si>
  <si>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</si>
  <si>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</si>
  <si>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</si>
  <si>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</si>
  <si>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</si>
  <si>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</si>
  <si>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</si>
  <si>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</si>
  <si>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</si>
  <si>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</si>
  <si>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</si>
  <si>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</si>
  <si>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</si>
  <si>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</si>
  <si>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</si>
  <si>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</si>
  <si>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</si>
  <si>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</si>
  <si>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</si>
  <si>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</si>
  <si>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</si>
  <si>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</si>
  <si>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</si>
  <si>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</si>
  <si>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</si>
  <si>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</si>
  <si>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</si>
  <si>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</si>
  <si>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</si>
  <si>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</si>
  <si>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</si>
  <si>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</si>
  <si>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</si>
  <si>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</si>
  <si>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</si>
  <si>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</si>
  <si>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</si>
  <si>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</si>
  <si>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</si>
  <si>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</si>
  <si>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</si>
  <si>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</si>
  <si>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</si>
  <si>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</si>
  <si>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</si>
  <si>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</si>
  <si>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</si>
  <si>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</si>
  <si>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</si>
  <si>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</si>
  <si>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</si>
  <si>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</si>
  <si>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</si>
  <si>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</si>
  <si>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</si>
  <si>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</si>
  <si>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</si>
  <si>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</si>
  <si>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</si>
  <si>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</si>
  <si>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</si>
  <si>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</si>
  <si>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</si>
  <si>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</si>
  <si>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</si>
  <si>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</si>
  <si>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</si>
  <si>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</si>
  <si>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</si>
  <si>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</si>
  <si>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</si>
  <si>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</si>
  <si>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</si>
  <si>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</si>
  <si>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</si>
  <si>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</si>
  <si>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</si>
  <si>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</si>
  <si>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</si>
  <si>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</si>
  <si>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</si>
  <si>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</si>
  <si>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</si>
  <si>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</si>
  <si>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</si>
  <si>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</si>
  <si>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</si>
  <si>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</si>
  <si>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</si>
  <si>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</si>
  <si>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</si>
  <si>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</si>
  <si>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</si>
  <si>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</si>
  <si>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</si>
  <si>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</si>
  <si>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</si>
  <si>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</si>
  <si>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</si>
  <si>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</si>
  <si>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</si>
  <si>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</si>
  <si>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</si>
  <si>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</si>
  <si>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</si>
  <si>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</si>
  <si>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</si>
  <si>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</si>
  <si>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</si>
  <si>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</si>
  <si>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</si>
  <si>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</si>
  <si>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</si>
  <si>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</si>
  <si>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</si>
  <si>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</si>
  <si>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</si>
  <si>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</si>
  <si>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</si>
  <si>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</si>
  <si>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</si>
  <si>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</si>
  <si>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</si>
  <si>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</si>
  <si>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</si>
  <si>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</si>
  <si>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</si>
  <si>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</si>
  <si>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</si>
  <si>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</si>
  <si>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</si>
  <si>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</si>
  <si>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</si>
  <si>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</si>
  <si>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</si>
  <si>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</si>
  <si>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</si>
  <si>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</si>
  <si>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</si>
  <si>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</si>
  <si>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</si>
  <si>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</si>
  <si>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</si>
  <si>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</si>
  <si>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</si>
  <si>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</si>
  <si>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</si>
  <si>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</si>
  <si>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</si>
  <si>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</si>
  <si>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</si>
  <si>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</si>
  <si>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</si>
  <si>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</si>
  <si>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</si>
  <si>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</si>
  <si>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</si>
  <si>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</si>
  <si>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</si>
  <si>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</si>
  <si>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</si>
  <si>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</si>
  <si>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</si>
  <si>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</si>
  <si>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</si>
  <si>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</si>
  <si>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</si>
  <si>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</si>
  <si>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</si>
  <si>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</si>
  <si>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</si>
  <si>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</si>
  <si>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</si>
  <si>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</si>
  <si>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</si>
  <si>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</si>
  <si>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</si>
  <si>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</si>
  <si>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</si>
  <si>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</si>
  <si>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</si>
  <si>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</si>
  <si>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</si>
  <si>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</si>
  <si>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</si>
  <si>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</si>
  <si>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</si>
  <si>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</si>
  <si>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</si>
  <si>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</si>
  <si>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</si>
  <si>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</si>
  <si>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</si>
  <si>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</si>
  <si>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</si>
  <si>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</si>
  <si>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</si>
  <si>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</si>
  <si>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</si>
  <si>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</si>
  <si>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</si>
  <si>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</si>
  <si>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</si>
  <si>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</si>
  <si>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</si>
  <si>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</si>
  <si>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</si>
  <si>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</si>
  <si>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</si>
  <si>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</si>
  <si>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</si>
  <si>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</si>
  <si>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</si>
  <si>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</si>
  <si>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</si>
  <si>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</si>
  <si>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</si>
  <si>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</si>
  <si>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</si>
  <si>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</si>
  <si>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</si>
  <si>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</si>
  <si>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</si>
  <si>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</si>
  <si>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</si>
  <si>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</si>
  <si>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</si>
  <si>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</si>
  <si>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</si>
  <si>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</si>
  <si>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</si>
  <si>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</si>
  <si>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</si>
  <si>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</si>
  <si>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</si>
  <si>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</si>
  <si>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</si>
  <si>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</si>
  <si>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</si>
  <si>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</si>
  <si>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</si>
  <si>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</si>
  <si>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</si>
  <si>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</si>
  <si>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</si>
  <si>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</si>
  <si>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</si>
  <si>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</si>
  <si>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</si>
  <si>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</si>
  <si>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</si>
  <si>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</si>
  <si>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</si>
  <si>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</si>
  <si>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</si>
  <si>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</si>
  <si>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</si>
  <si>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</si>
  <si>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</si>
  <si>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</si>
  <si>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</si>
  <si>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</si>
  <si>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</si>
  <si>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</si>
  <si>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</si>
  <si>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</si>
  <si>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</si>
  <si>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</si>
  <si>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</si>
  <si>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</si>
  <si>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</si>
  <si>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</si>
  <si>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</si>
  <si>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</si>
  <si>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</si>
  <si>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</si>
  <si>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</si>
  <si>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</si>
  <si>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</si>
  <si>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</si>
  <si>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</si>
  <si>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</si>
  <si>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</si>
  <si>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</si>
  <si>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</si>
  <si>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</si>
  <si>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</si>
  <si>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</si>
  <si>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</si>
  <si>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</si>
  <si>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</si>
  <si>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</si>
  <si>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</si>
  <si>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</si>
  <si>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</si>
  <si>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</si>
  <si>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</si>
  <si>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</si>
  <si>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</si>
  <si>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</si>
  <si>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</si>
  <si>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</si>
  <si>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</si>
  <si>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</si>
  <si>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</si>
  <si>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</si>
  <si>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</si>
  <si>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</si>
  <si>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</si>
  <si>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</si>
  <si>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</si>
  <si>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</si>
  <si>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</si>
  <si>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</si>
  <si>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</si>
  <si>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</si>
  <si>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</si>
  <si>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</si>
  <si>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</si>
  <si>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</si>
  <si>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</si>
  <si>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</si>
  <si>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</si>
  <si>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</si>
  <si>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</si>
  <si>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</si>
  <si>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</si>
  <si>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</si>
  <si>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</si>
  <si>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</si>
  <si>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</si>
  <si>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</si>
  <si>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</si>
  <si>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</si>
  <si>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</si>
  <si>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</si>
  <si>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</si>
  <si>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</si>
  <si>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</si>
  <si>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</si>
  <si>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</si>
  <si>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</si>
  <si>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</si>
  <si>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</si>
  <si>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</si>
  <si>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</si>
  <si>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</si>
  <si>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</si>
  <si>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</si>
  <si>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</si>
  <si>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</si>
  <si>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</si>
  <si>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</si>
  <si>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</si>
  <si>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</si>
  <si>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</si>
  <si>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</si>
  <si>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</si>
  <si>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</si>
  <si>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</si>
  <si>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</si>
  <si>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</si>
  <si>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</si>
  <si>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</si>
  <si>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</si>
  <si>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</si>
  <si>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</si>
  <si>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</si>
  <si>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</si>
  <si>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</si>
  <si>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</si>
  <si>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</si>
  <si>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</si>
  <si>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</si>
  <si>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</si>
  <si>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</si>
  <si>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</si>
  <si>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</si>
  <si>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</si>
  <si>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</si>
  <si>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</si>
  <si>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</si>
  <si>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</si>
  <si>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</si>
  <si>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</si>
  <si>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</si>
  <si>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</si>
  <si>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</si>
  <si>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</si>
  <si>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</si>
  <si>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</si>
  <si>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</si>
  <si>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</si>
  <si>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</si>
  <si>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</si>
  <si>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</si>
  <si>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</si>
  <si>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</si>
  <si>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</si>
  <si>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</si>
  <si>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</si>
  <si>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</si>
  <si>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</si>
  <si>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</si>
  <si>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</si>
  <si>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</si>
  <si>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</si>
  <si>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</si>
  <si>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</si>
  <si>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</si>
  <si>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</si>
  <si>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</si>
  <si>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</si>
  <si>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</si>
  <si>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</si>
  <si>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</si>
  <si>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</si>
  <si>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</si>
  <si>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</si>
  <si>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</si>
  <si>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</si>
  <si>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</si>
  <si>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</si>
  <si>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</si>
  <si>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</si>
  <si>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</si>
  <si>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</si>
  <si>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</si>
  <si>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</si>
  <si>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</si>
  <si>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</si>
  <si>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</si>
  <si>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</si>
  <si>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</si>
  <si>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</si>
  <si>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</si>
  <si>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</si>
  <si>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</si>
  <si>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</si>
  <si>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</si>
  <si>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</si>
  <si>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</si>
  <si>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</si>
  <si>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</si>
  <si>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</si>
  <si>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</si>
  <si>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</si>
  <si>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</si>
  <si>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</si>
  <si>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</si>
  <si>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</si>
  <si>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</si>
  <si>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</si>
  <si>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</si>
  <si>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</si>
  <si>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</si>
  <si>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</si>
  <si>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</si>
  <si>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</si>
  <si>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</si>
  <si>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</si>
  <si>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</si>
  <si>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</si>
  <si>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</si>
  <si>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</si>
  <si>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</si>
  <si>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</si>
  <si>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</si>
  <si>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</si>
  <si>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</si>
  <si>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</si>
  <si>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</si>
  <si>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</si>
  <si>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</si>
  <si>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</si>
  <si>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</si>
  <si>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</si>
  <si>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</si>
  <si>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</si>
  <si>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</si>
  <si>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</si>
  <si>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</si>
  <si>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</si>
  <si>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</si>
  <si>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</si>
  <si>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</si>
  <si>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</si>
  <si>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</si>
  <si>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</si>
  <si>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</si>
  <si>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</si>
  <si>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</si>
  <si>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</si>
  <si>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</si>
  <si>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</si>
  <si>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</si>
  <si>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</si>
  <si>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</si>
  <si>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</si>
  <si>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</si>
  <si>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</si>
  <si>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</si>
  <si>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</si>
  <si>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</si>
  <si>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</si>
  <si>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</si>
  <si>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</si>
  <si>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</si>
  <si>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</si>
  <si>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</si>
  <si>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</si>
  <si>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</si>
  <si>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</si>
  <si>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</si>
  <si>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</si>
  <si>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</si>
  <si>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</si>
  <si>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</si>
  <si>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</si>
  <si>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</si>
  <si>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</si>
  <si>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</si>
  <si>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</si>
  <si>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</si>
  <si>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</si>
  <si>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</si>
  <si>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</si>
  <si>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</si>
  <si>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</si>
  <si>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</si>
  <si>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</si>
  <si>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</si>
  <si>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</si>
  <si>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</si>
  <si>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</si>
  <si>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</si>
  <si>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</si>
  <si>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</si>
  <si>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</si>
  <si>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</si>
  <si>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</si>
  <si>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</si>
  <si>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</si>
  <si>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</si>
  <si>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</si>
  <si>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</si>
  <si>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</si>
  <si>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</si>
  <si>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</si>
  <si>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</si>
  <si>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</si>
  <si>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</si>
  <si>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</si>
  <si>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</si>
  <si>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</si>
  <si>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</si>
  <si>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</si>
  <si>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</si>
  <si>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</si>
  <si>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</si>
  <si>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</si>
  <si>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</si>
  <si>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</si>
  <si>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</si>
  <si>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</si>
  <si>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</si>
  <si>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</si>
  <si>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</si>
  <si>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</si>
  <si>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</si>
  <si>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</si>
  <si>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</si>
  <si>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</si>
  <si>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</si>
  <si>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</si>
  <si>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</si>
  <si>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</si>
  <si>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</si>
  <si>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</si>
  <si>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</si>
  <si>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</si>
  <si>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</si>
  <si>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</si>
  <si>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</si>
  <si>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</si>
  <si>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</si>
  <si>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</si>
  <si>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</si>
  <si>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</si>
  <si>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</si>
  <si>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</si>
  <si>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</si>
  <si>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</si>
  <si>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</si>
  <si>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</si>
  <si>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</si>
  <si>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</si>
  <si>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</si>
  <si>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</si>
  <si>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</si>
  <si>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</si>
  <si>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</si>
  <si>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</si>
  <si>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</si>
  <si>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</si>
  <si>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</si>
  <si>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</si>
  <si>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</si>
  <si>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</si>
  <si>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</si>
  <si>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</si>
  <si>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</si>
  <si>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</si>
  <si>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</si>
  <si>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</si>
  <si>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</si>
  <si>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</si>
  <si>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</si>
  <si>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</si>
  <si>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</si>
  <si>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</si>
  <si>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</si>
  <si>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</si>
  <si>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</si>
  <si>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</si>
  <si>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</si>
  <si>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</si>
  <si>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</si>
  <si>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</si>
  <si>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</si>
  <si>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</si>
  <si>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</si>
  <si>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</si>
  <si>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</si>
  <si>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</si>
  <si>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</si>
  <si>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</si>
  <si>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</si>
  <si>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</si>
  <si>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</si>
  <si>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</si>
  <si>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</si>
  <si>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</si>
  <si>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</si>
  <si>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</si>
  <si>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</si>
  <si>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</si>
  <si>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</si>
  <si>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</si>
  <si>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</si>
  <si>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</si>
  <si>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</si>
  <si>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</si>
  <si>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</si>
  <si>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</si>
  <si>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</si>
  <si>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</si>
  <si>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</si>
  <si>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</si>
  <si>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</si>
  <si>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</si>
  <si>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</si>
  <si>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</si>
  <si>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</si>
  <si>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</si>
  <si>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</si>
  <si>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</si>
  <si>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</si>
  <si>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</si>
  <si>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</si>
  <si>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</si>
  <si>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</si>
  <si>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</si>
  <si>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</si>
  <si>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</si>
  <si>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</si>
  <si>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</si>
  <si>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</si>
  <si>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</si>
  <si>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</si>
  <si>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</si>
  <si>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</si>
  <si>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</si>
  <si>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</si>
  <si>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</si>
  <si>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</si>
  <si>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</si>
  <si>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</si>
  <si>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</si>
  <si>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</si>
  <si>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</si>
  <si>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</si>
  <si>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</si>
  <si>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</si>
  <si>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</si>
  <si>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</si>
  <si>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</si>
  <si>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</si>
  <si>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</si>
  <si>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</si>
  <si>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</si>
  <si>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</si>
  <si>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</si>
  <si>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</si>
  <si>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</si>
  <si>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</si>
  <si>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</si>
  <si>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</si>
  <si>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</si>
  <si>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</si>
  <si>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</si>
  <si>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</si>
  <si>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</si>
  <si>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</si>
  <si>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</si>
  <si>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</si>
  <si>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</si>
  <si>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</si>
  <si>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</si>
  <si>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</si>
  <si>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</si>
  <si>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</si>
  <si>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</si>
  <si>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</si>
  <si>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</si>
  <si>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</si>
  <si>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</si>
  <si>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</si>
  <si>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</si>
  <si>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</si>
  <si>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</si>
  <si>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</si>
  <si>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</si>
  <si>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</si>
  <si>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</si>
  <si>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</si>
  <si>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</si>
  <si>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</si>
  <si>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</si>
  <si>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</si>
  <si>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</si>
  <si>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</si>
  <si>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</si>
  <si>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</si>
  <si>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</si>
  <si>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</si>
  <si>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</si>
  <si>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</si>
  <si>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</si>
  <si>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</si>
  <si>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</si>
  <si>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</si>
  <si>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</si>
  <si>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</si>
  <si>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</si>
  <si>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</si>
  <si>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</si>
  <si>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</si>
  <si>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</si>
  <si>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</si>
  <si>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</si>
  <si>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</si>
  <si>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</si>
  <si>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</si>
  <si>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</si>
  <si>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</si>
  <si>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</si>
  <si>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</si>
  <si>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</si>
  <si>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</si>
  <si>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</si>
  <si>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</si>
  <si>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</si>
  <si>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</si>
  <si>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</si>
  <si>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</si>
  <si>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</si>
  <si>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</si>
  <si>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</si>
  <si>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</si>
  <si>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</si>
  <si>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</si>
  <si>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</si>
  <si>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</si>
  <si>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</si>
  <si>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</si>
  <si>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</si>
  <si>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</si>
  <si>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</si>
  <si>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</si>
  <si>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</si>
  <si>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</si>
  <si>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</si>
  <si>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</si>
  <si>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</si>
  <si>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</si>
  <si>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</si>
  <si>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</si>
  <si>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</si>
  <si>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</si>
  <si>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</si>
  <si>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</si>
  <si>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</si>
  <si>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</si>
  <si>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</si>
  <si>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</si>
  <si>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</si>
  <si>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</si>
  <si>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</si>
  <si>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</si>
  <si>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</si>
  <si>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</si>
  <si>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</si>
  <si>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</si>
  <si>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</si>
  <si>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</si>
  <si>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</si>
  <si>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</si>
  <si>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</si>
  <si>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</si>
  <si>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</si>
  <si>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</si>
  <si>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</si>
  <si>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</si>
  <si>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</si>
  <si>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</si>
  <si>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</si>
  <si>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</si>
  <si>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</si>
  <si>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</si>
  <si>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</si>
  <si>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</si>
  <si>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</si>
  <si>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</si>
  <si>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</si>
  <si>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</si>
  <si>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</si>
  <si>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</si>
  <si>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</si>
  <si>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</si>
  <si>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</si>
  <si>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</si>
  <si>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</si>
  <si>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</si>
  <si>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</si>
  <si>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</si>
  <si>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</si>
  <si>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</si>
  <si>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</si>
  <si>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</si>
  <si>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</si>
  <si>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</si>
  <si>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</si>
  <si>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</si>
  <si>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</si>
  <si>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</si>
  <si>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</si>
  <si>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</si>
  <si>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</si>
  <si>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</si>
  <si>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</si>
  <si>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</si>
  <si>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</si>
  <si>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</si>
  <si>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</si>
  <si>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</si>
  <si>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</si>
  <si>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</si>
  <si>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</si>
  <si>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</si>
  <si>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</si>
  <si>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</si>
  <si>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</si>
  <si>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</si>
  <si>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</si>
  <si>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</si>
  <si>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</si>
  <si>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</si>
  <si>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</si>
  <si>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</si>
  <si>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</si>
  <si>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</si>
  <si>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</si>
  <si>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</si>
  <si>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</si>
  <si>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</si>
  <si>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</si>
  <si>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</si>
  <si>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</si>
  <si>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</si>
  <si>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</si>
  <si>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</si>
  <si>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</si>
  <si>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</si>
  <si>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</si>
  <si>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</si>
  <si>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</si>
  <si>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</si>
  <si>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</si>
  <si>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</si>
  <si>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</si>
  <si>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</si>
  <si>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</si>
  <si>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</si>
  <si>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</si>
  <si>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</si>
  <si>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</si>
  <si>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</si>
  <si>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</si>
  <si>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</si>
  <si>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</si>
  <si>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</si>
  <si>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</si>
  <si>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</si>
  <si>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</si>
  <si>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</si>
  <si>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</si>
  <si>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</si>
  <si>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</si>
  <si>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</si>
  <si>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</si>
  <si>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</si>
  <si>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</si>
  <si>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</si>
  <si>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</si>
  <si>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</si>
  <si>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</si>
  <si>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</si>
  <si>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</si>
  <si>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</si>
  <si>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</si>
  <si>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</si>
  <si>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</si>
  <si>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</si>
  <si>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</si>
  <si>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</si>
  <si>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</si>
  <si>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</si>
  <si>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</si>
  <si>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</si>
  <si>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</si>
  <si>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</si>
  <si>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</si>
  <si>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</si>
  <si>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</si>
  <si>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</si>
  <si>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</si>
  <si>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</si>
  <si>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</si>
  <si>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</si>
  <si>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</si>
  <si>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</si>
  <si>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</si>
  <si>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</si>
  <si>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</si>
  <si>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</si>
  <si>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</si>
  <si>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</si>
  <si>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</si>
  <si>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</si>
  <si>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</si>
  <si>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</si>
  <si>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</si>
  <si>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</si>
  <si>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</si>
  <si>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</si>
  <si>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</si>
  <si>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</si>
  <si>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</si>
  <si>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</si>
  <si>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</si>
  <si>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</si>
  <si>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</si>
  <si>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</si>
  <si>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</si>
  <si>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</si>
  <si>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</si>
  <si>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</si>
  <si>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</si>
  <si>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</si>
  <si>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</si>
  <si>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</si>
  <si>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</si>
  <si>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</si>
  <si>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</si>
  <si>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</si>
  <si>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</si>
  <si>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</si>
  <si>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</si>
  <si>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</si>
  <si>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</si>
  <si>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</si>
  <si>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</si>
  <si>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</si>
  <si>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</si>
  <si>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</si>
  <si>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</si>
  <si>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</si>
  <si>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</si>
  <si>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</si>
  <si>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</si>
  <si>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</si>
  <si>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</si>
  <si>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</si>
  <si>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</si>
  <si>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</si>
  <si>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</si>
  <si>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</si>
  <si>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</si>
  <si>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</si>
  <si>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</si>
  <si>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</si>
  <si>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</si>
  <si>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</si>
  <si>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</si>
  <si>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</si>
  <si>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</si>
  <si>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</si>
  <si>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</si>
  <si>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</si>
  <si>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</si>
  <si>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</si>
  <si>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</si>
  <si>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</si>
  <si>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</si>
  <si>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</si>
  <si>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</si>
  <si>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</si>
  <si>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</si>
  <si>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</si>
  <si>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</si>
  <si>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</si>
  <si>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</si>
  <si>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</si>
  <si>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</si>
  <si>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</si>
  <si>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</si>
  <si>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</si>
  <si>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</si>
  <si>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</si>
  <si>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</si>
  <si>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</si>
  <si>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</si>
  <si>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</si>
  <si>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</si>
  <si>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</si>
  <si>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</si>
  <si>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</si>
  <si>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</si>
  <si>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</si>
  <si>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</si>
  <si>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</si>
  <si>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</si>
  <si>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</si>
  <si>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</si>
  <si>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</si>
  <si>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</si>
  <si>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</si>
  <si>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</si>
  <si>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</si>
  <si>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</si>
  <si>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</si>
  <si>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</si>
  <si>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</si>
  <si>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</si>
  <si>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</si>
  <si>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</si>
  <si>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</si>
  <si>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</si>
  <si>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</si>
  <si>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</si>
  <si>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</si>
  <si>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</si>
  <si>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</si>
  <si>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</si>
  <si>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</si>
  <si>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</si>
  <si>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</si>
  <si>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</si>
  <si>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</si>
  <si>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</si>
  <si>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</si>
  <si>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</si>
  <si>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</si>
  <si>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</si>
  <si>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</si>
  <si>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</si>
  <si>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</si>
  <si>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</si>
  <si>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</si>
  <si>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</si>
  <si>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</si>
  <si>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</si>
  <si>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</si>
  <si>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</si>
  <si>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</si>
  <si>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</si>
  <si>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</si>
  <si>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</si>
  <si>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</si>
  <si>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</si>
  <si>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</si>
  <si>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</si>
  <si>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</si>
  <si>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</si>
  <si>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</si>
  <si>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</si>
  <si>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</si>
  <si>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</si>
  <si>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</si>
  <si>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</si>
  <si>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</si>
  <si>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</si>
  <si>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</si>
  <si>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</si>
  <si>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</si>
  <si>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</si>
  <si>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</si>
  <si>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</si>
  <si>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</si>
  <si>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</si>
  <si>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</si>
  <si>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</si>
  <si>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</si>
  <si>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</si>
  <si>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</si>
  <si>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</si>
  <si>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</si>
  <si>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</si>
  <si>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</si>
  <si>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</si>
  <si>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</si>
  <si>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</si>
  <si>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</si>
  <si>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</si>
  <si>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</si>
  <si>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</si>
  <si>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</si>
  <si>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</si>
  <si>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</si>
  <si>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</si>
  <si>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</si>
  <si>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</si>
  <si>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</si>
  <si>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</si>
  <si>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</si>
  <si>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</si>
  <si>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</si>
  <si>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</si>
  <si>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</si>
  <si>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</si>
  <si>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</si>
  <si>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</si>
  <si>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</si>
  <si>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</si>
  <si>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</si>
  <si>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</si>
  <si>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</si>
  <si>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</si>
  <si>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</si>
  <si>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</si>
  <si>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</si>
  <si>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</si>
  <si>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</si>
  <si>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</si>
  <si>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</si>
  <si>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</si>
  <si>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</si>
  <si>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</si>
  <si>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</si>
  <si>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</si>
  <si>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</si>
  <si>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</si>
  <si>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</si>
  <si>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</si>
  <si>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</si>
  <si>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</si>
  <si>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</si>
  <si>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</si>
  <si>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</si>
  <si>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</si>
  <si>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</si>
  <si>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</si>
  <si>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</si>
  <si>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</si>
  <si>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</si>
  <si>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</si>
  <si>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</si>
  <si>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</si>
  <si>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</si>
  <si>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</si>
  <si>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</si>
  <si>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</si>
  <si>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</si>
  <si>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</si>
  <si>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</si>
  <si>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</si>
  <si>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</si>
  <si>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</si>
  <si>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</si>
  <si>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</si>
  <si>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</si>
  <si>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</si>
  <si>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</si>
  <si>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</si>
  <si>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</si>
  <si>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</si>
  <si>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</si>
  <si>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</si>
  <si>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</si>
  <si>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</si>
  <si>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</si>
  <si>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</si>
  <si>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</si>
  <si>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</si>
  <si>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</si>
  <si>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</si>
  <si>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</si>
  <si>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</si>
  <si>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</si>
  <si>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</si>
  <si>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</si>
  <si>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</si>
  <si>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</si>
  <si>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</si>
  <si>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</si>
  <si>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</si>
  <si>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</si>
  <si>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</si>
  <si>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</si>
  <si>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</si>
  <si>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</si>
  <si>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</si>
  <si>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</si>
  <si>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</si>
  <si>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</si>
  <si>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</si>
  <si>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</si>
  <si>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</si>
  <si>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</si>
  <si>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</si>
  <si>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</si>
  <si>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</si>
  <si>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</si>
  <si>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</si>
  <si>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</si>
  <si>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</si>
  <si>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</si>
  <si>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</si>
  <si>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</si>
  <si>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</si>
  <si>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</si>
  <si>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</si>
  <si>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</si>
  <si>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</si>
  <si>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</si>
  <si>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</si>
  <si>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</si>
  <si>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</si>
  <si>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</si>
  <si>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</si>
  <si>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</si>
  <si>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</si>
  <si>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</si>
  <si>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</si>
  <si>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</si>
  <si>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</si>
  <si>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</si>
  <si>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</si>
  <si>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</si>
  <si>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</si>
  <si>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</si>
  <si>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</si>
  <si>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</si>
  <si>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</si>
  <si>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</si>
  <si>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</si>
  <si>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</si>
  <si>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</si>
  <si>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</si>
  <si>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</si>
  <si>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</si>
  <si>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</si>
  <si>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</si>
  <si>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</si>
  <si>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</si>
  <si>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</si>
  <si>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</si>
  <si>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</si>
  <si>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</si>
  <si>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</si>
  <si>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</si>
  <si>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</si>
  <si>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</si>
  <si>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</si>
  <si>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</si>
  <si>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</si>
  <si>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</si>
  <si>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</si>
  <si>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</si>
  <si>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</si>
  <si>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</si>
  <si>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</si>
  <si>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</si>
  <si>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</si>
  <si>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</si>
  <si>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</si>
  <si>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</si>
  <si>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</si>
  <si>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</si>
  <si>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</si>
  <si>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</si>
  <si>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</si>
  <si>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</si>
  <si>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</si>
  <si>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</si>
  <si>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</si>
  <si>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</si>
  <si>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</si>
  <si>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</si>
  <si>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</si>
  <si>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</si>
  <si>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</si>
  <si>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</si>
  <si>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</si>
  <si>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</si>
  <si>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</si>
  <si>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</si>
  <si>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</si>
  <si>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</si>
  <si>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</si>
  <si>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</si>
  <si>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</si>
  <si>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</si>
  <si>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</si>
  <si>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</si>
  <si>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</si>
  <si>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</si>
  <si>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</si>
  <si>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</si>
  <si>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</si>
  <si>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</si>
  <si>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</si>
  <si>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</si>
  <si>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</si>
  <si>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</si>
  <si>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</si>
  <si>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</si>
  <si>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</si>
  <si>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</si>
  <si>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</si>
  <si>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</si>
  <si>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</si>
  <si>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</si>
  <si>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</si>
  <si>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</si>
  <si>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</si>
  <si>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</si>
  <si>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</si>
  <si>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</si>
  <si>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</si>
  <si>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</si>
  <si>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</si>
  <si>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</si>
  <si>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</si>
  <si>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</si>
  <si>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</si>
  <si>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</si>
  <si>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</si>
  <si>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</si>
  <si>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</si>
  <si>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</si>
  <si>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</si>
  <si>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</si>
  <si>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</si>
  <si>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</si>
  <si>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</si>
  <si>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</si>
  <si>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</si>
  <si>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</si>
  <si>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</si>
  <si>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</si>
  <si>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</si>
  <si>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</si>
  <si>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</si>
  <si>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</si>
  <si>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</si>
  <si>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</si>
  <si>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</si>
  <si>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</si>
  <si>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</si>
  <si>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</si>
  <si>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</si>
  <si>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</si>
  <si>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</si>
  <si>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</si>
  <si>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</si>
  <si>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</si>
  <si>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</si>
  <si>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</si>
  <si>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</si>
  <si>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</si>
  <si>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</si>
  <si>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</si>
  <si>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</si>
  <si>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</si>
  <si>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</si>
  <si>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</si>
  <si>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</si>
  <si>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</si>
  <si>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</si>
  <si>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</si>
  <si>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</si>
  <si>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</si>
  <si>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</si>
  <si>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</si>
  <si>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</si>
  <si>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</si>
  <si>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</si>
  <si>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</si>
  <si>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</si>
  <si>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</si>
  <si>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</si>
  <si>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</si>
  <si>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</si>
  <si>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</si>
  <si>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</si>
  <si>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</si>
  <si>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</si>
  <si>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</si>
  <si>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</si>
  <si>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</si>
  <si>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</si>
  <si>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</si>
  <si>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</si>
  <si>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</si>
  <si>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</si>
  <si>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</si>
  <si>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</si>
  <si>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</si>
  <si>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</si>
  <si>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</si>
  <si>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</si>
  <si>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</si>
  <si>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</si>
  <si>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</si>
  <si>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</si>
  <si>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</si>
  <si>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</si>
  <si>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</si>
  <si>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</si>
  <si>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</si>
  <si>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</si>
  <si>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</si>
  <si>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</si>
  <si>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</si>
  <si>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</si>
  <si>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</si>
  <si>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</si>
  <si>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</si>
  <si>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</si>
  <si>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</si>
  <si>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</si>
  <si>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</si>
  <si>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</si>
  <si>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</si>
  <si>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</si>
  <si>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</si>
  <si>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</si>
  <si>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</si>
  <si>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</si>
  <si>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</si>
  <si>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</si>
  <si>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</si>
  <si>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</si>
  <si>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</si>
  <si>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</si>
  <si>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</si>
  <si>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</si>
  <si>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</si>
  <si>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</si>
  <si>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</si>
  <si>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</si>
  <si>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</si>
  <si>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</si>
  <si>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</si>
  <si>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</si>
  <si>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</si>
  <si>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</si>
  <si>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</si>
  <si>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</si>
  <si>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</si>
  <si>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</si>
  <si>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</si>
  <si>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</si>
  <si>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</si>
  <si>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</si>
  <si>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</si>
  <si>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</si>
  <si>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</si>
  <si>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</si>
  <si>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</si>
  <si>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</si>
  <si>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</si>
  <si>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</si>
  <si>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</si>
  <si>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</si>
  <si>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</si>
  <si>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</si>
  <si>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</si>
  <si>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</si>
  <si>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</si>
  <si>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</si>
  <si>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</si>
  <si>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</si>
  <si>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</si>
  <si>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</si>
  <si>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</si>
  <si>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</si>
  <si>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</si>
  <si>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</si>
  <si>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</si>
  <si>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</si>
  <si>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</si>
  <si>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</si>
  <si>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</si>
  <si>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</si>
  <si>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</si>
  <si>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</si>
  <si>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</si>
  <si>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</si>
  <si>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</si>
  <si>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</si>
  <si>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</si>
  <si>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</si>
  <si>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</si>
  <si>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</si>
  <si>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</si>
  <si>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</si>
  <si>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</si>
  <si>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</si>
  <si>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</si>
  <si>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</si>
  <si>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</si>
  <si>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</si>
  <si>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</si>
  <si>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</si>
  <si>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</si>
  <si>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</si>
  <si>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</si>
  <si>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</si>
  <si>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</si>
  <si>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</si>
  <si>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</si>
  <si>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</si>
  <si>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</si>
  <si>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</si>
  <si>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</si>
  <si>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</si>
  <si>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</si>
  <si>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</si>
  <si>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</si>
  <si>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</si>
  <si>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</si>
  <si>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</si>
  <si>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</si>
  <si>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</si>
  <si>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</si>
  <si>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</si>
  <si>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</si>
  <si>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</si>
  <si>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</si>
  <si>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</si>
  <si>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</si>
  <si>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</si>
  <si>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</si>
  <si>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</si>
  <si>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</si>
  <si>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</si>
  <si>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</si>
  <si>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</si>
  <si>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</si>
  <si>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</si>
  <si>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</si>
  <si>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</si>
  <si>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</si>
  <si>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</si>
  <si>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</si>
  <si>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</si>
  <si>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</si>
  <si>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</si>
  <si>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</si>
  <si>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</si>
  <si>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</si>
  <si>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</si>
  <si>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</si>
  <si>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</si>
  <si>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</si>
  <si>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</si>
  <si>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</si>
  <si>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</si>
  <si>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</si>
  <si>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</si>
  <si>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</si>
  <si>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</si>
  <si>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</si>
  <si>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</si>
  <si>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</si>
  <si>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</si>
  <si>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</si>
  <si>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</si>
  <si>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</si>
  <si>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</si>
  <si>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</si>
  <si>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</si>
  <si>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</si>
  <si>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</si>
  <si>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</si>
  <si>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</si>
  <si>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</si>
  <si>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</si>
  <si>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</si>
  <si>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</si>
  <si>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</si>
  <si>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</si>
  <si>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</si>
  <si>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</si>
  <si>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</si>
  <si>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</si>
  <si>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</si>
  <si>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</si>
  <si>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</si>
  <si>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</si>
  <si>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</si>
  <si>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</si>
  <si>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</si>
  <si>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</si>
  <si>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</si>
  <si>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</si>
  <si>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</si>
  <si>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</si>
  <si>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</si>
  <si>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</si>
  <si>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</si>
  <si>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</si>
  <si>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</si>
  <si>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</si>
  <si>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</si>
  <si>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</si>
  <si>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</si>
  <si>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</si>
  <si>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</si>
  <si>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</si>
  <si>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</si>
  <si>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</si>
  <si>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</si>
  <si>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</si>
  <si>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</si>
  <si>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</si>
  <si>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</si>
  <si>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</si>
  <si>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</si>
  <si>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</si>
  <si>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</si>
  <si>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</si>
  <si>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</si>
  <si>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</si>
  <si>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</si>
  <si>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</si>
  <si>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</si>
  <si>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</si>
  <si>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</si>
  <si>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</si>
  <si>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</si>
  <si>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</si>
  <si>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</si>
  <si>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</si>
  <si>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</si>
  <si>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</si>
  <si>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</si>
  <si>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</si>
  <si>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</si>
  <si>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</si>
  <si>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</si>
  <si>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</si>
  <si>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</si>
  <si>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</si>
  <si>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</si>
  <si>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</si>
  <si>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</si>
  <si>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</si>
  <si>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</si>
  <si>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</si>
  <si>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</si>
  <si>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</si>
  <si>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</si>
  <si>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</si>
  <si>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</si>
  <si>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</si>
  <si>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</si>
  <si>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</si>
  <si>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</si>
  <si>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</si>
  <si>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</si>
  <si>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</si>
  <si>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</si>
  <si>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</si>
  <si>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</si>
  <si>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</si>
  <si>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</si>
  <si>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</si>
  <si>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</si>
  <si>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</si>
  <si>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</si>
  <si>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</si>
  <si>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</si>
  <si>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</si>
  <si>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</si>
  <si>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</si>
  <si>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</si>
  <si>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</si>
  <si>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</si>
  <si>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</si>
  <si>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</si>
  <si>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</si>
  <si>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</si>
  <si>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</si>
  <si>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</si>
  <si>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</si>
  <si>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</si>
  <si>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</si>
  <si>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</si>
  <si>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</si>
  <si>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</si>
  <si>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</si>
  <si>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</si>
  <si>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</si>
  <si>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</si>
  <si>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</si>
  <si>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</si>
  <si>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</si>
  <si>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</si>
  <si>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</si>
  <si>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</si>
  <si>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</si>
  <si>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</si>
  <si>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</si>
  <si>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</si>
  <si>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</si>
  <si>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</si>
  <si>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</si>
  <si>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</si>
  <si>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</si>
  <si>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</si>
  <si>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</si>
  <si>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</si>
  <si>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</si>
  <si>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</si>
  <si>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</si>
  <si>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</si>
  <si>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</si>
  <si>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</si>
  <si>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</si>
  <si>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</si>
  <si>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</si>
  <si>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</si>
  <si>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</si>
  <si>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</si>
  <si>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</si>
  <si>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</si>
  <si>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</si>
  <si>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</si>
  <si>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</si>
  <si>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</si>
  <si>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</si>
  <si>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</si>
  <si>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</si>
  <si>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</si>
  <si>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</si>
  <si>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</si>
  <si>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</si>
  <si>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</si>
  <si>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</si>
  <si>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</si>
  <si>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</si>
  <si>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</si>
  <si>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</si>
  <si>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</si>
  <si>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</si>
  <si>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</si>
  <si>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</si>
  <si>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</si>
  <si>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</si>
  <si>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</si>
  <si>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</si>
  <si>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</si>
  <si>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</si>
  <si>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</si>
  <si>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</si>
  <si>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</si>
  <si>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</si>
  <si>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</si>
  <si>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</si>
  <si>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</si>
  <si>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</si>
  <si>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</si>
  <si>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</si>
  <si>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</si>
  <si>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</si>
  <si>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</si>
  <si>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</si>
  <si>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</si>
  <si>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</si>
  <si>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</si>
  <si>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</si>
  <si>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</si>
  <si>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</si>
  <si>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</si>
  <si>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</si>
  <si>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</si>
  <si>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</si>
  <si>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</si>
  <si>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</si>
  <si>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</si>
  <si>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</si>
  <si>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</si>
  <si>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</si>
  <si>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</si>
  <si>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</si>
  <si>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</si>
  <si>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</si>
  <si>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</si>
  <si>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</si>
  <si>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</si>
  <si>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</si>
  <si>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</si>
  <si>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</si>
  <si>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</si>
  <si>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</si>
  <si>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</si>
  <si>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</si>
  <si>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</si>
  <si>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</si>
  <si>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</si>
  <si>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</si>
  <si>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</si>
  <si>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</si>
  <si>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</si>
  <si>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</si>
  <si>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</si>
  <si>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</si>
  <si>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</si>
  <si>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</si>
  <si>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</si>
  <si>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</si>
  <si>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</si>
  <si>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</si>
  <si>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</si>
  <si>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</si>
  <si>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</si>
  <si>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</si>
  <si>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</si>
  <si>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</si>
  <si>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</si>
  <si>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</si>
  <si>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</si>
  <si>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</si>
  <si>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</si>
  <si>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</si>
  <si>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</si>
  <si>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</si>
  <si>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</si>
  <si>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</si>
  <si>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</si>
  <si>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</si>
  <si>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</si>
  <si>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</si>
  <si>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</si>
  <si>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</si>
  <si>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</si>
  <si>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</si>
  <si>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</si>
  <si>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</si>
  <si>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</si>
  <si>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</si>
  <si>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</si>
  <si>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</si>
  <si>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</si>
  <si>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</si>
  <si>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</si>
  <si>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</si>
  <si>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</si>
  <si>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</si>
  <si>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</si>
  <si>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</si>
  <si>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</si>
  <si>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</si>
  <si>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</si>
  <si>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</si>
  <si>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</si>
  <si>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</si>
  <si>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</si>
  <si>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</si>
  <si>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</si>
  <si>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</si>
  <si>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</si>
  <si>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</si>
  <si>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</si>
  <si>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</si>
  <si>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</si>
  <si>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</si>
  <si>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</si>
  <si>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</si>
  <si>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</si>
  <si>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</si>
  <si>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</si>
  <si>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</si>
  <si>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</si>
  <si>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</si>
  <si>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</si>
  <si>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</si>
  <si>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</si>
  <si>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</si>
  <si>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</si>
  <si>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</si>
  <si>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</si>
  <si>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</si>
  <si>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</si>
  <si>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</si>
  <si>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</si>
  <si>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</si>
  <si>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</si>
  <si>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</si>
  <si>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</si>
  <si>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</si>
  <si>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</si>
  <si>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</si>
  <si>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</si>
  <si>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</si>
  <si>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</si>
  <si>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</si>
  <si>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</si>
  <si>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</si>
  <si>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</si>
  <si>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</si>
  <si>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</si>
  <si>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</si>
  <si>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</si>
  <si>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</si>
  <si>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</si>
  <si>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</si>
  <si>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</si>
  <si>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</si>
  <si>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</si>
  <si>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</si>
  <si>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</si>
  <si>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</si>
  <si>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</si>
  <si>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</si>
  <si>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</si>
  <si>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</si>
  <si>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</si>
  <si>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</si>
  <si>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</si>
  <si>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</si>
  <si>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</si>
  <si>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</si>
  <si>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</si>
  <si>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</si>
  <si>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</si>
  <si>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</si>
  <si>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</si>
  <si>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</si>
  <si>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</si>
  <si>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</si>
  <si>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</si>
  <si>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</si>
  <si>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</si>
  <si>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</si>
  <si>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</si>
  <si>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</si>
  <si>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</si>
  <si>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</si>
  <si>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</si>
  <si>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</si>
  <si>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</si>
  <si>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</si>
  <si>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</si>
  <si>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</si>
  <si>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</si>
  <si>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</si>
  <si>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</si>
  <si>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</si>
  <si>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</si>
  <si>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</si>
  <si>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</si>
  <si>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</si>
  <si>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</si>
  <si>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</si>
  <si>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</si>
  <si>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</si>
  <si>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</si>
  <si>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</si>
  <si>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</si>
  <si>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</si>
  <si>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</si>
  <si>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</si>
  <si>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</si>
  <si>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</si>
  <si>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</si>
  <si>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</si>
  <si>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</si>
  <si>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</si>
  <si>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</si>
  <si>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</si>
  <si>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</si>
  <si>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</si>
  <si>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</si>
  <si>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</si>
  <si>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</si>
  <si>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</si>
  <si>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</si>
  <si>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</si>
  <si>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</si>
  <si>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</si>
  <si>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</si>
  <si>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</si>
  <si>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</si>
  <si>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</si>
  <si>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</si>
  <si>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</si>
  <si>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</si>
  <si>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</si>
  <si>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</si>
  <si>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</si>
  <si>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</si>
  <si>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</si>
  <si>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</si>
  <si>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</si>
  <si>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</si>
  <si>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</si>
  <si>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</si>
  <si>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</si>
  <si>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</si>
  <si>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</si>
  <si>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</si>
  <si>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</si>
  <si>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</si>
  <si>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</si>
  <si>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</si>
  <si>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</si>
  <si>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</si>
  <si>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</si>
  <si>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</si>
  <si>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</si>
  <si>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</si>
  <si>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</si>
  <si>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</si>
  <si>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</si>
  <si>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</si>
  <si>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</si>
  <si>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</si>
  <si>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</si>
  <si>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</si>
  <si>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</si>
  <si>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</si>
  <si>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</si>
  <si>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</si>
  <si>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</si>
  <si>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</si>
  <si>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</si>
  <si>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</si>
  <si>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</si>
  <si>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</si>
  <si>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</si>
  <si>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</si>
  <si>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</si>
  <si>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</si>
  <si>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</si>
  <si>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</si>
  <si>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</si>
  <si>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</si>
  <si>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</si>
  <si>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</si>
  <si>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</si>
  <si>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</si>
  <si>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</si>
  <si>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</si>
  <si>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</si>
  <si>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</si>
  <si>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</si>
  <si>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</si>
  <si>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</si>
  <si>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</si>
  <si>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</si>
  <si>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</si>
  <si>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</si>
  <si>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</si>
  <si>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</si>
  <si>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</si>
  <si>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</si>
  <si>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</si>
  <si>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</si>
  <si>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</si>
  <si>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</si>
  <si>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</si>
  <si>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</si>
  <si>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</si>
  <si>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</si>
  <si>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</si>
  <si>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</si>
  <si>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</si>
  <si>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</si>
  <si>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</si>
  <si>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</si>
  <si>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</si>
  <si>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</si>
  <si>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</si>
  <si>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</si>
  <si>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</si>
  <si>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</si>
  <si>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</si>
  <si>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</si>
  <si>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</si>
  <si>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</si>
  <si>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</si>
  <si>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</si>
  <si>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</si>
  <si>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</si>
  <si>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</si>
  <si>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</si>
  <si>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</si>
  <si>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</si>
  <si>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</si>
  <si>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</si>
  <si>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</si>
  <si>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</si>
  <si>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</si>
  <si>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</si>
  <si>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</si>
  <si>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</si>
  <si>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</si>
  <si>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</si>
  <si>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</si>
  <si>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</si>
  <si>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</si>
  <si>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</si>
  <si>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</si>
  <si>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</si>
  <si>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</si>
  <si>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</si>
  <si>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</si>
  <si>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</si>
  <si>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</si>
  <si>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</si>
  <si>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</si>
  <si>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</si>
  <si>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</si>
  <si>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</si>
  <si>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</si>
  <si>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</si>
  <si>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</si>
  <si>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</si>
  <si>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</si>
  <si>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</si>
  <si>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</si>
  <si>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</si>
  <si>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</si>
  <si>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</si>
  <si>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</si>
  <si>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</si>
  <si>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</si>
  <si>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</si>
  <si>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</si>
  <si>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</si>
  <si>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</si>
  <si>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</si>
  <si>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</si>
  <si>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</si>
  <si>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</si>
  <si>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</si>
  <si>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</si>
  <si>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</si>
  <si>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</si>
  <si>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</si>
  <si>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</si>
  <si>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</si>
  <si>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</si>
  <si>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</si>
  <si>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</si>
  <si>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</si>
  <si>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</si>
  <si>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</si>
  <si>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</si>
  <si>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</si>
  <si>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</si>
  <si>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</si>
  <si>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</si>
  <si>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</si>
  <si>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</si>
  <si>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</si>
  <si>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</si>
  <si>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</si>
  <si>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</si>
  <si>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</si>
  <si>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</si>
  <si>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</si>
  <si>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</si>
  <si>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</si>
  <si>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</si>
  <si>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</si>
  <si>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</si>
  <si>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</si>
  <si>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</si>
  <si>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</si>
  <si>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</si>
  <si>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</si>
  <si>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</si>
  <si>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</si>
  <si>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</si>
  <si>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</si>
  <si>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</si>
  <si>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</si>
  <si>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</si>
  <si>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</si>
  <si>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</si>
  <si>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</si>
  <si>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</si>
  <si>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</si>
  <si>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</si>
  <si>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</si>
  <si>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</si>
  <si>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</si>
  <si>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</si>
  <si>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</si>
  <si>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</si>
  <si>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</si>
  <si>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</si>
  <si>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</si>
  <si>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</si>
  <si>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</si>
  <si>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</si>
  <si>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</si>
  <si>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</si>
  <si>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</si>
  <si>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</si>
  <si>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</si>
  <si>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</si>
  <si>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</si>
  <si>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</si>
  <si>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</si>
  <si>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</si>
  <si>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</si>
  <si>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</si>
  <si>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</si>
  <si>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</si>
  <si>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</si>
  <si>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</si>
  <si>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</si>
  <si>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</si>
  <si>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</si>
  <si>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</si>
  <si>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</si>
  <si>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</si>
  <si>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</si>
  <si>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</si>
  <si>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</si>
  <si>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</si>
  <si>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</si>
  <si>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</si>
  <si>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</si>
  <si>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</si>
  <si>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</si>
  <si>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</si>
  <si>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</si>
  <si>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</si>
  <si>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</si>
  <si>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</si>
  <si>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</si>
  <si>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</si>
  <si>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</si>
  <si>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</si>
  <si>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</si>
  <si>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</si>
  <si>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</si>
  <si>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</si>
  <si>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</si>
  <si>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</si>
  <si>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</si>
  <si>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</si>
  <si>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</si>
  <si>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</si>
  <si>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</si>
  <si>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</si>
  <si>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</si>
  <si>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</si>
  <si>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</si>
  <si>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</si>
  <si>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</si>
  <si>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</si>
  <si>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</si>
  <si>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</si>
  <si>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</si>
  <si>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</si>
  <si>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</si>
  <si>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</si>
  <si>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</si>
  <si>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</si>
  <si>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</si>
  <si>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</si>
  <si>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</si>
  <si>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</si>
  <si>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</si>
  <si>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</si>
  <si>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</si>
  <si>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</si>
  <si>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</si>
  <si>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</si>
  <si>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</si>
  <si>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</si>
  <si>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</si>
  <si>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</si>
  <si>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</si>
  <si>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</si>
  <si>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</si>
  <si>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</si>
  <si>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</si>
  <si>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</si>
  <si>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</si>
  <si>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</si>
  <si>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</si>
  <si>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</si>
  <si>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</si>
  <si>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</si>
  <si>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</si>
  <si>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</si>
  <si>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</si>
  <si>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</si>
  <si>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</si>
  <si>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</si>
  <si>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</si>
  <si>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</si>
  <si>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</si>
  <si>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</si>
  <si>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</si>
  <si>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</si>
  <si>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</si>
  <si>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</si>
  <si>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</si>
  <si>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</si>
  <si>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</si>
  <si>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</si>
  <si>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</si>
  <si>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</si>
  <si>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</si>
  <si>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</si>
  <si>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</si>
  <si>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</si>
  <si>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</si>
  <si>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</si>
  <si>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</si>
  <si>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</si>
  <si>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</si>
  <si>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</si>
  <si>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</si>
  <si>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</si>
  <si>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</si>
  <si>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</si>
  <si>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</si>
  <si>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</si>
  <si>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</si>
  <si>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</si>
  <si>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</si>
  <si>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</si>
  <si>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</si>
  <si>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</si>
  <si>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</si>
  <si>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</si>
  <si>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</si>
  <si>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</si>
  <si>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</si>
  <si>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</si>
  <si>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</si>
  <si>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</si>
  <si>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</si>
  <si>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</si>
  <si>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</si>
  <si>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</si>
  <si>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</si>
  <si>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</si>
  <si>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</si>
  <si>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</si>
  <si>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</si>
  <si>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</si>
  <si>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</si>
  <si>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</si>
  <si>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</si>
  <si>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</si>
  <si>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</si>
  <si>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</si>
  <si>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</si>
  <si>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</si>
  <si>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</si>
  <si>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</si>
  <si>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</si>
  <si>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</si>
  <si>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</si>
  <si>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</si>
  <si>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</si>
  <si>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</si>
  <si>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</si>
  <si>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</si>
  <si>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</si>
  <si>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</si>
  <si>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</si>
  <si>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</si>
  <si>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</si>
  <si>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</si>
  <si>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</si>
  <si>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</si>
  <si>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</si>
  <si>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</si>
  <si>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</si>
  <si>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</si>
  <si>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</si>
  <si>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</si>
  <si>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</si>
  <si>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</si>
  <si>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</si>
  <si>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</si>
  <si>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</si>
  <si>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</si>
  <si>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</si>
  <si>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</si>
  <si>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</si>
  <si>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</si>
  <si>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</si>
  <si>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</si>
  <si>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</si>
  <si>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</si>
  <si>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</si>
  <si>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</si>
  <si>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</si>
  <si>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</si>
  <si>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</si>
  <si>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</si>
  <si>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</si>
  <si>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</si>
  <si>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</si>
  <si>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</si>
  <si>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</si>
  <si>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</si>
  <si>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</si>
  <si>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</si>
  <si>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</si>
  <si>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</si>
  <si>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</si>
  <si>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</si>
  <si>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</si>
  <si>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</si>
  <si>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</si>
  <si>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</si>
  <si>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</si>
  <si>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</si>
  <si>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</si>
  <si>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</si>
  <si>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</si>
  <si>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</si>
  <si>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</si>
  <si>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</si>
  <si>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</si>
  <si>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</si>
  <si>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</si>
  <si>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</si>
  <si>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</si>
  <si>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</si>
  <si>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</si>
  <si>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</si>
  <si>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</si>
  <si>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</si>
  <si>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</si>
  <si>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</si>
  <si>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</si>
  <si>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</si>
  <si>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</si>
  <si>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</si>
  <si>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</si>
  <si>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</si>
  <si>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</si>
  <si>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</si>
  <si>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</si>
  <si>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</si>
  <si>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</si>
  <si>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</si>
  <si>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</si>
  <si>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</si>
  <si>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</si>
  <si>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</si>
  <si>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</si>
  <si>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</si>
  <si>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</si>
  <si>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</si>
  <si>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</si>
  <si>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</si>
  <si>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</si>
  <si>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</si>
  <si>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</si>
  <si>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</si>
  <si>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</si>
  <si>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</si>
  <si>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</si>
  <si>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</si>
  <si>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</si>
  <si>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</si>
  <si>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</si>
  <si>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</si>
  <si>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</si>
  <si>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</si>
  <si>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</si>
  <si>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</si>
  <si>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</si>
  <si>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</si>
  <si>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</si>
  <si>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</si>
  <si>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</si>
  <si>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</si>
  <si>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</si>
  <si>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</si>
  <si>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</si>
  <si>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</si>
  <si>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</si>
  <si>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</si>
  <si>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</si>
  <si>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</si>
  <si>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</si>
  <si>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</si>
  <si>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</si>
  <si>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</si>
  <si>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</si>
  <si>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</si>
  <si>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</si>
  <si>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</si>
  <si>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</si>
  <si>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</si>
  <si>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</si>
  <si>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</si>
  <si>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</si>
  <si>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</si>
  <si>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</si>
  <si>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</si>
  <si>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</si>
  <si>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</si>
  <si>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</si>
  <si>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</si>
  <si>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</si>
  <si>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</si>
  <si>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</si>
  <si>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</si>
  <si>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</si>
  <si>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</si>
  <si>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</si>
  <si>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</si>
  <si>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</si>
  <si>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</si>
  <si>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</si>
  <si>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</si>
  <si>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</si>
  <si>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</si>
  <si>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</si>
  <si>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</si>
  <si>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</si>
  <si>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</si>
  <si>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</si>
  <si>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</si>
  <si>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</si>
  <si>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</si>
  <si>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</si>
  <si>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</si>
  <si>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</si>
  <si>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</si>
  <si>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</si>
  <si>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</si>
  <si>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</si>
  <si>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</si>
  <si>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</si>
  <si>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</si>
  <si>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</si>
  <si>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</si>
  <si>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</si>
  <si>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</si>
  <si>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</si>
  <si>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</si>
  <si>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</si>
  <si>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</si>
  <si>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</si>
  <si>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</si>
  <si>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</si>
  <si>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</si>
  <si>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</si>
  <si>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</si>
  <si>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</si>
  <si>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</si>
  <si>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</si>
  <si>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</si>
  <si>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</si>
  <si>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</si>
  <si>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</si>
  <si>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</si>
  <si>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</si>
  <si>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</si>
  <si>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</si>
  <si>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</si>
  <si>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</si>
  <si>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</si>
  <si>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</si>
  <si>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</si>
  <si>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</si>
  <si>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</si>
  <si>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</si>
  <si>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</si>
  <si>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</si>
  <si>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</si>
  <si>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</si>
  <si>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</si>
  <si>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</si>
  <si>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</si>
  <si>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</si>
  <si>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</si>
  <si>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</si>
  <si>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</si>
  <si>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</si>
  <si>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</si>
  <si>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</si>
  <si>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</si>
  <si>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</si>
  <si>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</si>
  <si>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</si>
  <si>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</si>
  <si>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</si>
  <si>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</si>
  <si>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</si>
  <si>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</si>
  <si>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</si>
  <si>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</si>
  <si>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</si>
  <si>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</si>
  <si>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</si>
  <si>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</si>
  <si>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</si>
  <si>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</si>
  <si>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</si>
  <si>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</si>
  <si>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</si>
  <si>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</si>
  <si>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</si>
  <si>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</si>
  <si>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</si>
  <si>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</si>
  <si>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</si>
  <si>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</si>
  <si>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</si>
  <si>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</si>
  <si>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</si>
  <si>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</si>
  <si>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</si>
  <si>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</si>
  <si>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</si>
  <si>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</si>
  <si>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</si>
  <si>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</si>
  <si>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</si>
  <si>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</si>
  <si>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</si>
  <si>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</si>
  <si>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</si>
  <si>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</si>
  <si>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</si>
  <si>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</si>
  <si>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</si>
  <si>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</si>
  <si>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</si>
  <si>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</si>
  <si>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</si>
  <si>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</si>
  <si>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</si>
  <si>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</si>
  <si>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</si>
  <si>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</si>
  <si>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</si>
  <si>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</si>
  <si>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</si>
  <si>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</si>
  <si>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</si>
  <si>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</si>
  <si>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</si>
  <si>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</si>
  <si>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</si>
  <si>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</si>
  <si>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</si>
  <si>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</si>
  <si>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</si>
  <si>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</si>
  <si>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</si>
  <si>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</si>
  <si>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</si>
  <si>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</si>
  <si>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</si>
  <si>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</si>
  <si>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</si>
  <si>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</si>
  <si>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</si>
  <si>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</si>
  <si>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</si>
  <si>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</si>
  <si>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</si>
  <si>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</si>
  <si>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</si>
  <si>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</si>
  <si>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</si>
  <si>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</si>
  <si>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</si>
  <si>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</si>
  <si>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</si>
  <si>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</si>
  <si>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</si>
  <si>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</si>
  <si>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</si>
  <si>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</si>
  <si>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</si>
  <si>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</si>
  <si>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</si>
  <si>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</si>
  <si>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</si>
  <si>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</si>
  <si>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</si>
  <si>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</si>
  <si>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</si>
  <si>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</si>
  <si>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</si>
  <si>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</si>
  <si>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</si>
  <si>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</si>
  <si>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</si>
  <si>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</si>
  <si>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</si>
  <si>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</si>
  <si>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</si>
  <si>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</si>
  <si>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</si>
  <si>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</si>
  <si>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</si>
  <si>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</si>
  <si>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</si>
  <si>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</si>
  <si>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</si>
  <si>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</si>
  <si>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</si>
  <si>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</si>
  <si>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</si>
  <si>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</si>
  <si>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</si>
  <si>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</si>
  <si>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</si>
  <si>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</si>
  <si>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</si>
  <si>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</si>
  <si>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</si>
  <si>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</si>
  <si>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</si>
  <si>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</si>
  <si>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</si>
  <si>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</si>
  <si>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</si>
  <si>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</si>
  <si>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</si>
  <si>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</si>
  <si>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</si>
  <si>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</si>
  <si>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</si>
  <si>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</si>
  <si>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</si>
  <si>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</si>
  <si>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</si>
  <si>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</si>
  <si>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</si>
  <si>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</si>
  <si>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</si>
  <si>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</si>
  <si>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</si>
  <si>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</si>
  <si>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</si>
  <si>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</si>
  <si>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</si>
  <si>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</si>
  <si>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</si>
  <si>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</si>
  <si>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</si>
  <si>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</si>
  <si>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</si>
  <si>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</si>
  <si>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</si>
  <si>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</si>
  <si>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</si>
  <si>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</si>
  <si>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</si>
  <si>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</si>
  <si>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</si>
  <si>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</si>
  <si>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</si>
  <si>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</si>
  <si>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</si>
  <si>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</si>
  <si>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</si>
  <si>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</si>
  <si>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</si>
  <si>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</si>
  <si>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</si>
  <si>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</si>
  <si>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</si>
  <si>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</si>
  <si>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</si>
  <si>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</si>
  <si>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</si>
  <si>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</si>
  <si>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</si>
  <si>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</si>
  <si>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</si>
  <si>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</si>
  <si>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</si>
  <si>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</si>
  <si>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</si>
  <si>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</si>
  <si>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</si>
  <si>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</si>
  <si>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</si>
  <si>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</si>
  <si>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</si>
  <si>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</si>
  <si>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</si>
  <si>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</si>
  <si>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</si>
  <si>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</si>
  <si>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</si>
  <si>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</si>
  <si>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</si>
  <si>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</si>
  <si>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</si>
  <si>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</si>
  <si>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</si>
  <si>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</si>
  <si>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</si>
  <si>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</si>
  <si>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</si>
  <si>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</si>
  <si>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</si>
  <si>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</si>
  <si>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</si>
  <si>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</si>
  <si>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</si>
  <si>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</si>
  <si>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</si>
  <si>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</si>
  <si>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</si>
  <si>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</si>
  <si>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</si>
  <si>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</si>
  <si>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</si>
  <si>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</si>
  <si>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</si>
  <si>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</si>
  <si>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</si>
  <si>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</si>
  <si>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</si>
  <si>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</si>
  <si>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</si>
  <si>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</si>
  <si>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</si>
  <si>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</si>
  <si>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</si>
  <si>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</si>
  <si>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</si>
  <si>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</si>
  <si>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</si>
  <si>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</si>
  <si>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</si>
  <si>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</si>
  <si>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</si>
  <si>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</si>
  <si>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</si>
  <si>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</si>
  <si>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</si>
  <si>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</si>
  <si>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</si>
  <si>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</si>
  <si>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</si>
  <si>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</si>
  <si>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</si>
  <si>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</si>
  <si>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</si>
  <si>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</si>
  <si>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</si>
  <si>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</si>
  <si>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</si>
  <si>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</si>
  <si>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</si>
  <si>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</si>
  <si>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</si>
  <si>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</si>
  <si>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</si>
  <si>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</si>
  <si>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</si>
  <si>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</si>
  <si>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</si>
  <si>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</si>
  <si>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</si>
  <si>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</si>
  <si>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</si>
  <si>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</si>
  <si>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</si>
  <si>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</si>
  <si>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</si>
  <si>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</si>
  <si>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</si>
  <si>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</si>
  <si>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</si>
  <si>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</si>
  <si>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</si>
  <si>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</si>
  <si>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</si>
  <si>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</si>
  <si>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</si>
  <si>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</si>
  <si>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</si>
  <si>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</si>
  <si>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</si>
  <si>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</si>
  <si>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</si>
  <si>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</si>
  <si>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</si>
  <si>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</si>
  <si>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</si>
  <si>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</si>
  <si>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</si>
  <si>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</si>
  <si>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</si>
  <si>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</si>
  <si>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</si>
  <si>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</si>
  <si>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</si>
  <si>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</si>
  <si>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</si>
  <si>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</si>
  <si>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</si>
  <si>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</si>
  <si>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</si>
  <si>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</si>
  <si>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</si>
  <si>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</si>
  <si>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</si>
  <si>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</si>
  <si>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</si>
  <si>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</si>
  <si>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</si>
  <si>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</si>
  <si>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</si>
  <si>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</si>
  <si>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</si>
  <si>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</si>
  <si>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</si>
  <si>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</si>
  <si>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</si>
  <si>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</si>
  <si>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</si>
  <si>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</si>
  <si>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</si>
  <si>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</si>
  <si>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</si>
  <si>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</si>
  <si>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</si>
  <si>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</si>
  <si>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</si>
  <si>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</si>
  <si>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</si>
  <si>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</si>
  <si>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</si>
  <si>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</si>
  <si>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</si>
  <si>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</si>
  <si>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</si>
  <si>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</si>
  <si>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</si>
  <si>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</si>
  <si>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</si>
  <si>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</si>
  <si>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</si>
  <si>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</si>
  <si>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</si>
  <si>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</si>
  <si>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</si>
  <si>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</si>
  <si>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</si>
  <si>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</si>
  <si>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</si>
  <si>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</si>
  <si>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</si>
  <si>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</si>
  <si>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</si>
  <si>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</si>
  <si>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</si>
  <si>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</si>
  <si>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</si>
  <si>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</si>
  <si>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</si>
  <si>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</si>
  <si>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</si>
  <si>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</si>
  <si>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</si>
  <si>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</si>
  <si>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</si>
  <si>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</si>
  <si>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</si>
  <si>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</si>
  <si>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</si>
  <si>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</si>
  <si>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</si>
  <si>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</si>
  <si>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</si>
  <si>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</si>
  <si>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</si>
  <si>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</si>
  <si>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</si>
  <si>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</si>
  <si>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</si>
  <si>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</si>
  <si>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</si>
  <si>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</si>
  <si>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</si>
  <si>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</si>
  <si>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</si>
  <si>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</si>
  <si>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</si>
  <si>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</si>
  <si>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</si>
  <si>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</si>
  <si>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</si>
  <si>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</si>
  <si>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</si>
  <si>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</si>
  <si>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</si>
  <si>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</si>
  <si>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</si>
  <si>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</si>
  <si>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</si>
  <si>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</si>
  <si>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</si>
  <si>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</si>
  <si>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</si>
  <si>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</si>
  <si>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</si>
  <si>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</si>
  <si>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</si>
  <si>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</si>
  <si>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</si>
  <si>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</si>
  <si>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</si>
  <si>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</si>
  <si>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</si>
  <si>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</si>
  <si>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</si>
  <si>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</si>
  <si>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</si>
  <si>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</si>
  <si>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</si>
  <si>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</si>
  <si>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</si>
  <si>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</si>
  <si>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</si>
  <si>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</si>
  <si>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</si>
  <si>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</si>
  <si>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</si>
  <si>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</si>
  <si>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</si>
  <si>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</si>
  <si>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</si>
  <si>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</si>
  <si>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</si>
  <si>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</si>
  <si>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</si>
  <si>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</si>
  <si>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</si>
  <si>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</si>
  <si>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</si>
  <si>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</si>
  <si>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</si>
  <si>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</si>
  <si>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</si>
  <si>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</si>
  <si>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</si>
  <si>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</si>
  <si>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</si>
  <si>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</si>
  <si>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</si>
  <si>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</si>
  <si>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</si>
  <si>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</si>
  <si>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</si>
  <si>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</si>
  <si>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</si>
  <si>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</si>
  <si>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</si>
  <si>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</si>
  <si>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</si>
  <si>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</si>
  <si>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</si>
  <si>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</si>
  <si>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</si>
  <si>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</si>
  <si>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</si>
  <si>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</si>
  <si>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</si>
  <si>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</si>
  <si>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</si>
  <si>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</si>
  <si>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</si>
  <si>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</si>
  <si>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</si>
  <si>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</si>
  <si>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</si>
  <si>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</si>
  <si>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</si>
  <si>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</si>
  <si>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</si>
  <si>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</si>
  <si>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</si>
  <si>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</si>
  <si>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</si>
  <si>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</si>
  <si>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</si>
  <si>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</si>
  <si>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</si>
  <si>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</si>
  <si>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</si>
  <si>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</si>
  <si>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</si>
  <si>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</si>
  <si>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</si>
  <si>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</si>
  <si>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</si>
  <si>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</si>
  <si>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</si>
  <si>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</si>
  <si>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</si>
  <si>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</si>
  <si>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</si>
  <si>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</si>
  <si>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</si>
  <si>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</si>
  <si>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</si>
  <si>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</si>
  <si>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</si>
  <si>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</si>
  <si>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</si>
  <si>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</si>
  <si>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</si>
  <si>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</si>
  <si>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</si>
  <si>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</si>
  <si>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</si>
  <si>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</si>
  <si>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</si>
  <si>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</si>
  <si>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</si>
  <si>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</si>
  <si>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</si>
  <si>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</si>
  <si>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</si>
  <si>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</si>
  <si>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</si>
  <si>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</si>
  <si>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</si>
  <si>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</si>
  <si>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</si>
  <si>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</si>
  <si>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</si>
  <si>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</si>
  <si>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</si>
  <si>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</si>
  <si>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</si>
  <si>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</si>
  <si>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</si>
  <si>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</si>
  <si>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</si>
  <si>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</si>
  <si>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</si>
  <si>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</si>
  <si>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</si>
  <si>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</si>
  <si>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</si>
  <si>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</si>
  <si>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</si>
  <si>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</si>
  <si>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</si>
  <si>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</si>
  <si>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</si>
  <si>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</si>
  <si>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</si>
  <si>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</si>
  <si>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</si>
  <si>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</si>
  <si>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</si>
  <si>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</si>
  <si>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</si>
  <si>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</si>
  <si>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</si>
  <si>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</si>
  <si>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</si>
  <si>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</si>
  <si>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</si>
  <si>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</si>
  <si>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</si>
  <si>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</si>
  <si>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</si>
  <si>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</si>
  <si>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</si>
  <si>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</si>
  <si>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</si>
  <si>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</si>
  <si>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</si>
  <si>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</si>
  <si>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</si>
  <si>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</si>
  <si>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</si>
  <si>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</si>
  <si>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</si>
  <si>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</si>
  <si>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</si>
  <si>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</si>
  <si>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</si>
  <si>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</si>
  <si>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</si>
  <si>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</si>
  <si>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</si>
  <si>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</si>
  <si>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</si>
  <si>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</si>
  <si>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</si>
  <si>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</si>
  <si>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</si>
  <si>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</si>
  <si>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</si>
  <si>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</si>
  <si>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</si>
  <si>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</si>
  <si>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</si>
  <si>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</si>
  <si>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</si>
  <si>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</si>
  <si>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</si>
  <si>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</si>
  <si>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</si>
  <si>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</si>
  <si>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</si>
  <si>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</si>
  <si>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</si>
  <si>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</si>
  <si>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</si>
  <si>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</si>
  <si>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</si>
  <si>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</si>
  <si>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</si>
  <si>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</si>
  <si>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</si>
  <si>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</si>
  <si>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</si>
  <si>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</si>
  <si>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</si>
  <si>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</si>
  <si>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</si>
  <si>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</si>
  <si>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</si>
  <si>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</si>
  <si>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</si>
  <si>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</si>
  <si>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</si>
  <si>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</si>
  <si>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</si>
  <si>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</si>
  <si>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</si>
  <si>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</si>
  <si>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</si>
  <si>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</si>
  <si>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</si>
  <si>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</si>
  <si>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</si>
  <si>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</si>
  <si>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</si>
  <si>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</si>
  <si>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</si>
  <si>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</si>
  <si>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</si>
  <si>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</si>
  <si>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</si>
  <si>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</si>
  <si>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</si>
  <si>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</si>
  <si>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</si>
  <si>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</si>
  <si>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</si>
  <si>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</si>
  <si>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</si>
  <si>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</si>
  <si>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</si>
  <si>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</si>
  <si>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</si>
  <si>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</si>
  <si>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</si>
  <si>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</si>
  <si>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</si>
  <si>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</si>
  <si>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</si>
  <si>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</si>
  <si>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</si>
  <si>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</si>
  <si>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</si>
  <si>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</si>
  <si>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</si>
  <si>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</si>
  <si>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</si>
  <si>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</si>
  <si>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</si>
  <si>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</si>
  <si>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</si>
  <si>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</si>
  <si>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</si>
  <si>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</si>
  <si>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</si>
  <si>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</si>
  <si>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</si>
  <si>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</si>
  <si>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</si>
  <si>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</si>
  <si>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</si>
  <si>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</si>
  <si>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</si>
  <si>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</si>
  <si>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</si>
  <si>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</si>
  <si>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</si>
  <si>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</si>
  <si>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</si>
  <si>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</si>
  <si>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</si>
  <si>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</si>
  <si>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</si>
  <si>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</si>
  <si>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</si>
  <si>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</si>
  <si>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</si>
  <si>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</si>
  <si>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</si>
  <si>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</si>
  <si>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</si>
  <si>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</si>
  <si>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</si>
  <si>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</si>
  <si>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</si>
  <si>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</si>
  <si>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</si>
  <si>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</si>
  <si>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</si>
  <si>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</si>
  <si>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</si>
  <si>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</si>
  <si>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</si>
  <si>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</si>
  <si>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</si>
  <si>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</si>
  <si>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</si>
  <si>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</si>
  <si>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</si>
  <si>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</si>
  <si>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</si>
  <si>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</si>
  <si>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</si>
  <si>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</si>
  <si>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</si>
  <si>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</si>
  <si>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</si>
  <si>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</si>
  <si>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</si>
  <si>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</si>
  <si>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</si>
  <si>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</si>
  <si>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</si>
  <si>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</si>
  <si>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</si>
  <si>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</si>
  <si>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</si>
  <si>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</si>
  <si>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</si>
  <si>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</si>
  <si>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</si>
  <si>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</si>
  <si>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</si>
  <si>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</si>
  <si>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</si>
  <si>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</si>
  <si>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</si>
  <si>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</si>
  <si>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</si>
  <si>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</si>
  <si>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</si>
  <si>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</si>
  <si>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</si>
  <si>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</si>
  <si>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</si>
  <si>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</si>
  <si>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</si>
  <si>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</si>
  <si>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</si>
  <si>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</si>
  <si>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</si>
  <si>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</si>
  <si>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</si>
  <si>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</si>
  <si>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</si>
  <si>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</si>
  <si>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</si>
  <si>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</si>
  <si>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</si>
  <si>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</si>
  <si>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</si>
  <si>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</si>
  <si>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</si>
  <si>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</si>
  <si>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</si>
  <si>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</si>
  <si>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</si>
  <si>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</si>
  <si>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</si>
  <si>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</si>
  <si>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</si>
  <si>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</si>
  <si>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</si>
  <si>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</si>
  <si>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</si>
  <si>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</si>
  <si>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</si>
  <si>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</si>
  <si>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</si>
  <si>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</si>
  <si>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</si>
  <si>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</si>
  <si>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</si>
  <si>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</si>
  <si>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</si>
  <si>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</si>
  <si>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</si>
  <si>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</si>
  <si>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</si>
  <si>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</si>
  <si>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</si>
  <si>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</si>
  <si>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</si>
  <si>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</si>
  <si>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</si>
  <si>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</si>
  <si>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</si>
  <si>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</si>
  <si>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</si>
  <si>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</si>
  <si>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</si>
  <si>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</si>
  <si>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</si>
  <si>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</si>
  <si>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</si>
  <si>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</si>
  <si>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</si>
  <si>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</si>
  <si>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</si>
  <si>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</si>
  <si>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</si>
  <si>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</si>
  <si>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</si>
  <si>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</si>
  <si>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</si>
  <si>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</si>
  <si>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</si>
  <si>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</si>
  <si>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</si>
  <si>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</si>
  <si>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</si>
  <si>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</si>
  <si>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</si>
  <si>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</si>
  <si>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</si>
  <si>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</si>
  <si>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</si>
  <si>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</si>
  <si>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</si>
  <si>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</si>
  <si>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</si>
  <si>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</si>
  <si>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</si>
  <si>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</si>
  <si>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</si>
  <si>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</si>
  <si>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</si>
  <si>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</si>
  <si>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</si>
  <si>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</si>
  <si>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</si>
  <si>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</si>
  <si>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</si>
  <si>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</si>
  <si>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</si>
  <si>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</si>
  <si>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</si>
  <si>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</si>
  <si>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</si>
  <si>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</si>
  <si>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</si>
  <si>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</si>
  <si>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</si>
  <si>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</si>
  <si>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</si>
  <si>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</si>
  <si>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</si>
  <si>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</si>
  <si>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</si>
  <si>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</si>
  <si>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</si>
  <si>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</si>
  <si>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</si>
  <si>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</si>
  <si>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</si>
  <si>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</si>
  <si>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</si>
  <si>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</si>
  <si>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</si>
  <si>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</si>
  <si>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</si>
  <si>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</si>
  <si>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</si>
  <si>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</si>
  <si>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</si>
  <si>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</si>
  <si>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</si>
  <si>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</si>
  <si>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</si>
  <si>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</si>
  <si>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</si>
  <si>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</si>
  <si>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</si>
  <si>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</si>
  <si>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</si>
  <si>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</si>
  <si>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</si>
  <si>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</si>
  <si>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</si>
  <si>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</si>
  <si>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</si>
  <si>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</si>
  <si>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</si>
  <si>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</si>
  <si>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</si>
  <si>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</si>
  <si>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</si>
  <si>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</si>
  <si>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</si>
  <si>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</si>
  <si>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</si>
  <si>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</si>
  <si>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</si>
  <si>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</si>
  <si>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</si>
  <si>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</si>
  <si>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</si>
  <si>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</si>
  <si>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</si>
  <si>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</si>
  <si>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</si>
  <si>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</si>
  <si>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</si>
  <si>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</si>
  <si>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</si>
  <si>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</si>
  <si>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</si>
  <si>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</si>
  <si>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</si>
  <si>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</si>
  <si>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</si>
  <si>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</si>
  <si>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</si>
  <si>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</si>
  <si>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</si>
  <si>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</si>
  <si>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</si>
  <si>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</si>
  <si>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</si>
  <si>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</si>
  <si>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</si>
  <si>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</si>
  <si>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</si>
  <si>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</si>
  <si>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</si>
  <si>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</si>
  <si>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</si>
  <si>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</si>
  <si>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</si>
  <si>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</si>
  <si>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</si>
  <si>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</si>
  <si>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</si>
  <si>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</si>
  <si>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</si>
  <si>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</si>
  <si>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</si>
  <si>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</si>
  <si>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</si>
  <si>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</si>
  <si>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</si>
  <si>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</si>
  <si>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</si>
  <si>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</si>
  <si>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</si>
  <si>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</si>
  <si>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</si>
  <si>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</si>
  <si>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</si>
  <si>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</si>
  <si>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</si>
  <si>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</si>
  <si>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</si>
  <si>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</si>
  <si>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</si>
  <si>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</si>
  <si>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</si>
  <si>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</si>
  <si>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</si>
  <si>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</si>
  <si>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</si>
  <si>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</si>
  <si>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</si>
  <si>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</si>
  <si>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</si>
  <si>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</si>
  <si>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</si>
  <si>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</si>
  <si>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</si>
  <si>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</si>
  <si>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</si>
  <si>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</si>
  <si>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</si>
  <si>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</si>
  <si>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</si>
  <si>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</si>
  <si>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</si>
  <si>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</si>
  <si>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</si>
  <si>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</si>
  <si>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</si>
  <si>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</si>
  <si>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</si>
  <si>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</si>
  <si>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</si>
  <si>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</si>
  <si>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</si>
  <si>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</si>
  <si>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</si>
  <si>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</si>
  <si>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</si>
  <si>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</si>
  <si>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</si>
  <si>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</si>
  <si>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</si>
  <si>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</si>
  <si>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</si>
  <si>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</si>
  <si>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</si>
  <si>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</si>
  <si>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</si>
  <si>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</si>
  <si>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</si>
  <si>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</si>
  <si>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</si>
  <si>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</si>
  <si>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</si>
  <si>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</si>
  <si>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</si>
  <si>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</si>
  <si>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</si>
  <si>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</si>
  <si>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</si>
  <si>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</si>
  <si>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</si>
  <si>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</si>
  <si>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</si>
  <si>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</si>
  <si>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</si>
  <si>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</si>
  <si>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</si>
  <si>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</si>
  <si>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</si>
  <si>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</si>
  <si>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</si>
  <si>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</si>
  <si>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</si>
  <si>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</si>
  <si>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</si>
  <si>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</si>
  <si>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</si>
  <si>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</si>
  <si>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</si>
  <si>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</si>
  <si>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</si>
  <si>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</si>
  <si>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</si>
  <si>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</si>
  <si>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</si>
  <si>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</si>
  <si>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</si>
  <si>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</si>
  <si>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</si>
  <si>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</si>
  <si>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</si>
  <si>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</si>
  <si>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</si>
  <si>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</si>
  <si>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</si>
  <si>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</si>
  <si>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</si>
  <si>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</si>
  <si>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</si>
  <si>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</si>
  <si>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</si>
  <si>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</si>
  <si>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</si>
  <si>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</si>
  <si>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</si>
  <si>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</si>
  <si>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</si>
  <si>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</si>
  <si>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</si>
  <si>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</si>
  <si>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</si>
  <si>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</si>
  <si>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</si>
  <si>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</si>
  <si>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</si>
  <si>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</si>
  <si>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</si>
  <si>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</si>
  <si>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</si>
  <si>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</si>
  <si>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</si>
  <si>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</si>
  <si>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</si>
  <si>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</si>
  <si>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</si>
  <si>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</si>
  <si>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</si>
  <si>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</si>
  <si>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</si>
  <si>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</si>
  <si>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</si>
  <si>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</si>
  <si>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</si>
  <si>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</si>
  <si>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</si>
  <si>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</si>
  <si>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</si>
  <si>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</si>
  <si>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</si>
  <si>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</si>
  <si>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</si>
  <si>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</si>
  <si>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</si>
  <si>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</si>
  <si>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</si>
  <si>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</si>
  <si>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</si>
  <si>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</si>
  <si>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</si>
  <si>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</si>
  <si>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</si>
  <si>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</si>
  <si>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</si>
  <si>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</si>
  <si>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</si>
  <si>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</si>
  <si>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</si>
  <si>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</si>
  <si>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</si>
  <si>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</si>
  <si>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</si>
  <si>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</si>
  <si>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</si>
  <si>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</si>
  <si>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</si>
  <si>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</si>
  <si>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</si>
  <si>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</si>
  <si>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</si>
  <si>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</si>
  <si>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</si>
  <si>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</si>
  <si>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</si>
  <si>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</si>
  <si>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</si>
  <si>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</si>
  <si>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</si>
  <si>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</si>
  <si>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</si>
  <si>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</si>
  <si>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</si>
  <si>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</si>
  <si>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</si>
  <si>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</si>
  <si>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</si>
  <si>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</si>
  <si>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</si>
  <si>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</si>
  <si>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</si>
  <si>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</si>
  <si>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</si>
  <si>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</si>
  <si>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</si>
  <si>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</si>
  <si>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</si>
  <si>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</si>
  <si>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</si>
  <si>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</si>
  <si>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</si>
  <si>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</si>
  <si>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</si>
  <si>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</si>
  <si>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</si>
  <si>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</si>
  <si>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</si>
  <si>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</si>
  <si>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</si>
  <si>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</si>
  <si>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</si>
  <si>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</si>
  <si>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</si>
  <si>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</si>
  <si>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</si>
  <si>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</si>
  <si>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</si>
  <si>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</si>
  <si>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</si>
  <si>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</si>
  <si>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</si>
  <si>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</si>
  <si>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</si>
  <si>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</si>
  <si>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</si>
  <si>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</si>
  <si>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</si>
  <si>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</si>
  <si>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</si>
  <si>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</si>
  <si>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</si>
  <si>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</si>
  <si>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</si>
  <si>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</si>
  <si>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</si>
  <si>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</si>
  <si>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</si>
  <si>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</si>
  <si>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</si>
  <si>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</si>
  <si>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</si>
  <si>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</si>
  <si>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</si>
  <si>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</si>
  <si>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</si>
  <si>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</si>
  <si>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</si>
  <si>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</si>
  <si>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</si>
  <si>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</si>
  <si>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</si>
  <si>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</si>
  <si>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</si>
  <si>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</si>
  <si>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</si>
  <si>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</si>
  <si>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</si>
  <si>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</si>
  <si>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</si>
  <si>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</si>
  <si>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</si>
  <si>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</si>
  <si>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</si>
  <si>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</si>
  <si>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</si>
  <si>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</si>
  <si>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</si>
  <si>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</si>
  <si>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</si>
  <si>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</si>
  <si>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</si>
  <si>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</si>
  <si>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</si>
  <si>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</si>
  <si>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</si>
  <si>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</si>
  <si>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</si>
  <si>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</si>
  <si>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</si>
  <si>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</si>
  <si>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</si>
  <si>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</si>
  <si>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</si>
  <si>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</si>
  <si>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</si>
  <si>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</si>
  <si>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</si>
  <si>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</si>
  <si>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</si>
  <si>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</si>
  <si>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</si>
  <si>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</si>
  <si>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</si>
  <si>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</si>
  <si>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</si>
  <si>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</si>
  <si>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</si>
  <si>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</si>
  <si>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</si>
  <si>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</si>
  <si>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</si>
  <si>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</si>
  <si>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</si>
  <si>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</si>
  <si>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</si>
  <si>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</si>
  <si>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</si>
  <si>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</si>
  <si>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</si>
  <si>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</si>
  <si>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</si>
  <si>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</si>
  <si>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</si>
  <si>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</si>
  <si>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</si>
  <si>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</si>
  <si>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</si>
  <si>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</si>
  <si>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</si>
  <si>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</si>
  <si>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</si>
  <si>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</si>
  <si>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</si>
  <si>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</si>
  <si>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</si>
  <si>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</si>
  <si>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</si>
  <si>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</si>
  <si>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</si>
  <si>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</si>
  <si>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</si>
  <si>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</si>
  <si>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</si>
  <si>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</si>
  <si>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</si>
  <si>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</si>
  <si>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</si>
  <si>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</si>
  <si>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</si>
  <si>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</si>
  <si>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</si>
  <si>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</si>
  <si>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</si>
  <si>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</si>
  <si>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</si>
  <si>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</si>
  <si>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</si>
  <si>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</si>
  <si>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</si>
  <si>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</si>
  <si>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</si>
  <si>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</si>
  <si>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</si>
  <si>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</si>
  <si>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</si>
  <si>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</si>
  <si>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</si>
  <si>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</si>
  <si>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</si>
  <si>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</si>
  <si>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</si>
  <si>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</si>
  <si>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</si>
  <si>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</si>
  <si>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</si>
  <si>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</si>
  <si>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</si>
  <si>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</si>
  <si>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</si>
  <si>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</si>
  <si>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</si>
  <si>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</si>
  <si>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</si>
  <si>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</si>
  <si>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</si>
  <si>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</si>
  <si>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</si>
  <si>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</si>
  <si>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</si>
  <si>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</si>
  <si>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</si>
  <si>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</si>
  <si>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</si>
  <si>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</si>
  <si>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</si>
  <si>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</si>
  <si>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</si>
  <si>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</si>
  <si>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</si>
  <si>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</si>
  <si>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</si>
  <si>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</si>
  <si>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</si>
  <si>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</si>
  <si>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</si>
  <si>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</si>
  <si>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</si>
  <si>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</si>
  <si>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</si>
  <si>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</si>
  <si>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</si>
  <si>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</si>
  <si>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</si>
  <si>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</si>
  <si>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</si>
  <si>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</si>
  <si>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</si>
  <si>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</si>
  <si>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</si>
  <si>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</si>
  <si>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</si>
  <si>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</si>
  <si>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</si>
  <si>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</si>
  <si>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</si>
  <si>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</si>
  <si>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</si>
  <si>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</si>
  <si>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</si>
  <si>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</si>
  <si>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</si>
  <si>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</si>
  <si>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</si>
  <si>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</si>
  <si>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</si>
  <si>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</si>
  <si>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</si>
  <si>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</si>
  <si>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</si>
  <si>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</si>
  <si>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</si>
  <si>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</si>
  <si>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</si>
  <si>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</si>
  <si>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</si>
  <si>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</si>
  <si>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</si>
  <si>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</si>
  <si>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</si>
  <si>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</si>
  <si>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</si>
  <si>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</si>
  <si>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</si>
  <si>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</si>
  <si>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</si>
  <si>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</si>
  <si>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</si>
  <si>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</si>
  <si>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</si>
  <si>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</si>
  <si>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</si>
  <si>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</si>
  <si>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</si>
  <si>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</si>
  <si>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</si>
  <si>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</si>
  <si>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</si>
  <si>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</si>
  <si>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</si>
  <si>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</si>
  <si>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</si>
  <si>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</si>
  <si>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</si>
  <si>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</si>
  <si>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</si>
  <si>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</si>
  <si>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</si>
  <si>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</si>
  <si>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</si>
  <si>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</si>
  <si>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</si>
  <si>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</si>
  <si>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</si>
  <si>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</si>
  <si>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</si>
  <si>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</si>
  <si>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</si>
  <si>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</si>
  <si>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</si>
  <si>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</si>
  <si>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</si>
  <si>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</si>
  <si>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</si>
  <si>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</si>
  <si>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</si>
  <si>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</si>
  <si>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</si>
  <si>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</si>
  <si>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</si>
  <si>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</si>
  <si>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</si>
  <si>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</si>
  <si>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</si>
  <si>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</si>
  <si>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</si>
  <si>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</si>
  <si>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</si>
  <si>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</si>
  <si>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</si>
  <si>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</si>
  <si>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</si>
  <si>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</si>
  <si>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</si>
  <si>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</si>
  <si>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</si>
  <si>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</si>
  <si>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</si>
  <si>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</si>
  <si>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</si>
  <si>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</si>
  <si>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</si>
  <si>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</si>
  <si>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</si>
  <si>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</si>
  <si>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</si>
  <si>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</si>
  <si>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</si>
  <si>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</si>
  <si>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</si>
  <si>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</si>
  <si>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</si>
  <si>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</si>
  <si>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</si>
  <si>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</si>
  <si>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</si>
  <si>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</si>
  <si>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</si>
  <si>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</si>
  <si>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</si>
  <si>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</si>
  <si>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</si>
  <si>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</si>
  <si>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</si>
  <si>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</si>
  <si>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</si>
  <si>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</si>
  <si>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</si>
  <si>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</si>
  <si>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</si>
  <si>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</si>
  <si>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</si>
  <si>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</si>
  <si>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</si>
  <si>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</si>
  <si>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</si>
  <si>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</si>
  <si>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</si>
  <si>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</si>
  <si>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</si>
  <si>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</si>
  <si>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</si>
  <si>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</si>
  <si>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</si>
  <si>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</si>
  <si>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</si>
  <si>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</si>
  <si>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</si>
  <si>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</si>
  <si>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</si>
  <si>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</si>
  <si>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</si>
  <si>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</si>
  <si>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</si>
  <si>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</si>
  <si>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</si>
  <si>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</si>
  <si>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</si>
  <si>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</si>
  <si>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</si>
  <si>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</si>
  <si>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</si>
  <si>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</si>
  <si>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</si>
  <si>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</si>
  <si>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</si>
  <si>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</si>
  <si>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</si>
  <si>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</si>
  <si>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</si>
  <si>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</si>
  <si>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</si>
  <si>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</si>
  <si>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</si>
  <si>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</si>
  <si>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</si>
  <si>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</si>
  <si>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</si>
  <si>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</si>
  <si>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</si>
  <si>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</si>
  <si>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</si>
  <si>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</si>
  <si>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</si>
  <si>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</si>
  <si>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</si>
  <si>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</si>
  <si>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</si>
  <si>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</si>
  <si>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</si>
  <si>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</si>
  <si>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</si>
  <si>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</si>
  <si>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</si>
  <si>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</si>
  <si>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</si>
  <si>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</si>
  <si>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</si>
  <si>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</si>
  <si>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</si>
  <si>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</si>
  <si>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</si>
  <si>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</si>
  <si>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</si>
  <si>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</si>
  <si>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</si>
  <si>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</si>
  <si>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</si>
  <si>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</si>
  <si>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</si>
  <si>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</si>
  <si>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</si>
  <si>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</si>
  <si>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</si>
  <si>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</si>
  <si>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</si>
  <si>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</si>
  <si>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</si>
  <si>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</si>
  <si>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</si>
  <si>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</si>
  <si>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</si>
  <si>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</si>
  <si>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</si>
  <si>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</si>
  <si>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</si>
  <si>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</si>
  <si>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</si>
  <si>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</si>
  <si>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</si>
  <si>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</si>
  <si>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</si>
  <si>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</si>
  <si>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</si>
  <si>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</si>
  <si>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</si>
  <si>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</si>
  <si>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</si>
  <si>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</si>
  <si>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</si>
  <si>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</si>
  <si>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</si>
  <si>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</si>
  <si>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</si>
  <si>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</si>
  <si>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</si>
  <si>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</si>
  <si>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</si>
  <si>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</si>
  <si>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</si>
  <si>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</si>
  <si>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</si>
  <si>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</si>
  <si>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</si>
  <si>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</si>
  <si>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</si>
  <si>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</si>
  <si>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</si>
  <si>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</si>
  <si>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</si>
  <si>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</si>
  <si>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</si>
  <si>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</si>
  <si>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</si>
  <si>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</si>
  <si>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</si>
  <si>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</si>
  <si>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</si>
  <si>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</si>
  <si>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</si>
  <si>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</si>
  <si>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</si>
  <si>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</si>
  <si>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</si>
  <si>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</si>
  <si>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</si>
  <si>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</si>
  <si>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</si>
  <si>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</si>
  <si>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</si>
  <si>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</si>
  <si>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</si>
  <si>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</si>
  <si>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</si>
  <si>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</si>
  <si>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</si>
  <si>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</si>
  <si>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</si>
  <si>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</si>
  <si>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</si>
  <si>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</si>
  <si>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</si>
  <si>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</si>
  <si>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</si>
  <si>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</si>
  <si>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</si>
  <si>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</si>
  <si>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</si>
  <si>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</si>
  <si>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</si>
  <si>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</si>
  <si>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</si>
  <si>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</si>
  <si>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</si>
  <si>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</si>
  <si>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</si>
  <si>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</si>
  <si>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</si>
  <si>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</si>
  <si>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</si>
  <si>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</si>
  <si>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</si>
  <si>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</si>
  <si>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</si>
  <si>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</si>
  <si>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</si>
  <si>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</si>
  <si>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</si>
  <si>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</si>
  <si>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</si>
  <si>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</si>
  <si>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</si>
  <si>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</si>
  <si>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</si>
  <si>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</si>
  <si>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</si>
  <si>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</si>
  <si>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</si>
  <si>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</si>
  <si>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</si>
  <si>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</si>
  <si>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</si>
  <si>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</si>
  <si>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</si>
  <si>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</si>
  <si>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</si>
  <si>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</si>
  <si>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</si>
  <si>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</si>
  <si>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</si>
  <si>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</si>
  <si>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</si>
  <si>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</si>
  <si>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</si>
  <si>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</si>
  <si>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</si>
  <si>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</si>
  <si>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</si>
  <si>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</si>
  <si>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</si>
  <si>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</si>
  <si>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</si>
  <si>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</si>
  <si>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</si>
  <si>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</si>
  <si>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</si>
  <si>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</si>
  <si>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</si>
  <si>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</si>
  <si>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</si>
  <si>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</si>
  <si>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</si>
  <si>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</si>
  <si>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</si>
  <si>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</si>
  <si>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</si>
  <si>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</si>
  <si>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</si>
  <si>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</si>
  <si>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</si>
  <si>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</si>
  <si>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</si>
  <si>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</si>
  <si>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</si>
  <si>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</si>
  <si>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</si>
  <si>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</si>
  <si>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</si>
  <si>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</si>
  <si>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</si>
  <si>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</si>
  <si>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</si>
  <si>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</si>
  <si>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</si>
  <si>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</si>
  <si>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</si>
  <si>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</si>
  <si>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</si>
  <si>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</si>
  <si>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</si>
  <si>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</si>
  <si>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</si>
  <si>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</si>
  <si>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</si>
  <si>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</si>
  <si>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</si>
  <si>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</si>
  <si>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</si>
  <si>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</si>
  <si>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</si>
  <si>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</si>
  <si>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</si>
  <si>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</si>
  <si>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</si>
  <si>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</si>
  <si>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</si>
  <si>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</si>
  <si>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</si>
  <si>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</si>
  <si>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</si>
  <si>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</si>
  <si>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</si>
  <si>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</si>
  <si>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</si>
  <si>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</si>
  <si>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</si>
  <si>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</si>
  <si>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</si>
  <si>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</si>
  <si>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</si>
  <si>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</si>
  <si>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</si>
  <si>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</si>
  <si>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</si>
  <si>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</si>
  <si>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</si>
  <si>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</si>
  <si>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</si>
  <si>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</si>
  <si>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</si>
  <si>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</si>
  <si>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</si>
  <si>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</si>
  <si>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</si>
  <si>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</si>
  <si>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</si>
  <si>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</si>
  <si>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</si>
  <si>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</si>
  <si>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</si>
  <si>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</si>
  <si>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</si>
  <si>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</si>
  <si>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</si>
  <si>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</si>
  <si>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</si>
  <si>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</si>
  <si>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</si>
  <si>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</si>
  <si>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</si>
  <si>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</si>
  <si>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</si>
  <si>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</si>
  <si>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</si>
  <si>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</si>
  <si>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</si>
  <si>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</si>
  <si>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</si>
  <si>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</si>
  <si>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</si>
  <si>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</si>
  <si>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</si>
  <si>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</si>
  <si>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</si>
  <si>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</si>
  <si>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</si>
  <si>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</si>
  <si>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</si>
  <si>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</si>
  <si>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</si>
  <si>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</si>
  <si>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</si>
  <si>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</si>
  <si>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</si>
  <si>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</si>
  <si>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</si>
  <si>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</si>
  <si>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</si>
  <si>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</si>
  <si>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</si>
  <si>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</si>
  <si>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</si>
  <si>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</si>
  <si>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</si>
  <si>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</si>
  <si>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</si>
  <si>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</si>
  <si>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</si>
  <si>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</si>
  <si>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</si>
  <si>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</si>
  <si>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</si>
  <si>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</si>
  <si>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</si>
  <si>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</si>
  <si>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</si>
  <si>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</si>
  <si>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</si>
  <si>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</si>
  <si>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</si>
  <si>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</si>
  <si>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</si>
  <si>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</si>
  <si>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</si>
  <si>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</si>
  <si>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</si>
  <si>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</si>
  <si>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</si>
  <si>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</si>
  <si>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</si>
  <si>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</si>
  <si>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</si>
  <si>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</si>
  <si>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</si>
  <si>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</si>
  <si>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</si>
  <si>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</si>
  <si>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</si>
  <si>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</si>
  <si>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</si>
  <si>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</si>
  <si>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</si>
  <si>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</si>
  <si>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</si>
  <si>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</si>
  <si>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</si>
  <si>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</si>
  <si>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</si>
  <si>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</si>
  <si>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</si>
  <si>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</si>
  <si>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</si>
  <si>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</si>
  <si>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</si>
  <si>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</si>
  <si>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</si>
  <si>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</si>
  <si>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</si>
  <si>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</si>
  <si>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</si>
  <si>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</si>
  <si>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</si>
  <si>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</si>
  <si>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</si>
  <si>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</si>
  <si>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</si>
  <si>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</si>
  <si>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</si>
  <si>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</si>
  <si>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</si>
  <si>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</si>
  <si>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</si>
  <si>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</si>
  <si>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</si>
  <si>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</si>
  <si>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</si>
  <si>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</si>
  <si>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</si>
  <si>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</si>
  <si>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</si>
  <si>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</si>
  <si>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</si>
  <si>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</si>
  <si>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</si>
  <si>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</si>
  <si>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</si>
  <si>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</si>
  <si>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</si>
  <si>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</si>
  <si>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</si>
  <si>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</si>
  <si>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</si>
  <si>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</si>
  <si>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</si>
  <si>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</si>
  <si>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</si>
  <si>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</si>
  <si>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</si>
  <si>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</si>
  <si>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</si>
  <si>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</si>
  <si>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</si>
  <si>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</si>
  <si>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</si>
  <si>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</si>
  <si>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</si>
  <si>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</si>
  <si>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</si>
  <si>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</si>
  <si>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</si>
  <si>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</si>
  <si>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</si>
  <si>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</si>
  <si>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</si>
  <si>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</si>
  <si>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</si>
  <si>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</si>
  <si>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</si>
  <si>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</si>
  <si>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</si>
  <si>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</si>
  <si>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</si>
  <si>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</si>
  <si>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</si>
  <si>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</si>
  <si>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</si>
  <si>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</si>
  <si>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</si>
  <si>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</si>
  <si>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</si>
  <si>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</si>
  <si>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</si>
  <si>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</si>
  <si>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</si>
  <si>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</si>
  <si>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</si>
  <si>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</si>
  <si>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</si>
  <si>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</si>
  <si>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</si>
  <si>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</si>
  <si>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</si>
  <si>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</si>
  <si>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</si>
  <si>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</si>
  <si>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</si>
  <si>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</si>
  <si>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</si>
  <si>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</si>
  <si>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</si>
  <si>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</si>
  <si>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</si>
  <si>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</si>
  <si>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</si>
  <si>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</si>
  <si>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</si>
  <si>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</si>
  <si>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</si>
  <si>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</si>
  <si>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</si>
  <si>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</si>
  <si>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</si>
  <si>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</si>
  <si>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</si>
  <si>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</si>
  <si>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</si>
  <si>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</si>
  <si>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</si>
  <si>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</si>
  <si>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</si>
  <si>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</si>
  <si>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</si>
  <si>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</si>
  <si>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</si>
  <si>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</si>
  <si>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</si>
  <si>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</si>
  <si>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</si>
  <si>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</si>
  <si>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</si>
  <si>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</si>
  <si>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</si>
  <si>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</si>
  <si>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</si>
  <si>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</si>
  <si>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</si>
  <si>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</si>
  <si>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</si>
  <si>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</si>
  <si>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</si>
  <si>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</si>
  <si>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</si>
  <si>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</si>
  <si>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</si>
  <si>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</si>
  <si>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</si>
  <si>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</si>
  <si>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</si>
  <si>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</si>
  <si>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</si>
  <si>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</si>
  <si>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</si>
  <si>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</si>
  <si>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</si>
  <si>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</si>
  <si>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</si>
  <si>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</si>
  <si>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</si>
  <si>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</si>
  <si>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</si>
  <si>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</si>
  <si>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</si>
  <si>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</si>
  <si>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</si>
  <si>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</si>
  <si>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</si>
  <si>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</si>
  <si>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</si>
  <si>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</si>
  <si>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</si>
  <si>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</si>
  <si>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</si>
  <si>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</si>
  <si>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</si>
  <si>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</si>
  <si>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</si>
  <si>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</si>
  <si>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</si>
  <si>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</si>
  <si>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</si>
  <si>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</si>
  <si>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</si>
  <si>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</si>
  <si>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</si>
  <si>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</si>
  <si>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</si>
  <si>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</si>
  <si>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</si>
  <si>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</si>
  <si>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</si>
  <si>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</si>
  <si>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</si>
  <si>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</si>
  <si>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</si>
  <si>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</si>
  <si>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</si>
  <si>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</si>
  <si>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</si>
  <si>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</si>
  <si>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</si>
  <si>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</si>
  <si>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</si>
  <si>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</si>
  <si>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</si>
  <si>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</si>
  <si>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</si>
  <si>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</si>
  <si>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</si>
  <si>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</si>
  <si>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</si>
  <si>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</si>
  <si>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</si>
  <si>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</si>
  <si>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</si>
  <si>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</si>
  <si>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</si>
  <si>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</si>
  <si>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</si>
  <si>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</si>
  <si>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</si>
  <si>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</si>
  <si>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</si>
  <si>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</si>
  <si>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</si>
  <si>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</si>
  <si>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</si>
  <si>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</si>
  <si>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</si>
  <si>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</si>
  <si>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</si>
  <si>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</si>
  <si>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</si>
  <si>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</si>
  <si>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</si>
  <si>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</si>
  <si>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</si>
  <si>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</si>
  <si>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</si>
  <si>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</si>
  <si>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</si>
  <si>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</si>
  <si>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</si>
  <si>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</si>
  <si>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</si>
  <si>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</si>
  <si>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</si>
  <si>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</si>
  <si>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</si>
  <si>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</si>
  <si>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</si>
  <si>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</si>
  <si>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</si>
  <si>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</si>
  <si>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</si>
  <si>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</si>
  <si>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</si>
  <si>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</si>
  <si>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</si>
  <si>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</si>
  <si>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</si>
  <si>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</si>
  <si>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</si>
  <si>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</si>
  <si>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</si>
  <si>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</si>
  <si>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</si>
  <si>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</si>
  <si>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</si>
  <si>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</si>
  <si>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</si>
  <si>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</si>
  <si>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</si>
  <si>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</si>
  <si>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</si>
  <si>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</si>
  <si>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</si>
  <si>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</si>
  <si>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</si>
  <si>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</si>
  <si>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</si>
  <si>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</si>
  <si>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</si>
  <si>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</si>
  <si>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</si>
  <si>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</si>
  <si>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</si>
  <si>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</si>
  <si>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</si>
  <si>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</si>
  <si>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</si>
  <si>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</si>
  <si>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</si>
  <si>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</si>
  <si>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</si>
  <si>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</si>
  <si>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</si>
  <si>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</si>
  <si>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</si>
  <si>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</si>
  <si>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</si>
  <si>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</si>
  <si>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</si>
  <si>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</si>
  <si>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</si>
  <si>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</si>
  <si>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</si>
  <si>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</si>
  <si>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</si>
  <si>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</si>
  <si>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</si>
  <si>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</si>
  <si>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</si>
  <si>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</si>
  <si>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</si>
  <si>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</si>
  <si>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</si>
  <si>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</si>
  <si>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</si>
  <si>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</si>
  <si>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</si>
  <si>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</si>
  <si>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</si>
  <si>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</si>
  <si>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</si>
  <si>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</si>
  <si>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</si>
  <si>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</si>
  <si>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</si>
  <si>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</si>
  <si>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</si>
  <si>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</si>
  <si>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</si>
  <si>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</si>
  <si>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</si>
  <si>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</si>
  <si>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</si>
  <si>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</si>
  <si>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</si>
  <si>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</si>
  <si>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</si>
  <si>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</si>
  <si>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</si>
  <si>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</si>
  <si>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</si>
  <si>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</si>
  <si>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</si>
  <si>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</si>
  <si>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</si>
  <si>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</si>
  <si>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</si>
  <si>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</si>
  <si>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</si>
  <si>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</si>
  <si>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</si>
  <si>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</si>
  <si>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</si>
  <si>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</si>
  <si>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</si>
  <si>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</si>
  <si>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</si>
  <si>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</si>
  <si>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</si>
  <si>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</si>
  <si>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</si>
  <si>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</si>
  <si>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</si>
  <si>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</si>
  <si>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</si>
  <si>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</si>
  <si>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</si>
  <si>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</si>
  <si>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</si>
  <si>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</si>
  <si>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</si>
  <si>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</si>
  <si>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</si>
  <si>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</si>
  <si>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</si>
  <si>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</si>
  <si>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</si>
  <si>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</si>
  <si>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</si>
  <si>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</si>
  <si>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</si>
  <si>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</si>
  <si>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</si>
  <si>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</si>
  <si>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</si>
  <si>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</si>
  <si>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</si>
  <si>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</si>
  <si>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</si>
  <si>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</si>
  <si>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</si>
  <si>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</si>
  <si>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</si>
  <si>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</si>
  <si>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</si>
  <si>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</si>
  <si>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</si>
  <si>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</si>
  <si>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</si>
  <si>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</si>
  <si>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</si>
  <si>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</si>
  <si>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</si>
  <si>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</si>
  <si>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</si>
  <si>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</si>
  <si>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</si>
  <si>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</si>
  <si>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</si>
  <si>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</si>
  <si>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</si>
  <si>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</si>
  <si>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</si>
  <si>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</si>
  <si>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</si>
  <si>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</si>
  <si>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</si>
  <si>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</si>
  <si>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</si>
  <si>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</si>
  <si>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</si>
  <si>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</si>
  <si>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</si>
  <si>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</si>
  <si>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</si>
  <si>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</si>
  <si>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</si>
  <si>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</si>
  <si>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</si>
  <si>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</si>
  <si>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</si>
  <si>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</si>
  <si>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</si>
  <si>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</si>
  <si>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</si>
  <si>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</si>
  <si>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</si>
  <si>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</si>
  <si>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</si>
  <si>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</si>
  <si>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</si>
  <si>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</si>
  <si>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</si>
  <si>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</si>
  <si>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</si>
  <si>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</si>
  <si>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</si>
  <si>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</si>
  <si>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</si>
  <si>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</si>
  <si>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</si>
  <si>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</si>
  <si>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</si>
  <si>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</si>
  <si>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</si>
  <si>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</si>
  <si>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</si>
  <si>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</si>
  <si>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</si>
  <si>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</si>
  <si>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</si>
  <si>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</si>
  <si>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</si>
  <si>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</si>
  <si>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</si>
  <si>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</si>
  <si>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</si>
  <si>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</si>
  <si>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</si>
  <si>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</si>
  <si>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</si>
  <si>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</si>
  <si>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</si>
  <si>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</si>
  <si>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</si>
  <si>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</si>
  <si>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</si>
  <si>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</si>
  <si>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</si>
  <si>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</si>
  <si>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</si>
  <si>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</si>
  <si>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</si>
  <si>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</si>
  <si>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</si>
  <si>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</si>
  <si>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</si>
  <si>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</si>
  <si>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</si>
  <si>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</si>
  <si>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</si>
  <si>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</si>
  <si>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</si>
  <si>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</si>
  <si>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</si>
  <si>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</si>
  <si>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</si>
  <si>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</si>
  <si>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</si>
  <si>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</si>
  <si>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</si>
  <si>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</si>
  <si>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</si>
  <si>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</si>
  <si>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</si>
  <si>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</si>
  <si>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</si>
  <si>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</si>
  <si>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</si>
  <si>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</si>
  <si>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</si>
  <si>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</si>
  <si>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</si>
  <si>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</si>
  <si>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</si>
  <si>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</si>
  <si>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</si>
  <si>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</si>
  <si>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</si>
  <si>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</si>
  <si>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</si>
  <si>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</si>
  <si>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</si>
  <si>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</si>
  <si>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</si>
  <si>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</si>
  <si>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</si>
  <si>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</si>
  <si>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</si>
  <si>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</si>
  <si>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</si>
  <si>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</si>
  <si>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</si>
  <si>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</si>
  <si>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</si>
  <si>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</si>
  <si>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</si>
  <si>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</si>
  <si>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</si>
  <si>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</si>
  <si>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</si>
  <si>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</si>
  <si>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</si>
  <si>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</si>
  <si>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</si>
  <si>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</si>
  <si>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</si>
  <si>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</si>
  <si>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</si>
  <si>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</si>
  <si>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</si>
  <si>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</si>
  <si>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</si>
  <si>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</si>
  <si>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</si>
  <si>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</si>
  <si>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</si>
  <si>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</si>
  <si>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</si>
  <si>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</si>
  <si>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</si>
  <si>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</si>
  <si>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</si>
  <si>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</si>
  <si>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</si>
  <si>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</si>
  <si>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</si>
  <si>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</si>
  <si>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</si>
  <si>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</si>
  <si>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</si>
  <si>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</si>
  <si>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</si>
  <si>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</si>
  <si>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</si>
  <si>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</si>
  <si>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</si>
  <si>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</si>
  <si>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</si>
  <si>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</si>
  <si>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</si>
  <si>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</si>
  <si>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</si>
  <si>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</si>
  <si>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</si>
  <si>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</si>
  <si>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</si>
  <si>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</si>
  <si>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</si>
  <si>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</si>
  <si>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</si>
  <si>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</si>
  <si>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</si>
  <si>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</si>
  <si>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</si>
  <si>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</si>
  <si>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</si>
  <si>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</si>
  <si>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</si>
  <si>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</si>
  <si>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</si>
  <si>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</si>
  <si>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</si>
  <si>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</si>
  <si>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</si>
  <si>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</si>
  <si>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</si>
  <si>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</si>
  <si>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</si>
  <si>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</si>
  <si>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</si>
  <si>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</si>
  <si>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</si>
  <si>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</si>
  <si>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</si>
  <si>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</si>
  <si>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</si>
  <si>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</si>
  <si>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</si>
  <si>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</si>
  <si>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</si>
  <si>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</si>
  <si>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</si>
  <si>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</si>
  <si>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</si>
  <si>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</si>
  <si>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</si>
  <si>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</si>
  <si>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</si>
  <si>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</si>
  <si>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</si>
  <si>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</si>
  <si>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</si>
  <si>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</si>
  <si>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</si>
  <si>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</si>
  <si>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</si>
  <si>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</si>
  <si>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</si>
  <si>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</si>
  <si>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</si>
  <si>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</si>
  <si>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</si>
  <si>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</si>
  <si>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</si>
  <si>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</si>
  <si>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</si>
  <si>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</si>
  <si>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</si>
  <si>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</si>
  <si>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</si>
  <si>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</si>
  <si>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</si>
  <si>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</si>
  <si>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</si>
  <si>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</si>
  <si>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</si>
  <si>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</si>
  <si>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</si>
  <si>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</si>
  <si>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</si>
  <si>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</si>
  <si>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</si>
  <si>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</si>
  <si>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</si>
  <si>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</si>
  <si>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</si>
  <si>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</si>
  <si>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</si>
  <si>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</si>
  <si>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</si>
  <si>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</si>
  <si>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</si>
  <si>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</si>
  <si>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</si>
  <si>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</si>
  <si>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</si>
  <si>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</si>
  <si>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</si>
  <si>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</si>
  <si>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</si>
  <si>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</si>
  <si>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</si>
  <si>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</si>
  <si>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</si>
  <si>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</si>
  <si>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</si>
  <si>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</si>
  <si>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</si>
  <si>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</si>
  <si>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</si>
  <si>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</si>
  <si>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</si>
  <si>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</si>
  <si>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</si>
  <si>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</si>
  <si>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</si>
  <si>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</si>
  <si>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</si>
  <si>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</si>
  <si>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</si>
  <si>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</si>
  <si>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</si>
  <si>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</si>
  <si>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</si>
  <si>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</si>
  <si>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</si>
  <si>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</si>
  <si>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</si>
  <si>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</si>
  <si>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</si>
  <si>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</si>
  <si>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</si>
  <si>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</si>
  <si>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</si>
  <si>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</si>
  <si>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</si>
  <si>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</si>
  <si>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</si>
  <si>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</si>
  <si>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</si>
  <si>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</si>
  <si>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</si>
  <si>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</si>
  <si>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</si>
  <si>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</si>
  <si>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</si>
  <si>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</si>
  <si>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</si>
  <si>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</si>
  <si>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</si>
  <si>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</si>
  <si>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</si>
  <si>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</si>
  <si>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</si>
  <si>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</si>
  <si>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</si>
  <si>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</si>
  <si>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</si>
  <si>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</si>
  <si>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</si>
  <si>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</si>
  <si>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</si>
  <si>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</si>
  <si>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</si>
  <si>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</si>
  <si>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</si>
  <si>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</si>
  <si>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</si>
  <si>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</si>
  <si>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</si>
  <si>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</si>
  <si>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</si>
  <si>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</si>
  <si>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</si>
  <si>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</si>
  <si>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</si>
  <si>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</si>
  <si>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</si>
  <si>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</si>
  <si>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</si>
  <si>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</si>
  <si>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</si>
  <si>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</si>
  <si>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</si>
  <si>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</si>
  <si>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</si>
  <si>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</si>
  <si>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</si>
  <si>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</si>
  <si>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</si>
  <si>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</si>
  <si>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</si>
  <si>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</si>
  <si>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</si>
  <si>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</si>
  <si>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</si>
  <si>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</si>
  <si>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</si>
  <si>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</si>
  <si>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</si>
  <si>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</si>
  <si>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</si>
  <si>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</si>
  <si>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</si>
  <si>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</si>
  <si>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</si>
  <si>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</si>
  <si>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</si>
  <si>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</si>
  <si>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</si>
  <si>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</si>
  <si>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</si>
  <si>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</si>
  <si>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</si>
  <si>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</si>
  <si>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</si>
  <si>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</si>
  <si>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</si>
  <si>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</si>
  <si>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</si>
  <si>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</si>
  <si>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</si>
  <si>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</si>
  <si>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</si>
  <si>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</si>
  <si>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</si>
  <si>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</si>
  <si>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</si>
  <si>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</si>
  <si>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</si>
  <si>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</si>
  <si>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</si>
  <si>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</si>
  <si>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</si>
  <si>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</si>
  <si>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</si>
  <si>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</si>
  <si>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</si>
  <si>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</si>
  <si>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</si>
  <si>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</si>
  <si>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</si>
  <si>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</si>
  <si>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</si>
  <si>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</si>
  <si>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</si>
  <si>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</si>
  <si>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</si>
  <si>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</si>
  <si>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</si>
  <si>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</si>
  <si>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</si>
  <si>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</si>
  <si>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</si>
  <si>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</si>
  <si>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</si>
  <si>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</si>
  <si>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</si>
  <si>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</si>
  <si>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</si>
  <si>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</si>
  <si>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</si>
  <si>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</si>
  <si>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</si>
  <si>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</si>
  <si>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</si>
  <si>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</si>
  <si>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</si>
  <si>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</si>
  <si>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</si>
  <si>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</si>
  <si>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</si>
  <si>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</si>
  <si>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</si>
  <si>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</si>
  <si>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</si>
  <si>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</si>
  <si>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</si>
  <si>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</si>
  <si>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</si>
  <si>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</si>
  <si>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</si>
  <si>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</si>
  <si>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</si>
  <si>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</si>
  <si>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</si>
  <si>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</si>
  <si>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</si>
  <si>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</si>
  <si>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</si>
  <si>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</si>
  <si>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</si>
  <si>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</si>
  <si>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</si>
  <si>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</si>
  <si>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</si>
  <si>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</si>
  <si>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</si>
  <si>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</si>
  <si>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</si>
  <si>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</si>
  <si>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</si>
  <si>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</si>
  <si>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</si>
  <si>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</si>
  <si>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</si>
  <si>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</si>
  <si>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</si>
  <si>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</si>
  <si>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</si>
  <si>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</si>
  <si>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</si>
  <si>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</si>
  <si>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</si>
  <si>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</si>
  <si>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</si>
  <si>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</si>
  <si>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</si>
  <si>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</si>
  <si>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</si>
  <si>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</si>
  <si>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</si>
  <si>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</si>
  <si>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</si>
  <si>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</si>
  <si>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</si>
  <si>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</si>
  <si>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</si>
  <si>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</si>
  <si>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</si>
  <si>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</si>
  <si>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</si>
  <si>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</si>
  <si>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</si>
  <si>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</si>
  <si>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</si>
  <si>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</si>
  <si>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</si>
  <si>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</si>
  <si>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</si>
  <si>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</si>
  <si>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</si>
  <si>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</si>
  <si>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</si>
  <si>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</si>
  <si>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</si>
  <si>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</si>
  <si>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</si>
  <si>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</si>
  <si>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</si>
  <si>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</si>
  <si>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</si>
  <si>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</si>
  <si>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</si>
  <si>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</si>
  <si>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</si>
  <si>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</si>
  <si>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</si>
  <si>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</si>
  <si>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</si>
  <si>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</si>
  <si>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</si>
  <si>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</si>
  <si>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</si>
  <si>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</si>
  <si>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</si>
  <si>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</si>
  <si>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</si>
  <si>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</si>
  <si>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</si>
  <si>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</si>
  <si>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</si>
  <si>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</si>
  <si>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</si>
  <si>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</si>
  <si>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</si>
  <si>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</si>
  <si>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</si>
  <si>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</si>
  <si>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</si>
  <si>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</si>
  <si>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</si>
  <si>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</si>
  <si>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</si>
  <si>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</si>
  <si>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</si>
  <si>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</si>
  <si>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</si>
  <si>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</si>
  <si>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</si>
  <si>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</si>
  <si>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</si>
  <si>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</si>
  <si>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</si>
  <si>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</si>
  <si>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</si>
  <si>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</si>
  <si>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</si>
  <si>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</si>
  <si>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</si>
  <si>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</si>
  <si>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</si>
  <si>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</si>
  <si>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</si>
  <si>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</si>
  <si>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</si>
  <si>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</si>
  <si>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</si>
  <si>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</si>
  <si>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</si>
  <si>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</si>
  <si>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</si>
  <si>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</si>
  <si>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</si>
  <si>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</si>
  <si>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</si>
  <si>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</si>
  <si>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</si>
  <si>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</si>
  <si>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</si>
  <si>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</si>
  <si>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</si>
  <si>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</si>
  <si>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</si>
  <si>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</si>
  <si>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</si>
  <si>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</si>
  <si>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</si>
  <si>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</si>
  <si>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</si>
  <si>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</si>
  <si>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</si>
  <si>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</si>
  <si>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</si>
  <si>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</si>
  <si>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</si>
  <si>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</si>
  <si>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</si>
  <si>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</si>
  <si>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</si>
  <si>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</si>
  <si>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</si>
  <si>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</si>
  <si>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</si>
  <si>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</si>
  <si>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</si>
  <si>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</si>
  <si>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</si>
  <si>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</si>
  <si>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</si>
  <si>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</si>
  <si>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</si>
  <si>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</si>
  <si>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</si>
  <si>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</si>
  <si>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</si>
  <si>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</si>
  <si>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</si>
  <si>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</si>
  <si>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</si>
  <si>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</si>
  <si>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</si>
  <si>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</si>
  <si>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</si>
  <si>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</si>
  <si>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</si>
  <si>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</si>
  <si>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</si>
  <si>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</si>
  <si>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</si>
  <si>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</si>
  <si>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</si>
  <si>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</si>
  <si>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</si>
  <si>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</si>
  <si>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</si>
  <si>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</si>
  <si>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</si>
  <si>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</si>
  <si>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</si>
  <si>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</si>
  <si>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</si>
  <si>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</si>
  <si>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</si>
  <si>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</si>
  <si>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</si>
  <si>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</si>
  <si>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</si>
  <si>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</si>
  <si>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</si>
  <si>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</si>
  <si>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</si>
  <si>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</si>
  <si>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</si>
  <si>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</si>
  <si>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</si>
  <si>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</si>
  <si>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</si>
  <si>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</si>
  <si>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</si>
  <si>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</si>
  <si>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</si>
  <si>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</si>
  <si>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</si>
  <si>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</si>
  <si>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</si>
  <si>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</si>
  <si>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</si>
  <si>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</si>
  <si>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</si>
  <si>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</si>
  <si>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</si>
  <si>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</si>
  <si>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</si>
  <si>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</si>
  <si>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</si>
  <si>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</si>
  <si>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</si>
  <si>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</si>
  <si>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</si>
  <si>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</si>
  <si>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</si>
  <si>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</si>
  <si>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</si>
  <si>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</si>
  <si>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</si>
  <si>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</si>
  <si>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</si>
  <si>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</si>
  <si>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</si>
  <si>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</si>
  <si>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</si>
  <si>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</si>
  <si>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</si>
  <si>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</si>
  <si>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</si>
  <si>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</si>
  <si>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</si>
  <si>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</si>
  <si>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</si>
  <si>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</si>
  <si>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</si>
  <si>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</si>
  <si>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</si>
  <si>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</si>
  <si>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</si>
  <si>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</si>
  <si>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</si>
  <si>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</si>
  <si>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</si>
  <si>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</si>
  <si>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</si>
  <si>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</si>
  <si>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</si>
  <si>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</si>
  <si>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</si>
  <si>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</si>
  <si>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</si>
  <si>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</si>
  <si>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</si>
  <si>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</si>
  <si>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</si>
  <si>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</si>
  <si>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</si>
  <si>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</si>
  <si>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</si>
  <si>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</si>
  <si>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</si>
  <si>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</si>
  <si>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</si>
  <si>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</si>
  <si>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</si>
  <si>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</si>
  <si>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</si>
  <si>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</si>
  <si>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</si>
  <si>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</si>
  <si>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</si>
  <si>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</si>
  <si>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</si>
  <si>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</si>
  <si>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</si>
  <si>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</si>
  <si>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</si>
  <si>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</si>
  <si>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</si>
  <si>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</si>
  <si>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</si>
  <si>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</si>
  <si>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</si>
  <si>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</si>
  <si>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</si>
  <si>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</si>
  <si>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</si>
  <si>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</si>
  <si>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</si>
  <si>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</si>
  <si>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</si>
  <si>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</si>
  <si>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</si>
  <si>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</si>
  <si>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</si>
  <si>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</si>
  <si>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</si>
  <si>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</si>
  <si>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</si>
  <si>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</si>
  <si>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</si>
  <si>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</si>
  <si>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</si>
  <si>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</si>
  <si>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</si>
  <si>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</si>
  <si>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</si>
  <si>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</si>
  <si>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</si>
  <si>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</si>
  <si>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</si>
  <si>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</si>
  <si>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</si>
  <si>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</si>
  <si>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</si>
  <si>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</si>
  <si>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</si>
  <si>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</si>
  <si>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</si>
  <si>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</si>
  <si>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</si>
  <si>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</si>
  <si>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</si>
  <si>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</si>
  <si>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</si>
  <si>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</si>
  <si>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</si>
  <si>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</si>
  <si>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</si>
  <si>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</si>
  <si>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</si>
  <si>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</si>
  <si>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</si>
  <si>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</si>
  <si>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</si>
  <si>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</si>
  <si>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</si>
  <si>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</si>
  <si>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</si>
  <si>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</si>
  <si>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</si>
  <si>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</si>
  <si>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</si>
  <si>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</si>
  <si>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</si>
  <si>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</si>
  <si>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</si>
  <si>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</si>
  <si>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</si>
  <si>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</si>
  <si>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</si>
  <si>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</si>
  <si>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</si>
  <si>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</si>
  <si>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</si>
  <si>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</si>
  <si>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</si>
  <si>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</si>
  <si>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</si>
  <si>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</si>
  <si>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</si>
  <si>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</si>
  <si>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</si>
  <si>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</si>
  <si>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</si>
  <si>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</si>
  <si>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</si>
  <si>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</si>
  <si>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</si>
  <si>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</si>
  <si>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</si>
  <si>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</si>
  <si>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</si>
  <si>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</si>
  <si>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</si>
  <si>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</si>
  <si>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</si>
  <si>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</si>
  <si>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</si>
  <si>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</si>
  <si>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</si>
  <si>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</si>
  <si>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</si>
  <si>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</si>
  <si>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</si>
  <si>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</si>
  <si>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</si>
  <si>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</si>
  <si>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</si>
  <si>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</si>
  <si>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</si>
  <si>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</si>
  <si>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</si>
  <si>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</si>
  <si>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</si>
  <si>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</si>
  <si>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</si>
  <si>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</si>
  <si>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</si>
  <si>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</si>
  <si>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</si>
  <si>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</si>
  <si>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</si>
  <si>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</si>
  <si>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</si>
  <si>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</si>
  <si>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</si>
  <si>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</si>
  <si>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</si>
  <si>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</si>
  <si>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</si>
  <si>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</si>
  <si>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</si>
  <si>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</si>
  <si>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</si>
  <si>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</si>
  <si>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</si>
  <si>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</si>
  <si>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</si>
  <si>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</si>
  <si>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</si>
  <si>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</si>
  <si>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</si>
  <si>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</si>
  <si>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</si>
  <si>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</si>
  <si>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</si>
  <si>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</si>
  <si>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</si>
  <si>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</si>
  <si>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</si>
  <si>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</si>
  <si>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</si>
  <si>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</si>
  <si>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</si>
  <si>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</si>
  <si>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</si>
  <si>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</si>
  <si>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</si>
  <si>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</si>
  <si>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</si>
  <si>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</si>
  <si>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</si>
  <si>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</si>
  <si>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</si>
  <si>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</si>
  <si>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</si>
  <si>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</si>
  <si>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</si>
  <si>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</si>
  <si>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</si>
  <si>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</si>
  <si>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</si>
  <si>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</si>
  <si>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</si>
  <si>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</si>
  <si>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</si>
  <si>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</si>
  <si>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</si>
  <si>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</si>
  <si>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</si>
  <si>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</si>
  <si>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</si>
  <si>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</si>
  <si>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</si>
  <si>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</si>
  <si>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</si>
  <si>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</si>
  <si>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</si>
  <si>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</si>
  <si>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</si>
  <si>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</si>
  <si>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</si>
  <si>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</si>
  <si>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</si>
  <si>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</si>
  <si>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</si>
  <si>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</si>
  <si>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</si>
  <si>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</si>
  <si>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</si>
  <si>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</si>
  <si>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</si>
  <si>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</si>
  <si>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</si>
  <si>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</si>
  <si>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</si>
  <si>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</si>
  <si>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</si>
  <si>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</si>
  <si>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</si>
  <si>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</si>
  <si>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</si>
  <si>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</si>
  <si>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</si>
  <si>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</si>
  <si>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</si>
  <si>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</si>
  <si>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</si>
  <si>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</si>
  <si>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</si>
  <si>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</si>
  <si>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</si>
  <si>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</si>
  <si>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</si>
  <si>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</si>
  <si>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</si>
  <si>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</si>
  <si>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</si>
  <si>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</si>
  <si>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</si>
  <si>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</si>
  <si>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</si>
  <si>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</si>
  <si>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</si>
  <si>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</si>
  <si>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</si>
  <si>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</si>
  <si>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</si>
  <si>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</si>
  <si>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</si>
  <si>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</si>
  <si>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</si>
  <si>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</si>
  <si>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</si>
  <si>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</si>
  <si>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</si>
  <si>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</si>
  <si>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</si>
  <si>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</si>
  <si>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</si>
  <si>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</si>
  <si>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</si>
  <si>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</si>
  <si>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</si>
  <si>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</si>
  <si>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</si>
  <si>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</si>
  <si>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</si>
  <si>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</si>
  <si>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</si>
  <si>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</si>
  <si>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</si>
  <si>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</si>
  <si>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</si>
  <si>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</si>
  <si>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</si>
  <si>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</si>
  <si>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</si>
  <si>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</si>
  <si>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</si>
  <si>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</si>
  <si>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</si>
  <si>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</si>
  <si>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</si>
  <si>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</si>
  <si>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</si>
  <si>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</si>
  <si>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</si>
  <si>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</si>
  <si>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</si>
  <si>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</si>
  <si>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</si>
  <si>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</si>
  <si>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</si>
  <si>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</si>
  <si>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</si>
  <si>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</si>
  <si>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</si>
  <si>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</si>
  <si>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</si>
  <si>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</si>
  <si>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</si>
  <si>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</si>
  <si>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</si>
  <si>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</si>
  <si>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</si>
  <si>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</si>
  <si>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</si>
  <si>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</si>
  <si>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</si>
  <si>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</si>
  <si>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</si>
  <si>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</si>
  <si>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</si>
  <si>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</si>
  <si>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</si>
  <si>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</si>
  <si>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</si>
  <si>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</si>
  <si>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</si>
  <si>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</si>
  <si>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</si>
  <si>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</si>
  <si>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</si>
  <si>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</si>
  <si>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</si>
  <si>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</si>
  <si>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</si>
  <si>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</si>
  <si>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</si>
  <si>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</si>
  <si>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</si>
  <si>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</si>
  <si>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</si>
  <si>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</si>
  <si>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</si>
  <si>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</si>
  <si>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</si>
  <si>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</si>
  <si>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</si>
  <si>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</si>
  <si>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</si>
  <si>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</si>
  <si>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</si>
  <si>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</si>
  <si>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</si>
  <si>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</si>
  <si>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</si>
  <si>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</si>
  <si>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</si>
  <si>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</si>
  <si>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</si>
  <si>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</si>
  <si>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</si>
  <si>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</si>
  <si>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</si>
  <si>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</si>
  <si>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</si>
  <si>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</si>
  <si>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</si>
  <si>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</si>
  <si>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</si>
  <si>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</si>
  <si>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</si>
  <si>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</si>
  <si>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</si>
  <si>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</si>
  <si>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</si>
  <si>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</si>
  <si>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</si>
  <si>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</si>
  <si>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</si>
  <si>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</si>
  <si>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</si>
  <si>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</si>
  <si>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</si>
  <si>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</si>
  <si>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</si>
  <si>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</si>
  <si>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</si>
  <si>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</si>
  <si>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</si>
  <si>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</si>
  <si>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</si>
  <si>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</si>
  <si>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</si>
  <si>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</si>
  <si>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</si>
  <si>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</si>
  <si>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</si>
  <si>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</si>
  <si>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</si>
  <si>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</si>
  <si>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</si>
  <si>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</si>
  <si>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</si>
  <si>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</si>
  <si>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</si>
  <si>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</si>
  <si>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</si>
  <si>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</si>
  <si>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</si>
  <si>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</si>
  <si>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</si>
  <si>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</si>
  <si>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</si>
  <si>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</si>
  <si>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</si>
  <si>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</si>
  <si>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</si>
  <si>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</si>
  <si>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</si>
  <si>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</si>
  <si>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</si>
  <si>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</si>
  <si>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</si>
  <si>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</si>
  <si>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</si>
  <si>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</si>
  <si>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</si>
  <si>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</si>
  <si>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</si>
  <si>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</si>
  <si>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</si>
  <si>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</si>
  <si>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</si>
  <si>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</si>
  <si>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</si>
  <si>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</si>
  <si>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</si>
  <si>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</si>
  <si>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</si>
  <si>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</si>
  <si>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</si>
  <si>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</si>
  <si>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</si>
  <si>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</si>
  <si>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</si>
  <si>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</si>
  <si>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</si>
  <si>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</si>
  <si>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</si>
  <si>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</si>
  <si>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</si>
  <si>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</si>
  <si>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</si>
  <si>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</si>
  <si>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</si>
  <si>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</si>
  <si>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</si>
  <si>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</si>
  <si>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</si>
  <si>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</si>
  <si>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</si>
  <si>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</si>
  <si>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</si>
  <si>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</si>
  <si>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</si>
  <si>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</si>
  <si>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</si>
  <si>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</si>
  <si>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</si>
  <si>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</si>
  <si>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</si>
  <si>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</si>
  <si>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</si>
  <si>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</si>
  <si>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</si>
  <si>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</si>
  <si>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</si>
  <si>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</si>
  <si>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</si>
  <si>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</si>
  <si>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</si>
  <si>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</si>
  <si>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</si>
  <si>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</si>
  <si>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</si>
  <si>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</si>
  <si>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</si>
  <si>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</si>
  <si>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</si>
  <si>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</si>
  <si>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</si>
  <si>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</si>
  <si>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</si>
  <si>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</si>
  <si>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</si>
  <si>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</si>
  <si>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</si>
  <si>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</si>
  <si>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</si>
  <si>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</si>
  <si>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</si>
  <si>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</si>
  <si>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</si>
  <si>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</si>
  <si>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</si>
  <si>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</si>
  <si>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</si>
  <si>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</si>
  <si>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</si>
  <si>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</si>
  <si>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</si>
  <si>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</si>
  <si>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</si>
  <si>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</si>
  <si>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</si>
  <si>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</si>
  <si>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</si>
  <si>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</si>
  <si>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</si>
  <si>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</si>
  <si>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</si>
  <si>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</si>
  <si>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</si>
  <si>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</si>
  <si>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</si>
  <si>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</si>
  <si>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</si>
  <si>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</si>
  <si>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</si>
  <si>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</si>
  <si>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</si>
  <si>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</si>
  <si>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</si>
  <si>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</si>
  <si>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</si>
  <si>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</si>
  <si>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</si>
  <si>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</si>
  <si>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</si>
  <si>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</si>
  <si>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</si>
  <si>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</si>
  <si>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</si>
  <si>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</si>
  <si>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</si>
  <si>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</si>
  <si>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</si>
  <si>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</si>
  <si>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</si>
  <si>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</si>
  <si>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</si>
  <si>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</si>
  <si>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</si>
  <si>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</si>
  <si>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</si>
  <si>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</si>
  <si>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</si>
  <si>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</si>
  <si>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</si>
  <si>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</si>
  <si>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</si>
  <si>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</si>
  <si>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</si>
  <si>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</si>
  <si>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</si>
  <si>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</si>
  <si>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</si>
  <si>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</si>
  <si>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</si>
  <si>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</si>
  <si>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</si>
  <si>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</si>
  <si>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</si>
  <si>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</si>
  <si>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</si>
  <si>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</si>
  <si>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</si>
  <si>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</si>
  <si>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</si>
  <si>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</si>
  <si>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</si>
  <si>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</si>
  <si>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</si>
  <si>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</si>
  <si>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</si>
  <si>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</si>
  <si>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</si>
  <si>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</si>
  <si>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</si>
  <si>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</si>
  <si>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</si>
  <si>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</si>
  <si>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</si>
  <si>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</si>
  <si>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</si>
  <si>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</si>
  <si>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</si>
  <si>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</si>
  <si>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</si>
  <si>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</si>
  <si>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</si>
  <si>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</si>
  <si>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</si>
  <si>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</si>
  <si>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</si>
  <si>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</si>
  <si>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</si>
  <si>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</si>
  <si>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</si>
  <si>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</si>
  <si>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</si>
  <si>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</si>
  <si>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</si>
  <si>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</si>
  <si>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</si>
  <si>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</si>
  <si>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</si>
  <si>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</si>
  <si>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</si>
  <si>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</si>
  <si>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</si>
  <si>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</si>
  <si>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</si>
  <si>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</si>
  <si>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</si>
  <si>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</si>
  <si>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</si>
  <si>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</si>
  <si>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</si>
  <si>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</si>
  <si>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</si>
  <si>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</si>
  <si>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</si>
  <si>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</si>
  <si>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</si>
  <si>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</si>
  <si>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</si>
  <si>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</si>
  <si>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</si>
  <si>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</si>
  <si>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</si>
  <si>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</si>
  <si>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</si>
  <si>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</si>
  <si>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</si>
  <si>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</si>
  <si>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</si>
  <si>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</si>
  <si>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</si>
  <si>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</si>
  <si>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</si>
  <si>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</si>
  <si>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</si>
  <si>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</si>
  <si>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</si>
  <si>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</si>
  <si>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</si>
  <si>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</si>
  <si>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</si>
  <si>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</si>
  <si>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</si>
  <si>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</si>
  <si>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</si>
  <si>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</si>
  <si>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</si>
  <si>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</si>
  <si>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</si>
  <si>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</si>
  <si>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</si>
  <si>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</si>
  <si>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</si>
  <si>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</si>
  <si>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</si>
  <si>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</si>
  <si>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</si>
  <si>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</si>
  <si>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</si>
  <si>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</si>
  <si>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</si>
  <si>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</si>
  <si>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</si>
  <si>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</si>
  <si>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</si>
  <si>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</si>
  <si>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</si>
  <si>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</si>
  <si>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</si>
  <si>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</si>
  <si>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</si>
  <si>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</si>
  <si>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</si>
  <si>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</si>
  <si>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</si>
  <si>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</si>
  <si>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</si>
  <si>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</si>
  <si>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</si>
  <si>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</si>
  <si>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</si>
  <si>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</si>
  <si>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</si>
  <si>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</si>
  <si>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</si>
  <si>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</si>
  <si>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</si>
  <si>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</si>
  <si>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</si>
  <si>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</si>
  <si>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</si>
  <si>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</si>
  <si>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</si>
  <si>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</si>
  <si>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</si>
  <si>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</si>
  <si>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</si>
  <si>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</si>
  <si>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</si>
  <si>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</si>
  <si>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</si>
  <si>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</si>
  <si>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</si>
  <si>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</si>
  <si>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</si>
  <si>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</si>
  <si>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</si>
  <si>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</si>
  <si>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</si>
  <si>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</si>
  <si>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</si>
  <si>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</si>
  <si>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</si>
  <si>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</si>
  <si>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</si>
  <si>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</si>
  <si>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</si>
  <si>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</si>
  <si>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</si>
  <si>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</si>
  <si>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</si>
  <si>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</si>
  <si>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</si>
  <si>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</si>
  <si>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</si>
  <si>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</si>
  <si>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</si>
  <si>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</si>
  <si>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</si>
  <si>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</si>
  <si>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</si>
  <si>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</si>
  <si>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</si>
  <si>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</si>
  <si>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</si>
  <si>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</si>
  <si>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</si>
  <si>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</si>
  <si>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</si>
  <si>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</si>
  <si>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</si>
  <si>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</si>
  <si>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</si>
  <si>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</si>
  <si>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</si>
  <si>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</si>
  <si>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</si>
  <si>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</si>
  <si>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</si>
  <si>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</si>
  <si>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</si>
  <si>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</si>
  <si>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</si>
  <si>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</si>
  <si>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</si>
  <si>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</si>
  <si>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</si>
  <si>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</si>
  <si>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</si>
  <si>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</si>
  <si>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</si>
  <si>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</si>
  <si>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</si>
  <si>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</si>
  <si>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</si>
  <si>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</si>
  <si>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</si>
  <si>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</si>
  <si>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</si>
  <si>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</si>
  <si>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</si>
  <si>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</si>
  <si>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</si>
  <si>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</si>
  <si>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</si>
  <si>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</si>
  <si>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</si>
  <si>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</si>
  <si>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</si>
  <si>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</si>
  <si>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</si>
  <si>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</si>
  <si>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</si>
  <si>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</si>
  <si>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</si>
  <si>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</si>
  <si>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</si>
  <si>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</si>
  <si>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</si>
  <si>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</si>
  <si>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</si>
  <si>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</si>
  <si>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</si>
  <si>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</si>
  <si>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</si>
  <si>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</si>
  <si>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</si>
  <si>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</si>
  <si>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</si>
  <si>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</si>
  <si>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</si>
  <si>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</si>
  <si>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</si>
  <si>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</si>
  <si>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</si>
  <si>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</si>
  <si>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</si>
  <si>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</si>
  <si>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</si>
  <si>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</si>
  <si>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</si>
  <si>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</si>
  <si>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</si>
  <si>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</si>
  <si>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</si>
  <si>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</si>
  <si>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</si>
  <si>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</si>
  <si>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</si>
  <si>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</si>
  <si>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</si>
  <si>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</si>
  <si>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</si>
  <si>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</si>
  <si>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</si>
  <si>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</si>
  <si>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</si>
  <si>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</si>
  <si>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</si>
  <si>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</si>
  <si>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</si>
  <si>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</si>
  <si>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</si>
  <si>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</si>
  <si>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</si>
  <si>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</si>
  <si>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</si>
  <si>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</si>
  <si>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</si>
  <si>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</si>
  <si>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</si>
  <si>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</si>
  <si>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</si>
  <si>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</si>
  <si>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</si>
  <si>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</si>
  <si>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</si>
  <si>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</si>
  <si>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</si>
  <si>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</si>
  <si>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</si>
  <si>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</si>
  <si>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</si>
  <si>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</si>
  <si>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</si>
  <si>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</si>
  <si>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</si>
  <si>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</si>
  <si>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</si>
  <si>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</si>
  <si>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</si>
  <si>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</si>
  <si>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</si>
  <si>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</si>
  <si>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</si>
  <si>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</si>
  <si>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</si>
  <si>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</si>
  <si>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</si>
  <si>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</si>
  <si>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</si>
  <si>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</si>
  <si>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</si>
  <si>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</si>
  <si>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</si>
  <si>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</si>
  <si>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</si>
  <si>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</si>
  <si>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</si>
  <si>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</si>
  <si>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</si>
  <si>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</si>
  <si>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</si>
  <si>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</si>
  <si>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</si>
  <si>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</si>
  <si>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</si>
  <si>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</si>
  <si>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</si>
  <si>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</si>
  <si>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</si>
  <si>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</si>
  <si>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</si>
  <si>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</si>
  <si>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</si>
  <si>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</si>
  <si>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</si>
  <si>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</si>
  <si>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</si>
  <si>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</si>
  <si>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</si>
  <si>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</si>
  <si>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</si>
  <si>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</si>
  <si>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</si>
  <si>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</si>
  <si>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</si>
  <si>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</si>
  <si>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</si>
  <si>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</si>
  <si>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</si>
  <si>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</si>
  <si>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</si>
  <si>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</si>
  <si>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</si>
  <si>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</si>
  <si>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</si>
  <si>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</si>
  <si>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</si>
  <si>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</si>
  <si>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</si>
  <si>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</si>
  <si>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</si>
  <si>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</si>
  <si>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</si>
  <si>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</si>
  <si>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</si>
  <si>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</si>
  <si>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</si>
  <si>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</si>
  <si>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</si>
  <si>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</si>
  <si>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</si>
  <si>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</si>
  <si>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</si>
  <si>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</si>
  <si>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</si>
  <si>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</si>
  <si>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</si>
  <si>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</si>
  <si>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</si>
  <si>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</si>
  <si>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</si>
  <si>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</si>
  <si>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</si>
  <si>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</si>
  <si>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</si>
  <si>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</si>
  <si>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</si>
  <si>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</si>
  <si>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</si>
  <si>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</si>
  <si>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</si>
  <si>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</si>
  <si>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</si>
  <si>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</si>
  <si>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</si>
  <si>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</si>
  <si>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</si>
  <si>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</si>
  <si>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</si>
  <si>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</si>
  <si>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</si>
  <si>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</si>
  <si>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</si>
  <si>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</si>
  <si>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</si>
  <si>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</si>
  <si>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</si>
  <si>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</si>
  <si>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</si>
  <si>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</si>
  <si>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</si>
  <si>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</si>
  <si>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</si>
  <si>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</si>
  <si>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</si>
  <si>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</si>
  <si>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</si>
  <si>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</si>
  <si>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</si>
  <si>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</si>
  <si>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</si>
  <si>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</si>
  <si>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</si>
  <si>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</si>
  <si>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</si>
  <si>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</si>
  <si>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</si>
  <si>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</si>
  <si>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</si>
  <si>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</si>
  <si>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</si>
  <si>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</si>
  <si>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</si>
  <si>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</si>
  <si>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</si>
  <si>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</si>
  <si>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</si>
  <si>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</si>
  <si>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</si>
  <si>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</si>
  <si>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</si>
  <si>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</si>
  <si>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</si>
  <si>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</si>
  <si>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</si>
  <si>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</si>
  <si>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</si>
  <si>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</si>
  <si>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</si>
  <si>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</si>
  <si>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</si>
  <si>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</si>
  <si>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</si>
  <si>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</si>
  <si>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</si>
  <si>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</si>
  <si>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</si>
  <si>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</si>
  <si>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</si>
  <si>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</si>
  <si>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</si>
  <si>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</si>
  <si>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</si>
  <si>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</si>
  <si>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</si>
  <si>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</si>
  <si>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</si>
  <si>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</si>
  <si>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</si>
  <si>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</si>
  <si>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</si>
  <si>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</si>
  <si>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</si>
  <si>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</si>
  <si>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</si>
  <si>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</si>
  <si>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</si>
  <si>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</si>
  <si>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</si>
  <si>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</si>
  <si>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</si>
  <si>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</si>
  <si>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</si>
  <si>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</si>
  <si>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</si>
  <si>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</si>
  <si>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</si>
  <si>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</si>
  <si>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</si>
  <si>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</si>
  <si>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</si>
  <si>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</si>
  <si>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</si>
  <si>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</si>
  <si>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</si>
  <si>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</si>
  <si>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</si>
  <si>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</si>
  <si>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</si>
  <si>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</si>
  <si>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</si>
  <si>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</si>
  <si>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</si>
  <si>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</si>
  <si>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</si>
  <si>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</si>
  <si>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</si>
  <si>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</si>
  <si>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</si>
  <si>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</si>
  <si>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</si>
  <si>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</si>
  <si>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</si>
  <si>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</si>
  <si>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</si>
  <si>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</si>
  <si>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</si>
  <si>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</si>
  <si>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</si>
  <si>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</si>
  <si>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</si>
  <si>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</si>
  <si>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</si>
  <si>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</si>
  <si>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</si>
  <si>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</si>
  <si>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</si>
  <si>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</si>
  <si>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</si>
  <si>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</si>
  <si>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</si>
  <si>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</si>
  <si>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</si>
  <si>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</si>
  <si>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</si>
  <si>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</si>
  <si>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</si>
  <si>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</si>
  <si>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</si>
  <si>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</si>
  <si>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</si>
  <si>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</si>
  <si>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</si>
  <si>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</si>
  <si>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</si>
  <si>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</si>
  <si>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</si>
  <si>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</si>
  <si>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</si>
  <si>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</si>
  <si>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</si>
  <si>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</si>
  <si>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</si>
  <si>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</si>
  <si>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</si>
  <si>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</si>
  <si>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</si>
  <si>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</si>
  <si>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</si>
  <si>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</si>
  <si>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</si>
  <si>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</si>
  <si>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</si>
  <si>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</si>
  <si>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</si>
  <si>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</si>
  <si>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</si>
  <si>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</si>
  <si>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</si>
  <si>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</si>
  <si>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</si>
  <si>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</si>
  <si>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</si>
  <si>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</si>
  <si>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</si>
  <si>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</si>
  <si>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</si>
  <si>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</si>
  <si>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</si>
  <si>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</si>
  <si>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</si>
  <si>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</si>
  <si>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</si>
  <si>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</si>
  <si>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</si>
  <si>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</si>
  <si>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</si>
  <si>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</si>
  <si>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</si>
  <si>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</si>
  <si>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</si>
  <si>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</si>
  <si>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</si>
  <si>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</si>
  <si>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</si>
  <si>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</si>
  <si>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</si>
  <si>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</si>
  <si>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</si>
  <si>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</si>
  <si>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</si>
  <si>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</si>
  <si>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</si>
  <si>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</si>
  <si>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</si>
  <si>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</si>
  <si>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</si>
  <si>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</si>
  <si>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</si>
  <si>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</si>
  <si>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</si>
  <si>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</si>
  <si>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</si>
  <si>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</si>
  <si>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</si>
  <si>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</si>
  <si>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</si>
  <si>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</si>
  <si>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</si>
  <si>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</si>
  <si>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</si>
  <si>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</si>
  <si>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</si>
  <si>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</si>
  <si>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</si>
  <si>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</si>
  <si>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</si>
  <si>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</si>
  <si>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</si>
  <si>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</si>
  <si>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</si>
  <si>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</si>
  <si>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</si>
  <si>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</si>
  <si>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</si>
  <si>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</si>
  <si>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</si>
  <si>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</si>
  <si>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</si>
  <si>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</si>
  <si>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</si>
  <si>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</si>
  <si>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</si>
  <si>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</si>
  <si>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</si>
  <si>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</si>
  <si>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</si>
  <si>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</si>
  <si>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</si>
  <si>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</si>
  <si>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</si>
  <si>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</si>
  <si>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</si>
  <si>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</si>
  <si>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</si>
  <si>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</si>
  <si>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</si>
  <si>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</si>
  <si>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</si>
  <si>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</si>
  <si>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</si>
  <si>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</si>
  <si>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</si>
  <si>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</si>
  <si>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</si>
  <si>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</si>
  <si>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</si>
  <si>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</si>
  <si>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</si>
  <si>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</si>
  <si>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</si>
  <si>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</si>
  <si>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</si>
  <si>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</si>
  <si>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</si>
  <si>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</si>
  <si>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</si>
  <si>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</si>
  <si>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</si>
  <si>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</si>
  <si>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</si>
  <si>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</si>
  <si>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</si>
  <si>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</si>
  <si>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</si>
  <si>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</si>
  <si>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</si>
  <si>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</si>
  <si>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</si>
  <si>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</si>
  <si>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</si>
  <si>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</si>
  <si>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</si>
  <si>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</si>
  <si>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</si>
  <si>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</si>
  <si>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</si>
  <si>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</si>
  <si>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</si>
  <si>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</si>
  <si>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</si>
  <si>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</si>
  <si>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</si>
  <si>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</si>
  <si>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</si>
  <si>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</si>
  <si>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</si>
  <si>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</si>
  <si>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</si>
  <si>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</si>
  <si>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</si>
  <si>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</si>
  <si>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</si>
  <si>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</si>
  <si>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</si>
  <si>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</si>
  <si>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</si>
  <si>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</si>
  <si>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</si>
  <si>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</si>
  <si>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</si>
  <si>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</si>
  <si>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</si>
  <si>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</si>
  <si>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</si>
  <si>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</si>
  <si>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</si>
  <si>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</si>
  <si>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</si>
  <si>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</si>
  <si>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</si>
  <si>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</si>
  <si>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</si>
  <si>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</si>
  <si>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</si>
  <si>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</si>
  <si>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</si>
  <si>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</si>
  <si>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</si>
  <si>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</si>
  <si>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</si>
  <si>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</si>
  <si>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</si>
  <si>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</si>
  <si>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</si>
  <si>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</si>
  <si>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</si>
  <si>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</si>
  <si>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</si>
  <si>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</si>
  <si>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</si>
  <si>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</si>
  <si>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</si>
  <si>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</si>
  <si>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</si>
  <si>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</si>
  <si>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</si>
  <si>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</si>
  <si>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</si>
  <si>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</si>
  <si>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</si>
  <si>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</si>
  <si>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</si>
  <si>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</si>
  <si>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</si>
  <si>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</si>
  <si>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</si>
  <si>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</si>
  <si>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</si>
  <si>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</si>
  <si>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</si>
  <si>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</si>
  <si>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</si>
  <si>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</si>
  <si>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</si>
  <si>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</si>
  <si>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</si>
  <si>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</si>
  <si>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</si>
  <si>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</si>
  <si>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</si>
  <si>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</si>
  <si>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</si>
  <si>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</si>
  <si>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</si>
  <si>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</si>
  <si>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</si>
  <si>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</si>
  <si>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</si>
  <si>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</si>
  <si>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</si>
  <si>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</si>
  <si>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</si>
  <si>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</si>
  <si>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</si>
  <si>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</si>
  <si>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</si>
  <si>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</si>
  <si>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</si>
  <si>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</si>
  <si>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</si>
  <si>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</si>
  <si>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</si>
  <si>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</si>
  <si>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</si>
  <si>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</si>
  <si>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</si>
  <si>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</si>
  <si>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</si>
  <si>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</si>
  <si>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</si>
  <si>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</si>
  <si>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</si>
  <si>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</si>
  <si>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</si>
  <si>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</si>
  <si>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</si>
  <si>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</si>
  <si>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</si>
  <si>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</si>
  <si>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</si>
  <si>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</si>
  <si>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</si>
  <si>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</si>
  <si>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</si>
  <si>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</si>
  <si>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</si>
  <si>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</si>
  <si>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</si>
  <si>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</si>
  <si>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</si>
  <si>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</si>
  <si>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</si>
  <si>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</si>
  <si>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</si>
  <si>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</si>
  <si>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</si>
  <si>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</si>
  <si>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</si>
  <si>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</si>
  <si>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</si>
  <si>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</si>
  <si>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</si>
  <si>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</si>
  <si>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</si>
  <si>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</si>
  <si>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</si>
  <si>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</si>
  <si>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</si>
  <si>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</si>
  <si>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</si>
  <si>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</si>
  <si>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</si>
  <si>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</si>
  <si>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</si>
  <si>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</si>
  <si>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</si>
  <si>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</si>
  <si>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</si>
  <si>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</si>
  <si>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</si>
  <si>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</si>
  <si>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</si>
  <si>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</si>
  <si>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</si>
  <si>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</si>
  <si>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</si>
  <si>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</si>
  <si>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</si>
  <si>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</si>
  <si>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</si>
  <si>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</si>
  <si>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</si>
  <si>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</si>
  <si>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</si>
  <si>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</si>
  <si>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</si>
  <si>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</si>
  <si>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</si>
  <si>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</si>
  <si>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</si>
  <si>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</si>
  <si>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</si>
  <si>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</si>
  <si>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</si>
  <si>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</si>
  <si>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</si>
  <si>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</si>
  <si>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</si>
  <si>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</si>
  <si>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</si>
  <si>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</si>
  <si>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</si>
  <si>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</si>
  <si>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</si>
  <si>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</si>
  <si>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</si>
  <si>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</si>
  <si>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</si>
  <si>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</si>
  <si>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</si>
  <si>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</si>
  <si>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</si>
  <si>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</si>
  <si>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</si>
  <si>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</si>
  <si>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</si>
  <si>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</si>
  <si>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</si>
  <si>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</si>
  <si>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</si>
  <si>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</si>
  <si>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</si>
  <si>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</si>
  <si>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</si>
  <si>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</si>
  <si>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</si>
  <si>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</si>
  <si>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</si>
  <si>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</si>
  <si>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</si>
  <si>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</si>
  <si>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</si>
  <si>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</si>
  <si>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</si>
  <si>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</si>
  <si>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</si>
  <si>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</si>
  <si>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</si>
  <si>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</si>
  <si>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</si>
  <si>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</si>
  <si>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</si>
  <si>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</si>
  <si>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</si>
  <si>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</si>
  <si>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</si>
  <si>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</si>
  <si>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</si>
  <si>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</si>
  <si>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</si>
  <si>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</si>
  <si>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</si>
  <si>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</si>
  <si>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</si>
  <si>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</si>
  <si>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</si>
  <si>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</si>
  <si>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</si>
  <si>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</si>
  <si>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</si>
  <si>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</si>
  <si>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</si>
  <si>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</si>
  <si>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</si>
  <si>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</si>
  <si>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</si>
  <si>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</si>
  <si>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</si>
  <si>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</si>
  <si>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</si>
  <si>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</si>
  <si>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</si>
  <si>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</si>
  <si>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</si>
  <si>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</si>
  <si>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</si>
  <si>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</si>
  <si>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</si>
  <si>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</si>
  <si>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</si>
  <si>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</si>
  <si>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</si>
  <si>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</si>
  <si>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</si>
  <si>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</si>
  <si>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</si>
  <si>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</si>
  <si>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</si>
  <si>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</si>
  <si>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</si>
  <si>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</si>
  <si>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</si>
  <si>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</si>
  <si>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</si>
  <si>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</si>
  <si>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</si>
  <si>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</si>
  <si>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</si>
  <si>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</si>
  <si>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</si>
  <si>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</si>
  <si>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</si>
  <si>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</si>
  <si>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</si>
  <si>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</si>
  <si>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</si>
  <si>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</si>
  <si>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</si>
  <si>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</si>
  <si>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</si>
  <si>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</si>
  <si>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</si>
  <si>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</si>
  <si>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</si>
  <si>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</si>
  <si>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</si>
  <si>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</si>
  <si>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</si>
  <si>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</si>
  <si>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</si>
  <si>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</si>
  <si>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</si>
  <si>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</si>
  <si>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</si>
  <si>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</si>
  <si>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</si>
  <si>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</si>
  <si>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</si>
  <si>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</si>
  <si>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</si>
  <si>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</si>
  <si>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</si>
  <si>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</si>
  <si>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</si>
  <si>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</si>
  <si>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</si>
  <si>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</si>
  <si>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</si>
  <si>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</si>
  <si>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</si>
  <si>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</si>
  <si>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</si>
  <si>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</si>
  <si>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</si>
  <si>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</si>
  <si>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</si>
  <si>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</si>
  <si>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</si>
  <si>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</si>
  <si>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</si>
  <si>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</si>
  <si>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</si>
  <si>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</si>
  <si>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</si>
  <si>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</si>
  <si>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</si>
  <si>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</si>
  <si>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</si>
  <si>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</si>
  <si>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</si>
  <si>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</si>
  <si>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</si>
  <si>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</si>
  <si>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</si>
  <si>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</si>
  <si>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</si>
  <si>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</si>
  <si>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</si>
  <si>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disable_communication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</si>
  <si>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</si>
  <si>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</si>
  <si>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</si>
  <si>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</si>
  <si>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</si>
  <si>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</si>
  <si>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</si>
  <si>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</si>
  <si>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</si>
  <si>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</si>
  <si>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</si>
  <si>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</si>
  <si>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</si>
  <si>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Percet Funded</t>
  </si>
  <si>
    <t>Average Donation</t>
  </si>
  <si>
    <t>Date Created Conversion</t>
  </si>
  <si>
    <t>Date Ended Conversion</t>
  </si>
  <si>
    <t>Count of Outcome</t>
  </si>
  <si>
    <t>Category</t>
  </si>
  <si>
    <t>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</si>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</sst>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/>
    <xf numFmtId="9" fontId="0" fillId="0" borderId="0" xfId="0" applyNumberFormat="1"/>
  </cellXfs>
  <cellStyles count="1">
    <cellStyle name="Normal" xfId="0" builtinId="0"/>
  </cellStyles>
  <dxfs count="16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70C0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Table.Final.xlsx]Category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4472037286530077E-2"/>
          <c:y val="4.5929005846261306E-2"/>
          <c:w val="0.80092080606099558"/>
          <c:h val="0.818241513208334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7-064A-A0CF-F692BAD43F3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D15-1744-8AEC-2659322A1E3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D15-1744-8AEC-2659322A1E3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D15-1744-8AEC-2659322A1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516639"/>
        <c:axId val="532078239"/>
      </c:barChart>
      <c:catAx>
        <c:axId val="570516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78239"/>
        <c:crosses val="autoZero"/>
        <c:auto val="1"/>
        <c:lblAlgn val="ctr"/>
        <c:lblOffset val="100"/>
        <c:noMultiLvlLbl val="0"/>
      </c:catAx>
      <c:valAx>
        <c:axId val="53207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</a:t>
                </a:r>
                <a:r>
                  <a:rPr lang="en-US" b="1" baseline="0"/>
                  <a:t>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wordArtVert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Table.Final.xlsx]Sub-Category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0BD-344D-8BDC-6063EF6001C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40B-374A-A308-34AA5579AA8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40B-374A-A308-34AA5579AA8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40B-374A-A308-34AA5579A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328159"/>
        <c:axId val="572040463"/>
      </c:barChart>
      <c:catAx>
        <c:axId val="57432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40463"/>
        <c:crosses val="autoZero"/>
        <c:auto val="1"/>
        <c:lblAlgn val="ctr"/>
        <c:lblOffset val="100"/>
        <c:noMultiLvlLbl val="0"/>
      </c:catAx>
      <c:valAx>
        <c:axId val="57204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Table.Final.xlsx]Date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6-9C48-9CD9-C8AC85E2099C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F81-2845-9F56-D1DE273B8A64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F81-2845-9F56-D1DE273B8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794031"/>
        <c:axId val="600641167"/>
      </c:lineChart>
      <c:catAx>
        <c:axId val="59679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41167"/>
        <c:crosses val="autoZero"/>
        <c:auto val="1"/>
        <c:lblAlgn val="ctr"/>
        <c:lblOffset val="100"/>
        <c:noMultiLvlLbl val="0"/>
      </c:catAx>
      <c:valAx>
        <c:axId val="60064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9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C-074F-99D2-88658CB700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C-074F-99D2-88658CB700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C-074F-99D2-88658CB70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714528"/>
        <c:axId val="1160594992"/>
      </c:lineChart>
      <c:catAx>
        <c:axId val="11647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94992"/>
        <c:crosses val="autoZero"/>
        <c:auto val="1"/>
        <c:lblAlgn val="ctr"/>
        <c:lblOffset val="100"/>
        <c:noMultiLvlLbl val="0"/>
      </c:catAx>
      <c:valAx>
        <c:axId val="11605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Successful, Failed</a:t>
                </a:r>
                <a:r>
                  <a:rPr lang="en-US" baseline="0"/>
                  <a:t> </a:t>
                </a:r>
                <a:r>
                  <a:rPr lang="en-US"/>
                  <a:t>,Canceled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1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51955</xdr:colOff>
      <xdr:row>14</xdr:row>
      <xdr:rowOff>91208</xdr:rowOff>
    </xdr:from>
    <xdr:to>
      <xdr:col>10</xdr:col>
      <xdr:colOff>368300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C0873-A0F0-2741-A088-8C92F5318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38100</xdr:rowOff>
    </xdr:from>
    <xdr:to>
      <xdr:col>19</xdr:col>
      <xdr:colOff>520700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0808F-381B-BF4F-BA57-24905EA0E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63500</xdr:rowOff>
    </xdr:from>
    <xdr:to>
      <xdr:col>11</xdr:col>
      <xdr:colOff>812800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4CAA4-14CF-904B-8E64-442765187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184727</xdr:colOff>
      <xdr:row>13</xdr:row>
      <xdr:rowOff>88898</xdr:rowOff>
    </xdr:from>
    <xdr:to>
      <xdr:col>6</xdr:col>
      <xdr:colOff>1477818</xdr:colOff>
      <xdr:row>34</xdr:row>
      <xdr:rowOff>115453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A29FF-BD71-184D-8E58-9BFE5F822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Yon" refreshedDate="43444.5563625" createdVersion="6" refreshedVersion="6" minRefreshableVersion="3" recordCount="4114" xr:uid="{5B3F6FAE-B639-624A-8C6A-0BABF6074D77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7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7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15936788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n v="1437620400"/>
    <n v="1434931811"/>
    <b v="0"/>
    <n v="182"/>
    <b v="1"/>
    <s v="film &amp; video/television"/>
    <n v="137"/>
    <n v="63.92"/>
    <x v="0"/>
    <d v="2015-07-22T22:00:00"/>
    <x v="0"/>
    <x v="0"/>
  </r>
  <r>
    <n v="1"/>
    <s v="FannibalFest Fan Convention"/>
    <s v="A Hannibal TV Show Fan Convention and Art Collective"/>
    <n v="10275"/>
    <n v="14653"/>
    <x v="0"/>
    <m/>
    <x v="0"/>
    <s v="USD"/>
    <n v="1488464683"/>
    <n v="1485872683"/>
    <b v="0"/>
    <n v="79"/>
    <b v="1"/>
    <s v="film &amp; video/television"/>
    <n v="143"/>
    <n v="185.48"/>
    <x v="1"/>
    <d v="2017-03-02T09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n v="1455555083"/>
    <n v="1454691083"/>
    <b v="0"/>
    <n v="35"/>
    <b v="1"/>
    <s v="film &amp; video/television"/>
    <n v="105"/>
    <n v="15"/>
    <x v="2"/>
    <d v="2016-02-15T11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n v="1407414107"/>
    <n v="1404822107"/>
    <b v="0"/>
    <n v="150"/>
    <b v="1"/>
    <s v="film &amp; video/television"/>
    <n v="104"/>
    <n v="69.27"/>
    <x v="3"/>
    <d v="2014-08-07T07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n v="1450555279"/>
    <n v="1447963279"/>
    <b v="0"/>
    <n v="284"/>
    <b v="1"/>
    <s v="film &amp; video/television"/>
    <n v="123"/>
    <n v="190.55"/>
    <x v="4"/>
    <d v="2015-12-19T15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n v="1469770500"/>
    <n v="1468362207"/>
    <b v="0"/>
    <n v="47"/>
    <b v="1"/>
    <s v="film &amp; video/television"/>
    <n v="110"/>
    <n v="93.4"/>
    <x v="5"/>
    <d v="2016-07-29T00:35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n v="1402710250"/>
    <n v="1401846250"/>
    <b v="0"/>
    <n v="58"/>
    <b v="1"/>
    <s v="film &amp; video/television"/>
    <n v="106"/>
    <n v="146.88"/>
    <x v="6"/>
    <d v="2014-06-13T20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n v="1467680867"/>
    <n v="1464224867"/>
    <b v="0"/>
    <n v="57"/>
    <b v="1"/>
    <s v="film &amp; video/television"/>
    <n v="101"/>
    <n v="159.82"/>
    <x v="7"/>
    <d v="2016-07-04T20:07:47"/>
    <x v="0"/>
    <x v="0"/>
  </r>
  <r>
    <n v="8"/>
    <s v="Sizzling in the Kitchen Flynn Style"/>
    <s v="Help us raise the funds to film our pilot episode!"/>
    <n v="3500"/>
    <n v="3501.52"/>
    <x v="0"/>
    <m/>
    <x v="0"/>
    <s v="USD"/>
    <n v="1460754000"/>
    <n v="1460155212"/>
    <b v="0"/>
    <n v="12"/>
    <b v="1"/>
    <s v="film &amp; video/television"/>
    <n v="100"/>
    <n v="291.79000000000002"/>
    <x v="8"/>
    <d v="2016-04-15T16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n v="1460860144"/>
    <n v="1458268144"/>
    <b v="0"/>
    <n v="20"/>
    <b v="1"/>
    <s v="film &amp; video/television"/>
    <n v="126"/>
    <n v="31.5"/>
    <x v="9"/>
    <d v="2016-04-16T21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n v="1403660279"/>
    <n v="1400636279"/>
    <b v="0"/>
    <n v="19"/>
    <b v="1"/>
    <s v="film &amp; video/television"/>
    <n v="101"/>
    <n v="158.68"/>
    <x v="10"/>
    <d v="2014-06-24T20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n v="1471834800"/>
    <n v="1469126462"/>
    <b v="0"/>
    <n v="75"/>
    <b v="1"/>
    <s v="film &amp; video/television"/>
    <n v="121"/>
    <n v="80.33"/>
    <x v="11"/>
    <d v="2016-08-21T22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n v="1405479600"/>
    <n v="1401642425"/>
    <b v="0"/>
    <n v="827"/>
    <b v="1"/>
    <s v="film &amp; video/television"/>
    <n v="165"/>
    <n v="59.96"/>
    <x v="12"/>
    <d v="2014-07-15T22:00:00"/>
    <x v="0"/>
    <x v="0"/>
  </r>
  <r>
    <n v="13"/>
    <s v="Can't Go Home"/>
    <s v="A travel series hosted by touring musicians that profiles a different American city in each episode."/>
    <n v="3500"/>
    <n v="5599"/>
    <x v="0"/>
    <m/>
    <x v="0"/>
    <s v="USD"/>
    <n v="1466713620"/>
    <n v="1463588109"/>
    <b v="0"/>
    <n v="51"/>
    <b v="1"/>
    <s v="film &amp; video/television"/>
    <n v="160"/>
    <n v="109.78"/>
    <x v="13"/>
    <d v="2016-06-23T15:27:00"/>
    <x v="0"/>
    <x v="0"/>
  </r>
  <r>
    <n v="14"/>
    <s v="3010 | Sci-fi Series"/>
    <s v="A highly charged post apocalyptic sci fi series that pulls no punches!"/>
    <n v="6000"/>
    <n v="6056"/>
    <x v="0"/>
    <m/>
    <x v="2"/>
    <s v="AUD"/>
    <n v="1405259940"/>
    <n v="1403051888"/>
    <b v="0"/>
    <n v="41"/>
    <b v="1"/>
    <s v="film &amp; video/television"/>
    <n v="101"/>
    <n v="147.71"/>
    <x v="14"/>
    <d v="2014-07-13T08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n v="1443384840"/>
    <n v="1441790658"/>
    <b v="0"/>
    <n v="98"/>
    <b v="1"/>
    <s v="film &amp; video/television"/>
    <n v="107"/>
    <n v="21.76"/>
    <x v="15"/>
    <d v="2015-09-27T15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n v="1402896600"/>
    <n v="1398971211"/>
    <b v="0"/>
    <n v="70"/>
    <b v="1"/>
    <s v="film &amp; video/television"/>
    <n v="100"/>
    <n v="171.84"/>
    <x v="16"/>
    <d v="2014-06-16T00:3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n v="1415126022"/>
    <n v="1412530422"/>
    <b v="0"/>
    <n v="36"/>
    <b v="1"/>
    <s v="film &amp; video/television"/>
    <n v="101"/>
    <n v="41.94"/>
    <x v="17"/>
    <d v="2014-11-04T13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n v="1410958856"/>
    <n v="1408366856"/>
    <b v="0"/>
    <n v="342"/>
    <b v="1"/>
    <s v="film &amp; video/television"/>
    <n v="106"/>
    <n v="93.26"/>
    <x v="18"/>
    <d v="2014-09-17T08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n v="1437420934"/>
    <n v="1434828934"/>
    <b v="0"/>
    <n v="22"/>
    <b v="1"/>
    <s v="film &amp; video/television"/>
    <n v="145"/>
    <n v="56.14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n v="1442167912"/>
    <n v="1436983912"/>
    <b v="0"/>
    <n v="25"/>
    <b v="1"/>
    <s v="film &amp; video/television"/>
    <n v="100"/>
    <n v="80.16"/>
    <x v="20"/>
    <d v="2015-09-13T13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n v="1411743789"/>
    <n v="1409151789"/>
    <b v="0"/>
    <n v="101"/>
    <b v="1"/>
    <s v="film &amp; video/television"/>
    <n v="109"/>
    <n v="199.9"/>
    <x v="21"/>
    <d v="2014-09-26T10:03:09"/>
    <x v="0"/>
    <x v="0"/>
  </r>
  <r>
    <n v="22"/>
    <s v="CREATURES OF HABIT!"/>
    <s v="Meet Gary, and Troy: Two unlikely friends that investigate &quot;strange phenomenon&quot;."/>
    <n v="350"/>
    <n v="410"/>
    <x v="0"/>
    <m/>
    <x v="0"/>
    <s v="USD"/>
    <n v="1420099140"/>
    <n v="1418766740"/>
    <b v="0"/>
    <n v="8"/>
    <b v="1"/>
    <s v="film &amp; video/television"/>
    <n v="117"/>
    <n v="51.25"/>
    <x v="22"/>
    <d v="2015-01-01T02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n v="1430407200"/>
    <n v="1428086501"/>
    <b v="0"/>
    <n v="23"/>
    <b v="1"/>
    <s v="film &amp; video/television"/>
    <n v="119"/>
    <n v="103.04"/>
    <x v="23"/>
    <d v="2015-04-30T10:20:00"/>
    <x v="0"/>
    <x v="0"/>
  </r>
  <r>
    <n v="24"/>
    <s v="Bring STL Up Late to TV"/>
    <s v="STL Up Late is a weekly late night comedy talk show for St. Louis television."/>
    <n v="35000"/>
    <n v="38082.69"/>
    <x v="0"/>
    <m/>
    <x v="0"/>
    <s v="USD"/>
    <n v="1442345940"/>
    <n v="1439494863"/>
    <b v="0"/>
    <n v="574"/>
    <b v="1"/>
    <s v="film &amp; video/television"/>
    <n v="109"/>
    <n v="66.349999999999994"/>
    <x v="24"/>
    <d v="2015-09-15T14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n v="1452299761"/>
    <n v="1447115761"/>
    <b v="0"/>
    <n v="14"/>
    <b v="1"/>
    <s v="film &amp; video/television"/>
    <n v="133"/>
    <n v="57.14"/>
    <x v="25"/>
    <d v="2016-01-08T19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n v="1408278144"/>
    <n v="1404822144"/>
    <b v="0"/>
    <n v="19"/>
    <b v="1"/>
    <s v="film &amp; video/television"/>
    <n v="155"/>
    <n v="102.11"/>
    <x v="26"/>
    <d v="2014-08-17T07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n v="1416113833"/>
    <n v="1413518233"/>
    <b v="0"/>
    <n v="150"/>
    <b v="1"/>
    <s v="film &amp; video/television"/>
    <n v="112"/>
    <n v="148.97"/>
    <x v="27"/>
    <d v="2014-11-15T23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n v="1450307284"/>
    <n v="1447715284"/>
    <b v="0"/>
    <n v="71"/>
    <b v="1"/>
    <s v="film &amp; video/television"/>
    <n v="100"/>
    <n v="169.61"/>
    <x v="28"/>
    <d v="2015-12-16T18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n v="1406045368"/>
    <n v="1403453368"/>
    <b v="0"/>
    <n v="117"/>
    <b v="1"/>
    <s v="film &amp; video/television"/>
    <n v="123"/>
    <n v="31.62"/>
    <x v="29"/>
    <d v="2014-07-22T11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n v="1408604515"/>
    <n v="1406012515"/>
    <b v="0"/>
    <n v="53"/>
    <b v="1"/>
    <s v="film &amp; video/television"/>
    <n v="101"/>
    <n v="76.45"/>
    <x v="30"/>
    <d v="2014-08-21T02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n v="1453748434"/>
    <n v="1452193234"/>
    <b v="0"/>
    <n v="1"/>
    <b v="1"/>
    <s v="film &amp; video/television"/>
    <n v="100"/>
    <n v="13"/>
    <x v="31"/>
    <d v="2016-01-25T14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n v="1463111940"/>
    <n v="1459523017"/>
    <b v="0"/>
    <n v="89"/>
    <b v="1"/>
    <s v="film &amp; video/television"/>
    <n v="100"/>
    <n v="320.45"/>
    <x v="32"/>
    <d v="2016-05-12T22:59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n v="1447001501"/>
    <n v="1444405901"/>
    <b v="0"/>
    <n v="64"/>
    <b v="1"/>
    <s v="film &amp; video/television"/>
    <n v="102"/>
    <n v="83.75"/>
    <x v="33"/>
    <d v="2015-11-08T11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n v="1407224601"/>
    <n v="1405928601"/>
    <b v="0"/>
    <n v="68"/>
    <b v="1"/>
    <s v="film &amp; video/television"/>
    <n v="130"/>
    <n v="49.88"/>
    <x v="34"/>
    <d v="2014-08-05T02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n v="1430179200"/>
    <n v="1428130814"/>
    <b v="0"/>
    <n v="28"/>
    <b v="1"/>
    <s v="film &amp; video/television"/>
    <n v="167"/>
    <n v="59.46"/>
    <x v="35"/>
    <d v="2015-04-27T19:00:00"/>
    <x v="0"/>
    <x v="0"/>
  </r>
  <r>
    <n v="36"/>
    <s v="THE LISTENING BOX"/>
    <s v="A modern day priest makes an unusual discovery, setting off a chain of events."/>
    <n v="6000"/>
    <n v="8529"/>
    <x v="0"/>
    <m/>
    <x v="0"/>
    <s v="USD"/>
    <n v="1428128525"/>
    <n v="1425540125"/>
    <b v="0"/>
    <n v="44"/>
    <b v="1"/>
    <s v="film &amp; video/television"/>
    <n v="142"/>
    <n v="193.84"/>
    <x v="36"/>
    <d v="2015-04-04T01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n v="1425055079"/>
    <n v="1422463079"/>
    <b v="0"/>
    <n v="253"/>
    <b v="1"/>
    <s v="film &amp; video/television"/>
    <n v="183"/>
    <n v="159.51"/>
    <x v="37"/>
    <d v="2015-02-27T11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n v="1368235344"/>
    <n v="1365643344"/>
    <b v="0"/>
    <n v="66"/>
    <b v="1"/>
    <s v="film &amp; video/television"/>
    <n v="110"/>
    <n v="41.68"/>
    <x v="38"/>
    <d v="2013-05-10T20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n v="1401058740"/>
    <n v="1398388068"/>
    <b v="0"/>
    <n v="217"/>
    <b v="1"/>
    <s v="film &amp; video/television"/>
    <n v="131"/>
    <n v="150.9"/>
    <x v="39"/>
    <d v="2014-05-25T17:59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n v="1403150400"/>
    <n v="1401426488"/>
    <b v="0"/>
    <n v="16"/>
    <b v="1"/>
    <s v="film &amp; video/television"/>
    <n v="101"/>
    <n v="126.69"/>
    <x v="40"/>
    <d v="2014-06-18T23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n v="1412516354"/>
    <n v="1409924354"/>
    <b v="0"/>
    <n v="19"/>
    <b v="1"/>
    <s v="film &amp; video/television"/>
    <n v="100"/>
    <n v="105.26"/>
    <x v="41"/>
    <d v="2014-10-05T08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n v="1419780026"/>
    <n v="1417188026"/>
    <b v="0"/>
    <n v="169"/>
    <b v="1"/>
    <s v="film &amp; video/television"/>
    <n v="142"/>
    <n v="117.51"/>
    <x v="42"/>
    <d v="2014-12-28T10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n v="1405209600"/>
    <n v="1402599486"/>
    <b v="0"/>
    <n v="263"/>
    <b v="1"/>
    <s v="film &amp; video/television"/>
    <n v="309"/>
    <n v="117.36"/>
    <x v="43"/>
    <d v="2014-07-12T19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n v="1412648537"/>
    <n v="1408760537"/>
    <b v="0"/>
    <n v="15"/>
    <b v="1"/>
    <s v="film &amp; video/television"/>
    <n v="100"/>
    <n v="133.33000000000001"/>
    <x v="44"/>
    <d v="2014-10-06T21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n v="1461769107"/>
    <n v="1459177107"/>
    <b v="0"/>
    <n v="61"/>
    <b v="1"/>
    <s v="film &amp; video/television"/>
    <n v="120"/>
    <n v="98.36"/>
    <x v="45"/>
    <d v="2016-04-27T09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n v="1450220974"/>
    <n v="1447628974"/>
    <b v="0"/>
    <n v="45"/>
    <b v="1"/>
    <s v="film &amp; video/television"/>
    <n v="104"/>
    <n v="194.44"/>
    <x v="46"/>
    <d v="2015-12-15T18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n v="1419021607"/>
    <n v="1413834007"/>
    <b v="0"/>
    <n v="70"/>
    <b v="1"/>
    <s v="film &amp; video/television"/>
    <n v="108"/>
    <n v="76.87"/>
    <x v="47"/>
    <d v="2014-12-19T15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n v="1425211200"/>
    <n v="1422534260"/>
    <b v="0"/>
    <n v="38"/>
    <b v="1"/>
    <s v="film &amp; video/television"/>
    <n v="108"/>
    <n v="56.82"/>
    <x v="48"/>
    <d v="2015-03-01T07:00:00"/>
    <x v="0"/>
    <x v="0"/>
  </r>
  <r>
    <n v="49"/>
    <s v="Driving Jersey - Season Five"/>
    <s v="Driving Jersey is real people telling real stories."/>
    <n v="12000"/>
    <n v="12000"/>
    <x v="0"/>
    <m/>
    <x v="0"/>
    <s v="USD"/>
    <n v="1445660045"/>
    <n v="1443068045"/>
    <b v="0"/>
    <n v="87"/>
    <b v="1"/>
    <s v="film &amp; video/television"/>
    <n v="100"/>
    <n v="137.93"/>
    <x v="49"/>
    <d v="2015-10-23T23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n v="1422637200"/>
    <n v="1419271458"/>
    <b v="0"/>
    <n v="22"/>
    <b v="1"/>
    <s v="film &amp; video/television"/>
    <n v="100"/>
    <n v="27.27"/>
    <x v="50"/>
    <d v="2015-01-30T12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n v="1439245037"/>
    <n v="1436653037"/>
    <b v="0"/>
    <n v="119"/>
    <b v="1"/>
    <s v="film &amp; video/television"/>
    <n v="128"/>
    <n v="118.34"/>
    <x v="51"/>
    <d v="2015-08-10T17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n v="1405615846"/>
    <n v="1403023846"/>
    <b v="0"/>
    <n v="52"/>
    <b v="1"/>
    <s v="film &amp; video/television"/>
    <n v="116"/>
    <n v="223.48"/>
    <x v="52"/>
    <d v="2014-07-17T11:50:46"/>
    <x v="0"/>
    <x v="0"/>
  </r>
  <r>
    <n v="53"/>
    <s v="Rolling out Vegan Mashup's Season 2"/>
    <s v="Delicious TV's Vegan Mashup launching season two on public television"/>
    <n v="3000"/>
    <n v="3289"/>
    <x v="0"/>
    <m/>
    <x v="0"/>
    <s v="USD"/>
    <n v="1396648800"/>
    <n v="1395407445"/>
    <b v="0"/>
    <n v="117"/>
    <b v="1"/>
    <s v="film &amp; video/television"/>
    <n v="110"/>
    <n v="28.11"/>
    <x v="53"/>
    <d v="2014-04-04T17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n v="1451063221"/>
    <n v="1448471221"/>
    <b v="0"/>
    <n v="52"/>
    <b v="1"/>
    <s v="film &amp; video/television"/>
    <n v="101"/>
    <n v="194.23"/>
    <x v="54"/>
    <d v="2015-12-25T12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n v="1464390916"/>
    <n v="1462576516"/>
    <b v="0"/>
    <n v="86"/>
    <b v="1"/>
    <s v="film &amp; video/television"/>
    <n v="129"/>
    <n v="128.94999999999999"/>
    <x v="55"/>
    <d v="2016-05-27T18:15:16"/>
    <x v="0"/>
    <x v="0"/>
  </r>
  <r>
    <n v="56"/>
    <s v="Voxwomen Cycling Show"/>
    <s v="We want to see more women's cycling on TV - and we need your help to make it happen!"/>
    <n v="8000"/>
    <n v="8581"/>
    <x v="0"/>
    <m/>
    <x v="1"/>
    <s v="GBP"/>
    <n v="1433779200"/>
    <n v="1432559424"/>
    <b v="0"/>
    <n v="174"/>
    <b v="1"/>
    <s v="film &amp; video/television"/>
    <n v="107"/>
    <n v="49.32"/>
    <x v="56"/>
    <d v="2015-06-08T11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n v="1429991962"/>
    <n v="1427399962"/>
    <b v="0"/>
    <n v="69"/>
    <b v="1"/>
    <s v="film &amp; video/television"/>
    <n v="102"/>
    <n v="221.52"/>
    <x v="57"/>
    <d v="2015-04-25T14:59:22"/>
    <x v="0"/>
    <x v="0"/>
  </r>
  <r>
    <n v="58"/>
    <s v="Gloaming"/>
    <s v="Alex thought he knew how the world worked. You live, you die and it's over. He was very, very wrong."/>
    <n v="10000"/>
    <n v="10291"/>
    <x v="0"/>
    <m/>
    <x v="0"/>
    <s v="USD"/>
    <n v="1416423172"/>
    <n v="1413827572"/>
    <b v="0"/>
    <n v="75"/>
    <b v="1"/>
    <s v="film &amp; video/television"/>
    <n v="103"/>
    <n v="137.21"/>
    <x v="58"/>
    <d v="2014-11-19T13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n v="1442264400"/>
    <n v="1439530776"/>
    <b v="0"/>
    <n v="33"/>
    <b v="1"/>
    <s v="film &amp; video/television"/>
    <n v="100"/>
    <n v="606.82000000000005"/>
    <x v="59"/>
    <d v="2015-09-14T16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n v="1395532800"/>
    <n v="1393882717"/>
    <b v="0"/>
    <n v="108"/>
    <b v="1"/>
    <s v="film &amp; video/shorts"/>
    <n v="103"/>
    <n v="43.04"/>
    <x v="60"/>
    <d v="2014-03-22T19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n v="1370547157"/>
    <n v="1368646357"/>
    <b v="0"/>
    <n v="23"/>
    <b v="1"/>
    <s v="film &amp; video/shorts"/>
    <n v="148"/>
    <n v="322.39"/>
    <x v="61"/>
    <d v="2013-06-06T14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n v="1362337878"/>
    <n v="1360177878"/>
    <b v="0"/>
    <n v="48"/>
    <b v="1"/>
    <s v="film &amp; video/shorts"/>
    <n v="155"/>
    <n v="96.71"/>
    <x v="62"/>
    <d v="2013-03-03T14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n v="1388206740"/>
    <n v="1386194013"/>
    <b v="0"/>
    <n v="64"/>
    <b v="1"/>
    <s v="film &amp; video/shorts"/>
    <n v="114"/>
    <n v="35.47"/>
    <x v="63"/>
    <d v="2013-12-27T23:59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n v="1373243181"/>
    <n v="1370651181"/>
    <b v="0"/>
    <n v="24"/>
    <b v="1"/>
    <s v="film &amp; video/shorts"/>
    <n v="173"/>
    <n v="86.67"/>
    <x v="64"/>
    <d v="2013-07-07T19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n v="1407736740"/>
    <n v="1405453354"/>
    <b v="0"/>
    <n v="57"/>
    <b v="1"/>
    <s v="film &amp; video/shorts"/>
    <n v="108"/>
    <n v="132.05000000000001"/>
    <x v="65"/>
    <d v="2014-08-11T00:59:00"/>
    <x v="0"/>
    <x v="1"/>
  </r>
  <r>
    <n v="66"/>
    <s v="A Stagnant Fever: Short Film"/>
    <s v="A dark comedy set in the '60s about clinical depression and one night stands."/>
    <n v="2000"/>
    <n v="2372"/>
    <x v="0"/>
    <m/>
    <x v="0"/>
    <s v="USD"/>
    <n v="1468873420"/>
    <n v="1466281420"/>
    <b v="0"/>
    <n v="26"/>
    <b v="1"/>
    <s v="film &amp; video/shorts"/>
    <n v="119"/>
    <n v="91.23"/>
    <x v="66"/>
    <d v="2016-07-18T15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n v="1342360804"/>
    <n v="1339768804"/>
    <b v="0"/>
    <n v="20"/>
    <b v="1"/>
    <s v="film &amp; video/shorts"/>
    <n v="116"/>
    <n v="116.25"/>
    <x v="67"/>
    <d v="2012-07-15T09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n v="1393162791"/>
    <n v="1390570791"/>
    <b v="0"/>
    <n v="36"/>
    <b v="1"/>
    <s v="film &amp; video/shorts"/>
    <n v="127"/>
    <n v="21.19"/>
    <x v="68"/>
    <d v="2014-02-23T08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n v="1317538740"/>
    <n v="1314765025"/>
    <b v="0"/>
    <n v="178"/>
    <b v="1"/>
    <s v="film &amp; video/shorts"/>
    <n v="111"/>
    <n v="62.33"/>
    <x v="69"/>
    <d v="2011-10-02T01:59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n v="1315171845"/>
    <n v="1309987845"/>
    <b v="0"/>
    <n v="17"/>
    <b v="1"/>
    <s v="film &amp; video/shorts"/>
    <n v="127"/>
    <n v="37.409999999999997"/>
    <x v="70"/>
    <d v="2011-09-04T16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n v="1338186657"/>
    <n v="1333002657"/>
    <b v="0"/>
    <n v="32"/>
    <b v="1"/>
    <s v="film &amp; video/shorts"/>
    <n v="124"/>
    <n v="69.72"/>
    <x v="71"/>
    <d v="2012-05-28T01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n v="1352937600"/>
    <n v="1351210481"/>
    <b v="0"/>
    <n v="41"/>
    <b v="1"/>
    <s v="film &amp; video/shorts"/>
    <n v="108"/>
    <n v="58.17"/>
    <x v="72"/>
    <d v="2012-11-14T19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n v="1304395140"/>
    <n v="1297620584"/>
    <b v="0"/>
    <n v="18"/>
    <b v="1"/>
    <s v="film &amp; video/shorts"/>
    <n v="100"/>
    <n v="50"/>
    <x v="73"/>
    <d v="2011-05-02T22:59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n v="1453376495"/>
    <n v="1450784495"/>
    <b v="0"/>
    <n v="29"/>
    <b v="1"/>
    <s v="film &amp; video/shorts"/>
    <n v="113"/>
    <n v="19.47"/>
    <x v="74"/>
    <d v="2016-01-21T06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n v="1366693272"/>
    <n v="1364101272"/>
    <b v="0"/>
    <n v="47"/>
    <b v="1"/>
    <s v="film &amp; video/shorts"/>
    <n v="115"/>
    <n v="85.96"/>
    <x v="75"/>
    <d v="2013-04-23T00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n v="1325007358"/>
    <n v="1319819758"/>
    <b v="0"/>
    <n v="15"/>
    <b v="1"/>
    <s v="film &amp; video/shorts"/>
    <n v="153"/>
    <n v="30.67"/>
    <x v="76"/>
    <d v="2011-12-27T12:35:58"/>
    <x v="0"/>
    <x v="1"/>
  </r>
  <r>
    <n v="77"/>
    <s v="Jonah and the Crab"/>
    <s v="A short film about a boy searching for companionship in a hermit crab he finds on the beach."/>
    <n v="400"/>
    <n v="1570"/>
    <x v="0"/>
    <m/>
    <x v="0"/>
    <s v="USD"/>
    <n v="1337569140"/>
    <n v="1332991717"/>
    <b v="0"/>
    <n v="26"/>
    <b v="1"/>
    <s v="film &amp; video/shorts"/>
    <n v="393"/>
    <n v="60.38"/>
    <x v="77"/>
    <d v="2012-05-20T21:59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n v="1472751121"/>
    <n v="1471887121"/>
    <b v="0"/>
    <n v="35"/>
    <b v="1"/>
    <s v="film &amp; video/shorts"/>
    <n v="2702"/>
    <n v="38.6"/>
    <x v="78"/>
    <d v="2016-09-01T12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n v="1398451093"/>
    <n v="1395859093"/>
    <b v="0"/>
    <n v="41"/>
    <b v="1"/>
    <s v="film &amp; video/shorts"/>
    <n v="127"/>
    <n v="40.270000000000003"/>
    <x v="79"/>
    <d v="2014-04-25T13:38:13"/>
    <x v="0"/>
    <x v="1"/>
  </r>
  <r>
    <n v="80"/>
    <s v="Swingers Anonymous"/>
    <s v="What would you do if you ended up at a swingers party with two dead bodies and $20,000 in drug money?"/>
    <n v="12000"/>
    <n v="12870"/>
    <x v="0"/>
    <m/>
    <x v="0"/>
    <s v="USD"/>
    <n v="1386640856"/>
    <n v="1383616856"/>
    <b v="0"/>
    <n v="47"/>
    <b v="1"/>
    <s v="film &amp; video/shorts"/>
    <n v="107"/>
    <n v="273.83"/>
    <x v="80"/>
    <d v="2013-12-09T21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n v="1342234920"/>
    <n v="1341892127"/>
    <b v="0"/>
    <n v="28"/>
    <b v="1"/>
    <s v="film &amp; video/shorts"/>
    <n v="198"/>
    <n v="53.04"/>
    <x v="81"/>
    <d v="2012-07-13T22:02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n v="1318189261"/>
    <n v="1315597261"/>
    <b v="0"/>
    <n v="100"/>
    <b v="1"/>
    <s v="film &amp; video/shorts"/>
    <n v="100"/>
    <n v="40.01"/>
    <x v="82"/>
    <d v="2011-10-09T14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n v="1424604600"/>
    <n v="1423320389"/>
    <b v="0"/>
    <n v="13"/>
    <b v="1"/>
    <s v="film &amp; video/shorts"/>
    <n v="103"/>
    <n v="15.77"/>
    <x v="83"/>
    <d v="2015-02-22T06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n v="1305483086"/>
    <n v="1302891086"/>
    <b v="0"/>
    <n v="7"/>
    <b v="1"/>
    <s v="film &amp; video/shorts"/>
    <n v="100"/>
    <n v="71.430000000000007"/>
    <x v="84"/>
    <d v="2011-05-15T13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n v="1316746837"/>
    <n v="1314154837"/>
    <b v="0"/>
    <n v="21"/>
    <b v="1"/>
    <s v="film &amp; video/shorts"/>
    <n v="126"/>
    <n v="71.709999999999994"/>
    <x v="85"/>
    <d v="2011-09-22T22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n v="1451226045"/>
    <n v="1444828845"/>
    <b v="0"/>
    <n v="17"/>
    <b v="1"/>
    <s v="film &amp; video/shorts"/>
    <n v="106"/>
    <n v="375.76"/>
    <x v="86"/>
    <d v="2015-12-27T09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n v="1275529260"/>
    <n v="1274705803"/>
    <b v="0"/>
    <n v="25"/>
    <b v="1"/>
    <s v="film &amp; video/shorts"/>
    <n v="105"/>
    <n v="104.6"/>
    <x v="87"/>
    <d v="2010-06-02T20:41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n v="1403452131"/>
    <n v="1401205731"/>
    <b v="0"/>
    <n v="60"/>
    <b v="1"/>
    <s v="film &amp; video/shorts"/>
    <n v="103"/>
    <n v="60"/>
    <x v="88"/>
    <d v="2014-06-22T10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n v="1370196192"/>
    <n v="1368036192"/>
    <b v="0"/>
    <n v="56"/>
    <b v="1"/>
    <s v="film &amp; video/shorts"/>
    <n v="115"/>
    <n v="123.29"/>
    <x v="89"/>
    <d v="2013-06-02T13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n v="1310454499"/>
    <n v="1307862499"/>
    <b v="0"/>
    <n v="16"/>
    <b v="1"/>
    <s v="film &amp; video/shorts"/>
    <n v="100"/>
    <n v="31.38"/>
    <x v="90"/>
    <d v="2011-07-12T02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n v="1305625164"/>
    <n v="1300354764"/>
    <b v="0"/>
    <n v="46"/>
    <b v="1"/>
    <s v="film &amp; video/shorts"/>
    <n v="120"/>
    <n v="78.260000000000005"/>
    <x v="91"/>
    <d v="2011-05-17T04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n v="1485936000"/>
    <n v="1481949983"/>
    <b v="0"/>
    <n v="43"/>
    <b v="1"/>
    <s v="film &amp; video/shorts"/>
    <n v="105"/>
    <n v="122.33"/>
    <x v="92"/>
    <d v="2017-02-01T03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n v="1341349200"/>
    <n v="1338928537"/>
    <b v="0"/>
    <n v="15"/>
    <b v="1"/>
    <s v="film &amp; video/shorts"/>
    <n v="111"/>
    <n v="73.73"/>
    <x v="93"/>
    <d v="2012-07-03T16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n v="1396890822"/>
    <n v="1395162822"/>
    <b v="0"/>
    <n v="12"/>
    <b v="1"/>
    <s v="film &amp; video/shorts"/>
    <n v="104"/>
    <n v="21.67"/>
    <x v="94"/>
    <d v="2014-04-07T12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n v="1330214841"/>
    <n v="1327622841"/>
    <b v="0"/>
    <n v="21"/>
    <b v="1"/>
    <s v="film &amp; video/shorts"/>
    <n v="131"/>
    <n v="21.9"/>
    <x v="95"/>
    <d v="2012-02-25T19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n v="1280631600"/>
    <n v="1274889241"/>
    <b v="0"/>
    <n v="34"/>
    <b v="1"/>
    <s v="film &amp; video/shorts"/>
    <n v="115"/>
    <n v="50.59"/>
    <x v="96"/>
    <d v="2010-07-31T22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n v="1310440482"/>
    <n v="1307848482"/>
    <b v="0"/>
    <n v="8"/>
    <b v="1"/>
    <s v="film &amp; video/shorts"/>
    <n v="106"/>
    <n v="53.13"/>
    <x v="97"/>
    <d v="2011-07-11T22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n v="1354923000"/>
    <n v="1351796674"/>
    <b v="0"/>
    <n v="60"/>
    <b v="1"/>
    <s v="film &amp; video/shorts"/>
    <n v="106"/>
    <n v="56.67"/>
    <x v="98"/>
    <d v="2012-12-07T18:3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n v="1390426799"/>
    <n v="1387834799"/>
    <b v="0"/>
    <n v="39"/>
    <b v="1"/>
    <s v="film &amp; video/shorts"/>
    <n v="106"/>
    <n v="40.78"/>
    <x v="99"/>
    <d v="2014-01-22T16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n v="1352055886"/>
    <n v="1350324286"/>
    <b v="0"/>
    <n v="26"/>
    <b v="1"/>
    <s v="film &amp; video/shorts"/>
    <n v="100"/>
    <n v="192.31"/>
    <x v="100"/>
    <d v="2012-11-04T14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n v="1359052710"/>
    <n v="1356979110"/>
    <b v="0"/>
    <n v="35"/>
    <b v="1"/>
    <s v="film &amp; video/shorts"/>
    <n v="100"/>
    <n v="100"/>
    <x v="101"/>
    <d v="2013-01-24T13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n v="1293073733"/>
    <n v="1290481733"/>
    <b v="0"/>
    <n v="65"/>
    <b v="1"/>
    <s v="film &amp; video/shorts"/>
    <n v="128"/>
    <n v="117.92"/>
    <x v="102"/>
    <d v="2010-12-22T22:08:53"/>
    <x v="0"/>
    <x v="1"/>
  </r>
  <r>
    <n v="103"/>
    <s v="I'M TWENTY SOMETHING"/>
    <s v="Three friends in their twenties are trying to do the impossible - have fun on a casual Friday night."/>
    <n v="1300"/>
    <n v="1367"/>
    <x v="0"/>
    <m/>
    <x v="1"/>
    <s v="GBP"/>
    <n v="1394220030"/>
    <n v="1392232830"/>
    <b v="0"/>
    <n v="49"/>
    <b v="1"/>
    <s v="film &amp; video/shorts"/>
    <n v="105"/>
    <n v="27.9"/>
    <x v="103"/>
    <d v="2014-03-07T14:20:30"/>
    <x v="0"/>
    <x v="1"/>
  </r>
  <r>
    <n v="104"/>
    <s v="Good 'Ol Trumpet"/>
    <s v="UCF short film about an old man, his love for music, and his misplaced trumpet.  "/>
    <n v="500"/>
    <n v="600"/>
    <x v="0"/>
    <m/>
    <x v="0"/>
    <s v="USD"/>
    <n v="1301792400"/>
    <n v="1299775266"/>
    <b v="0"/>
    <n v="10"/>
    <b v="1"/>
    <s v="film &amp; video/shorts"/>
    <n v="120"/>
    <n v="60"/>
    <x v="104"/>
    <d v="2011-04-02T20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n v="1463184000"/>
    <n v="1461605020"/>
    <b v="0"/>
    <n v="60"/>
    <b v="1"/>
    <s v="film &amp; video/shorts"/>
    <n v="107"/>
    <n v="39.380000000000003"/>
    <x v="105"/>
    <d v="2016-05-13T19:00:00"/>
    <x v="0"/>
    <x v="1"/>
  </r>
  <r>
    <n v="106"/>
    <s v="LOST WEEKEND"/>
    <s v="A Boy. A Girl. A Car. A Serial Killer."/>
    <n v="5000"/>
    <n v="5025"/>
    <x v="0"/>
    <m/>
    <x v="0"/>
    <s v="USD"/>
    <n v="1333391901"/>
    <n v="1332182301"/>
    <b v="0"/>
    <n v="27"/>
    <b v="1"/>
    <s v="film &amp; video/shorts"/>
    <n v="101"/>
    <n v="186.11"/>
    <x v="106"/>
    <d v="2012-04-02T13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n v="1303688087"/>
    <n v="1301787287"/>
    <b v="0"/>
    <n v="69"/>
    <b v="1"/>
    <s v="film &amp; video/shorts"/>
    <n v="102"/>
    <n v="111.38"/>
    <x v="107"/>
    <d v="2011-04-24T18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n v="1370011370"/>
    <n v="1364827370"/>
    <b v="0"/>
    <n v="47"/>
    <b v="1"/>
    <s v="film &amp; video/shorts"/>
    <n v="247"/>
    <n v="78.72"/>
    <x v="108"/>
    <d v="2013-05-31T09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n v="1298680630"/>
    <n v="1296088630"/>
    <b v="0"/>
    <n v="47"/>
    <b v="1"/>
    <s v="film &amp; video/shorts"/>
    <n v="220"/>
    <n v="46.7"/>
    <x v="109"/>
    <d v="2011-02-25T19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n v="1384408740"/>
    <n v="1381445253"/>
    <b v="0"/>
    <n v="26"/>
    <b v="1"/>
    <s v="film &amp; video/shorts"/>
    <n v="131"/>
    <n v="65.38"/>
    <x v="110"/>
    <d v="2013-11-14T00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n v="1433059187"/>
    <n v="1430467187"/>
    <b v="0"/>
    <n v="53"/>
    <b v="1"/>
    <s v="film &amp; video/shorts"/>
    <n v="155"/>
    <n v="102.08"/>
    <x v="111"/>
    <d v="2015-05-31T02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n v="1397354400"/>
    <n v="1395277318"/>
    <b v="0"/>
    <n v="81"/>
    <b v="1"/>
    <s v="film &amp; video/shorts"/>
    <n v="104"/>
    <n v="64.2"/>
    <x v="112"/>
    <d v="2014-04-12T21:00:00"/>
    <x v="0"/>
    <x v="1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n v="1312642800"/>
    <n v="1311963128"/>
    <b v="0"/>
    <n v="78"/>
    <b v="1"/>
    <s v="film &amp; video/shorts"/>
    <n v="141"/>
    <n v="90.38"/>
    <x v="113"/>
    <d v="2011-08-06T10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n v="1326436488"/>
    <n v="1321252488"/>
    <b v="0"/>
    <n v="35"/>
    <b v="1"/>
    <s v="film &amp; video/shorts"/>
    <n v="103"/>
    <n v="88.57"/>
    <x v="114"/>
    <d v="2012-01-13T01:34:48"/>
    <x v="0"/>
    <x v="1"/>
  </r>
  <r>
    <n v="115"/>
    <s v="The World's Greatest Lover"/>
    <s v="Never judge a book (or a lover) by their cover."/>
    <n v="450"/>
    <n v="632"/>
    <x v="0"/>
    <m/>
    <x v="0"/>
    <s v="USD"/>
    <n v="1328377444"/>
    <n v="1326217444"/>
    <b v="0"/>
    <n v="22"/>
    <b v="1"/>
    <s v="film &amp; video/shorts"/>
    <n v="140"/>
    <n v="28.73"/>
    <x v="115"/>
    <d v="2012-02-04T12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n v="1302260155"/>
    <n v="1298289355"/>
    <b v="0"/>
    <n v="57"/>
    <b v="1"/>
    <s v="film &amp; video/shorts"/>
    <n v="114"/>
    <n v="69.790000000000006"/>
    <x v="116"/>
    <d v="2011-04-08T05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n v="1276110000"/>
    <n v="1268337744"/>
    <b v="0"/>
    <n v="27"/>
    <b v="1"/>
    <s v="film &amp; video/shorts"/>
    <n v="100"/>
    <n v="167.49"/>
    <x v="117"/>
    <d v="2010-06-09T14:00:00"/>
    <x v="0"/>
    <x v="1"/>
  </r>
  <r>
    <n v="118"/>
    <s v="DENOUNCED - A Short Film"/>
    <s v="When a ruthless hit-man is 'denounced' from the mafia, his old enemies declare war."/>
    <n v="5000"/>
    <n v="5651.58"/>
    <x v="0"/>
    <m/>
    <x v="0"/>
    <s v="USD"/>
    <n v="1311902236"/>
    <n v="1309310236"/>
    <b v="0"/>
    <n v="39"/>
    <b v="1"/>
    <s v="film &amp; video/shorts"/>
    <n v="113"/>
    <n v="144.91"/>
    <x v="118"/>
    <d v="2011-07-28T20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n v="1313276400"/>
    <n v="1310693986"/>
    <b v="0"/>
    <n v="37"/>
    <b v="1"/>
    <s v="film &amp; video/shorts"/>
    <n v="105"/>
    <n v="91.84"/>
    <x v="119"/>
    <d v="2011-08-13T18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n v="1475457107"/>
    <n v="1472865107"/>
    <b v="0"/>
    <n v="1"/>
    <b v="0"/>
    <s v="film &amp; video/science fiction"/>
    <n v="0"/>
    <n v="10"/>
    <x v="120"/>
    <d v="2016-10-02T20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n v="1429352160"/>
    <n v="1427993710"/>
    <b v="0"/>
    <n v="1"/>
    <b v="0"/>
    <s v="film &amp; video/science fiction"/>
    <n v="0"/>
    <n v="1"/>
    <x v="121"/>
    <d v="2015-04-18T05:16:00"/>
    <x v="0"/>
    <x v="2"/>
  </r>
  <r>
    <n v="122"/>
    <s v="The Time Jumper (Canceled)"/>
    <s v="My ambition for this knows no bounds.  Seeing Sephoria in a live-action is a dream of mine."/>
    <n v="100000000"/>
    <n v="0"/>
    <x v="1"/>
    <m/>
    <x v="0"/>
    <s v="USD"/>
    <n v="1476094907"/>
    <n v="1470910907"/>
    <b v="0"/>
    <n v="0"/>
    <b v="0"/>
    <s v="film &amp; video/science fiction"/>
    <n v="0"/>
    <e v="#DIV/0!"/>
    <x v="122"/>
    <d v="2016-10-10T05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n v="1414533600"/>
    <n v="1411411564"/>
    <b v="0"/>
    <n v="6"/>
    <b v="0"/>
    <s v="film &amp; video/science fiction"/>
    <n v="0"/>
    <n v="25.17"/>
    <x v="123"/>
    <d v="2014-10-28T17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n v="1431728242"/>
    <n v="1429568242"/>
    <b v="0"/>
    <n v="0"/>
    <b v="0"/>
    <s v="film &amp; video/science fiction"/>
    <n v="0"/>
    <e v="#DIV/0!"/>
    <x v="124"/>
    <d v="2015-05-15T17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n v="1486165880"/>
    <n v="1480981880"/>
    <b v="0"/>
    <n v="6"/>
    <b v="0"/>
    <s v="film &amp; video/science fiction"/>
    <n v="14"/>
    <n v="11.67"/>
    <x v="125"/>
    <d v="2017-02-03T18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n v="1433988000"/>
    <n v="1431353337"/>
    <b v="0"/>
    <n v="13"/>
    <b v="0"/>
    <s v="film &amp; video/science fiction"/>
    <n v="6"/>
    <n v="106.69"/>
    <x v="126"/>
    <d v="2015-06-10T21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n v="1428069541"/>
    <n v="1425481141"/>
    <b v="0"/>
    <n v="4"/>
    <b v="0"/>
    <s v="film &amp; video/science fiction"/>
    <n v="2"/>
    <n v="47.5"/>
    <x v="127"/>
    <d v="2015-04-03T08:59:01"/>
    <x v="0"/>
    <x v="2"/>
  </r>
  <r>
    <n v="128"/>
    <s v="Ralphi3 (Canceled)"/>
    <s v="A Science Fiction film filled with entertainment and Excitement"/>
    <n v="100000"/>
    <n v="1867"/>
    <x v="1"/>
    <m/>
    <x v="0"/>
    <s v="USD"/>
    <n v="1476941293"/>
    <n v="1473917293"/>
    <b v="0"/>
    <n v="6"/>
    <b v="0"/>
    <s v="film &amp; video/science fiction"/>
    <n v="2"/>
    <n v="311.17"/>
    <x v="128"/>
    <d v="2016-10-20T00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n v="1414708183"/>
    <n v="1409524183"/>
    <b v="0"/>
    <n v="0"/>
    <b v="0"/>
    <s v="film &amp; video/science fiction"/>
    <n v="0"/>
    <e v="#DIV/0!"/>
    <x v="129"/>
    <d v="2014-10-30T17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n v="1402949760"/>
    <n v="1400536692"/>
    <b v="0"/>
    <n v="0"/>
    <b v="0"/>
    <s v="film &amp; video/science fiction"/>
    <n v="0"/>
    <e v="#DIV/0!"/>
    <x v="130"/>
    <d v="2014-06-16T15:16:00"/>
    <x v="0"/>
    <x v="2"/>
  </r>
  <r>
    <n v="131"/>
    <s v="I (Canceled)"/>
    <s v="I"/>
    <n v="1200"/>
    <n v="0"/>
    <x v="1"/>
    <m/>
    <x v="0"/>
    <s v="USD"/>
    <n v="1467763200"/>
    <n v="1466453161"/>
    <b v="0"/>
    <n v="0"/>
    <b v="0"/>
    <s v="film &amp; video/science fiction"/>
    <n v="0"/>
    <e v="#DIV/0!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n v="1415392207"/>
    <n v="1411500607"/>
    <b v="0"/>
    <n v="81"/>
    <b v="0"/>
    <s v="film &amp; video/science fiction"/>
    <n v="10"/>
    <n v="94.51"/>
    <x v="132"/>
    <d v="2014-11-07T15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n v="1464715860"/>
    <n v="1462130584"/>
    <b v="0"/>
    <n v="0"/>
    <b v="0"/>
    <s v="film &amp; video/science fiction"/>
    <n v="0"/>
    <e v="#DIV/0!"/>
    <x v="133"/>
    <d v="2016-05-31T12:31:00"/>
    <x v="0"/>
    <x v="2"/>
  </r>
  <r>
    <n v="134"/>
    <s v="MARLEY'S GHOST (AMBASSADORS OF STEAM) (Canceled)"/>
    <s v="steampunk  remake of &quot;a Christmas carol&quot;"/>
    <n v="5000"/>
    <n v="0"/>
    <x v="1"/>
    <m/>
    <x v="0"/>
    <s v="USD"/>
    <n v="1441386000"/>
    <n v="1438811418"/>
    <b v="0"/>
    <n v="0"/>
    <b v="0"/>
    <s v="film &amp; video/science fiction"/>
    <n v="0"/>
    <e v="#DIV/0!"/>
    <x v="134"/>
    <d v="2015-09-04T12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n v="1404241200"/>
    <n v="1401354597"/>
    <b v="0"/>
    <n v="5"/>
    <b v="0"/>
    <s v="film &amp; video/science fiction"/>
    <n v="13"/>
    <n v="80.599999999999994"/>
    <x v="135"/>
    <d v="2014-07-01T14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n v="1431771360"/>
    <n v="1427968234"/>
    <b v="0"/>
    <n v="0"/>
    <b v="0"/>
    <s v="film &amp; video/science fiction"/>
    <n v="0"/>
    <e v="#DIV/0!"/>
    <x v="136"/>
    <d v="2015-05-16T05:16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n v="1444657593"/>
    <n v="1440337593"/>
    <b v="0"/>
    <n v="0"/>
    <b v="0"/>
    <s v="film &amp; video/science fiction"/>
    <n v="0"/>
    <e v="#DIV/0!"/>
    <x v="137"/>
    <d v="2015-10-12T08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n v="1438405140"/>
    <n v="1435731041"/>
    <b v="0"/>
    <n v="58"/>
    <b v="0"/>
    <s v="film &amp; video/science fiction"/>
    <n v="3"/>
    <n v="81.239999999999995"/>
    <x v="138"/>
    <d v="2015-07-31T23:59:00"/>
    <x v="0"/>
    <x v="2"/>
  </r>
  <r>
    <n v="139"/>
    <s v="Roman Dead (Canceled)"/>
    <s v="When  Rome is infected with a zombie plague, Lucius Agrippa and a small group fights for survival"/>
    <n v="500"/>
    <n v="500"/>
    <x v="1"/>
    <m/>
    <x v="0"/>
    <s v="USD"/>
    <n v="1436738772"/>
    <n v="1435874772"/>
    <b v="0"/>
    <n v="1"/>
    <b v="0"/>
    <s v="film &amp; video/science fiction"/>
    <n v="100"/>
    <n v="500"/>
    <x v="139"/>
    <d v="2015-07-12T17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n v="1426823132"/>
    <n v="1424234732"/>
    <b v="0"/>
    <n v="0"/>
    <b v="0"/>
    <s v="film &amp; video/science fiction"/>
    <n v="0"/>
    <e v="#DIV/0!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n v="1433043623"/>
    <n v="1429155623"/>
    <b v="0"/>
    <n v="28"/>
    <b v="0"/>
    <s v="film &amp; video/science fiction"/>
    <n v="11"/>
    <n v="46.18"/>
    <x v="141"/>
    <d v="2015-05-30T22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n v="1416176778"/>
    <n v="1414358778"/>
    <b v="0"/>
    <n v="1"/>
    <b v="0"/>
    <s v="film &amp; video/science fiction"/>
    <n v="0"/>
    <n v="10"/>
    <x v="142"/>
    <d v="2014-11-16T17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n v="1472882100"/>
    <n v="1467941542"/>
    <b v="0"/>
    <n v="0"/>
    <b v="0"/>
    <s v="film &amp; video/science fiction"/>
    <n v="0"/>
    <e v="#DIV/0!"/>
    <x v="143"/>
    <d v="2016-09-03T00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n v="1428945472"/>
    <n v="1423765072"/>
    <b v="0"/>
    <n v="37"/>
    <b v="0"/>
    <s v="film &amp; video/science fiction"/>
    <n v="28"/>
    <n v="55.95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n v="1439298052"/>
    <n v="1436965252"/>
    <b v="0"/>
    <n v="9"/>
    <b v="0"/>
    <s v="film &amp; video/science fiction"/>
    <n v="8"/>
    <n v="37.56"/>
    <x v="145"/>
    <d v="2015-08-11T08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n v="1484698998"/>
    <n v="1479514998"/>
    <b v="0"/>
    <n v="3"/>
    <b v="0"/>
    <s v="film &amp; video/science fiction"/>
    <n v="1"/>
    <n v="38.33"/>
    <x v="146"/>
    <d v="2017-01-17T19:23:18"/>
    <x v="0"/>
    <x v="2"/>
  </r>
  <r>
    <n v="147"/>
    <s v="Consumed (Static Air) (Canceled)"/>
    <s v="Film makers catch live footage beyond their wildest dreams."/>
    <n v="7000"/>
    <n v="0"/>
    <x v="1"/>
    <m/>
    <x v="1"/>
    <s v="GBP"/>
    <n v="1420741080"/>
    <n v="1417026340"/>
    <b v="0"/>
    <n v="0"/>
    <b v="0"/>
    <s v="film &amp; video/science fiction"/>
    <n v="0"/>
    <e v="#DIV/0!"/>
    <x v="147"/>
    <d v="2015-01-08T13:18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n v="1456555536"/>
    <n v="1453963536"/>
    <b v="0"/>
    <n v="2"/>
    <b v="0"/>
    <s v="film &amp; video/science fiction"/>
    <n v="0"/>
    <n v="20"/>
    <x v="148"/>
    <d v="2016-02-27T01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n v="1419494400"/>
    <n v="1416888470"/>
    <b v="0"/>
    <n v="6"/>
    <b v="0"/>
    <s v="film &amp; video/science fiction"/>
    <n v="1"/>
    <n v="15.33"/>
    <x v="149"/>
    <d v="2014-12-25T03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n v="1432612382"/>
    <n v="1427428382"/>
    <b v="0"/>
    <n v="67"/>
    <b v="0"/>
    <s v="film &amp; video/science fiction"/>
    <n v="23"/>
    <n v="449.43"/>
    <x v="150"/>
    <d v="2015-05-25T22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n v="1434633191"/>
    <n v="1429449191"/>
    <b v="0"/>
    <n v="5"/>
    <b v="0"/>
    <s v="film &amp; video/science fiction"/>
    <n v="0"/>
    <n v="28"/>
    <x v="151"/>
    <d v="2015-06-18T08:13:11"/>
    <x v="0"/>
    <x v="2"/>
  </r>
  <r>
    <n v="152"/>
    <s v="The Great Dark (Canceled)"/>
    <s v="The Great Dark is a journey through the unimaginable...and un foreseeable..."/>
    <n v="380000"/>
    <n v="30"/>
    <x v="1"/>
    <m/>
    <x v="0"/>
    <s v="USD"/>
    <n v="1411437100"/>
    <n v="1408845100"/>
    <b v="0"/>
    <n v="2"/>
    <b v="0"/>
    <s v="film &amp; video/science fiction"/>
    <n v="0"/>
    <n v="15"/>
    <x v="152"/>
    <d v="2014-09-22T20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n v="1417532644"/>
    <n v="1413900244"/>
    <b v="0"/>
    <n v="10"/>
    <b v="0"/>
    <s v="film &amp; video/science fiction"/>
    <n v="1"/>
    <n v="35.9"/>
    <x v="153"/>
    <d v="2014-12-02T10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n v="1433336895"/>
    <n v="1429621695"/>
    <b v="0"/>
    <n v="3"/>
    <b v="0"/>
    <s v="film &amp; video/science fiction"/>
    <n v="3"/>
    <n v="13.33"/>
    <x v="154"/>
    <d v="2015-06-03T08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n v="1437657935"/>
    <n v="1434201935"/>
    <b v="0"/>
    <n v="4"/>
    <b v="0"/>
    <s v="film &amp; video/science fiction"/>
    <n v="0"/>
    <n v="20.25"/>
    <x v="155"/>
    <d v="2015-07-23T08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n v="1407034796"/>
    <n v="1401850796"/>
    <b v="0"/>
    <n v="15"/>
    <b v="0"/>
    <s v="film &amp; video/science fiction"/>
    <n v="5"/>
    <n v="119"/>
    <x v="156"/>
    <d v="2014-08-02T21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n v="1456523572"/>
    <n v="1453931572"/>
    <b v="0"/>
    <n v="2"/>
    <b v="0"/>
    <s v="film &amp; video/science fiction"/>
    <n v="0"/>
    <n v="4"/>
    <x v="157"/>
    <d v="2016-02-26T16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n v="1413942628"/>
    <n v="1411350628"/>
    <b v="0"/>
    <n v="0"/>
    <b v="0"/>
    <s v="film &amp; video/science fiction"/>
    <n v="0"/>
    <e v="#DIV/0!"/>
    <x v="158"/>
    <d v="2014-10-21T20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n v="1467541545"/>
    <n v="1464085545"/>
    <b v="0"/>
    <n v="1"/>
    <b v="0"/>
    <s v="film &amp; video/science fiction"/>
    <n v="0"/>
    <n v="10"/>
    <x v="159"/>
    <d v="2016-07-03T05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n v="1439675691"/>
    <n v="1434491691"/>
    <b v="0"/>
    <n v="0"/>
    <b v="0"/>
    <s v="film &amp; video/drama"/>
    <n v="0"/>
    <e v="#DIV/0!"/>
    <x v="160"/>
    <d v="2015-08-15T16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n v="1404318595"/>
    <n v="1401726595"/>
    <b v="0"/>
    <n v="1"/>
    <b v="0"/>
    <s v="film &amp; video/drama"/>
    <n v="0"/>
    <n v="5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n v="1408232520"/>
    <n v="1405393356"/>
    <b v="0"/>
    <n v="10"/>
    <b v="0"/>
    <s v="film &amp; video/drama"/>
    <n v="16"/>
    <n v="43.5"/>
    <x v="162"/>
    <d v="2014-08-16T18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n v="1443657600"/>
    <n v="1440716654"/>
    <b v="0"/>
    <n v="0"/>
    <b v="0"/>
    <s v="film &amp; video/drama"/>
    <n v="0"/>
    <e v="#DIV/0!"/>
    <x v="163"/>
    <d v="2015-09-30T19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n v="1411150701"/>
    <n v="1405966701"/>
    <b v="0"/>
    <n v="7"/>
    <b v="0"/>
    <s v="film &amp; video/drama"/>
    <n v="1"/>
    <n v="91.43"/>
    <x v="164"/>
    <d v="2014-09-19T13:18:21"/>
    <x v="0"/>
    <x v="3"/>
  </r>
  <r>
    <n v="165"/>
    <s v="NET"/>
    <s v="A teacher. A boy. The beach and a heatwave that drove them all insane."/>
    <n v="17000"/>
    <n v="0"/>
    <x v="2"/>
    <m/>
    <x v="1"/>
    <s v="GBP"/>
    <n v="1452613724"/>
    <n v="1450021724"/>
    <b v="0"/>
    <n v="0"/>
    <b v="0"/>
    <s v="film &amp; video/drama"/>
    <n v="0"/>
    <e v="#DIV/0!"/>
    <x v="165"/>
    <d v="2016-01-12T10:48:44"/>
    <x v="0"/>
    <x v="3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n v="1484531362"/>
    <n v="1481939362"/>
    <b v="0"/>
    <n v="1"/>
    <b v="0"/>
    <s v="film &amp; video/drama"/>
    <n v="60"/>
    <n v="3000"/>
    <x v="166"/>
    <d v="2017-01-15T20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n v="1438726535"/>
    <n v="1433542535"/>
    <b v="0"/>
    <n v="2"/>
    <b v="0"/>
    <s v="film &amp; video/drama"/>
    <n v="0"/>
    <n v="5.5"/>
    <x v="167"/>
    <d v="2015-08-04T17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n v="1426791770"/>
    <n v="1424203370"/>
    <b v="0"/>
    <n v="3"/>
    <b v="0"/>
    <s v="film &amp; video/drama"/>
    <n v="4"/>
    <n v="108.33"/>
    <x v="168"/>
    <d v="2015-03-19T14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n v="1413634059"/>
    <n v="1411042059"/>
    <b v="0"/>
    <n v="10"/>
    <b v="0"/>
    <s v="film &amp; video/drama"/>
    <n v="22"/>
    <n v="56"/>
    <x v="169"/>
    <d v="2014-10-18T07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n v="1440912480"/>
    <n v="1438385283"/>
    <b v="0"/>
    <n v="10"/>
    <b v="0"/>
    <s v="film &amp; video/drama"/>
    <n v="3"/>
    <n v="32.5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n v="1470975614"/>
    <n v="1465791614"/>
    <b v="0"/>
    <n v="1"/>
    <b v="0"/>
    <s v="film &amp; video/drama"/>
    <n v="0"/>
    <n v="1"/>
    <x v="171"/>
    <d v="2016-08-11T23:20:14"/>
    <x v="0"/>
    <x v="3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n v="1426753723"/>
    <n v="1423733323"/>
    <b v="0"/>
    <n v="0"/>
    <b v="0"/>
    <s v="film &amp; video/drama"/>
    <n v="0"/>
    <e v="#DIV/0!"/>
    <x v="172"/>
    <d v="2015-03-19T03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n v="1425131108"/>
    <n v="1422539108"/>
    <b v="0"/>
    <n v="0"/>
    <b v="0"/>
    <s v="film &amp; video/drama"/>
    <n v="0"/>
    <e v="#DIV/0!"/>
    <x v="173"/>
    <d v="2015-02-28T08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n v="1431108776"/>
    <n v="1425924776"/>
    <b v="0"/>
    <n v="0"/>
    <b v="0"/>
    <s v="film &amp; video/drama"/>
    <n v="0"/>
    <e v="#DIV/0!"/>
    <x v="174"/>
    <d v="2015-05-08T13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n v="1409337611"/>
    <n v="1407177611"/>
    <b v="0"/>
    <n v="26"/>
    <b v="0"/>
    <s v="film &amp; video/drama"/>
    <n v="6"/>
    <n v="49.88"/>
    <x v="175"/>
    <d v="2014-08-29T13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n v="1438803999"/>
    <n v="1436211999"/>
    <b v="0"/>
    <n v="0"/>
    <b v="0"/>
    <s v="film &amp; video/drama"/>
    <n v="0"/>
    <e v="#DIV/0!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m/>
    <x v="0"/>
    <s v="USD"/>
    <n v="1427155726"/>
    <n v="1425690526"/>
    <b v="0"/>
    <n v="7"/>
    <b v="0"/>
    <s v="film &amp; video/drama"/>
    <n v="40"/>
    <n v="25.71"/>
    <x v="177"/>
    <d v="2015-03-23T19:08:46"/>
    <x v="0"/>
    <x v="3"/>
  </r>
  <r>
    <n v="178"/>
    <s v="El viaje de LucÃ­a"/>
    <s v="El viaje de LucÃ­a es un largometraje de ficciÃ³n con temÃ¡tica sobre el cÃ¡ncer infantil."/>
    <n v="500000"/>
    <n v="0"/>
    <x v="2"/>
    <m/>
    <x v="3"/>
    <s v="EUR"/>
    <n v="1448582145"/>
    <n v="1445986545"/>
    <b v="0"/>
    <n v="0"/>
    <b v="0"/>
    <s v="film &amp; video/drama"/>
    <n v="0"/>
    <e v="#DIV/0!"/>
    <x v="178"/>
    <d v="2015-11-26T18:55:45"/>
    <x v="0"/>
    <x v="3"/>
  </r>
  <r>
    <n v="179"/>
    <s v="Sustain: A Film About Survival"/>
    <s v="A feature-length film about how three people survive in a diseased world."/>
    <n v="1000"/>
    <n v="200"/>
    <x v="2"/>
    <m/>
    <x v="0"/>
    <s v="USD"/>
    <n v="1457056555"/>
    <n v="1454464555"/>
    <b v="0"/>
    <n v="2"/>
    <b v="0"/>
    <s v="film &amp; video/drama"/>
    <n v="20"/>
    <n v="100"/>
    <x v="179"/>
    <d v="2016-03-03T20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n v="1428951600"/>
    <n v="1425512843"/>
    <b v="0"/>
    <n v="13"/>
    <b v="0"/>
    <s v="film &amp; video/drama"/>
    <n v="33"/>
    <n v="30.85"/>
    <x v="180"/>
    <d v="2015-04-13T14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n v="1434995295"/>
    <n v="1432403295"/>
    <b v="0"/>
    <n v="4"/>
    <b v="0"/>
    <s v="film &amp; video/drama"/>
    <n v="21"/>
    <n v="180.5"/>
    <x v="181"/>
    <d v="2015-06-22T12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n v="1483748232"/>
    <n v="1481156232"/>
    <b v="0"/>
    <n v="0"/>
    <b v="0"/>
    <s v="film &amp; video/drama"/>
    <n v="0"/>
    <e v="#DIV/0!"/>
    <x v="182"/>
    <d v="2017-01-06T19:17:12"/>
    <x v="0"/>
    <x v="3"/>
  </r>
  <r>
    <n v="183"/>
    <s v="Three Little Words"/>
    <s v="Don't kill me until I meet my Dad"/>
    <n v="12500"/>
    <n v="4482"/>
    <x v="2"/>
    <m/>
    <x v="1"/>
    <s v="GBP"/>
    <n v="1417033610"/>
    <n v="1414438010"/>
    <b v="0"/>
    <n v="12"/>
    <b v="0"/>
    <s v="film &amp; video/drama"/>
    <n v="36"/>
    <n v="373.5"/>
    <x v="183"/>
    <d v="2014-11-26T15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n v="1409543940"/>
    <n v="1404586762"/>
    <b v="0"/>
    <n v="2"/>
    <b v="0"/>
    <s v="film &amp; video/drama"/>
    <n v="3"/>
    <n v="25.5"/>
    <x v="184"/>
    <d v="2014-08-31T22:59:00"/>
    <x v="0"/>
    <x v="3"/>
  </r>
  <r>
    <n v="185"/>
    <s v="BLANK Short Movie"/>
    <s v="Love has no boundaries!"/>
    <n v="40000"/>
    <n v="2200"/>
    <x v="2"/>
    <m/>
    <x v="10"/>
    <s v="NOK"/>
    <n v="1471557139"/>
    <n v="1468965139"/>
    <b v="0"/>
    <n v="10"/>
    <b v="0"/>
    <s v="film &amp; video/drama"/>
    <n v="6"/>
    <n v="220"/>
    <x v="185"/>
    <d v="2016-08-18T16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n v="1488571200"/>
    <n v="1485977434"/>
    <b v="0"/>
    <n v="0"/>
    <b v="0"/>
    <s v="film &amp; video/drama"/>
    <n v="0"/>
    <e v="#DIV/0!"/>
    <x v="186"/>
    <d v="2017-03-03T15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n v="1437461940"/>
    <n v="1435383457"/>
    <b v="0"/>
    <n v="5"/>
    <b v="0"/>
    <s v="film &amp; video/drama"/>
    <n v="16"/>
    <n v="160"/>
    <x v="187"/>
    <d v="2015-07-21T01:59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n v="1409891015"/>
    <n v="1407299015"/>
    <b v="0"/>
    <n v="0"/>
    <b v="0"/>
    <s v="film &amp; video/drama"/>
    <n v="0"/>
    <e v="#DIV/0!"/>
    <x v="188"/>
    <d v="2014-09-04T23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n v="1472920477"/>
    <n v="1467736477"/>
    <b v="0"/>
    <n v="5"/>
    <b v="0"/>
    <s v="film &amp; video/drama"/>
    <n v="0"/>
    <n v="69"/>
    <x v="189"/>
    <d v="2016-09-03T11:34:37"/>
    <x v="0"/>
    <x v="3"/>
  </r>
  <r>
    <n v="190"/>
    <s v="REGIONRAT, the movie"/>
    <s v="Because hope can be a 4 letter word"/>
    <n v="12000"/>
    <n v="50"/>
    <x v="2"/>
    <m/>
    <x v="0"/>
    <s v="USD"/>
    <n v="1466091446"/>
    <n v="1465227446"/>
    <b v="0"/>
    <n v="1"/>
    <b v="0"/>
    <s v="film &amp; video/drama"/>
    <n v="0"/>
    <n v="50"/>
    <x v="190"/>
    <d v="2016-06-16T10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n v="1443782138"/>
    <n v="1440326138"/>
    <b v="0"/>
    <n v="3"/>
    <b v="0"/>
    <s v="film &amp; video/drama"/>
    <n v="5"/>
    <n v="83.33"/>
    <x v="191"/>
    <d v="2015-10-02T05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n v="1413572432"/>
    <n v="1410980432"/>
    <b v="0"/>
    <n v="3"/>
    <b v="0"/>
    <s v="film &amp; video/drama"/>
    <n v="0"/>
    <n v="5.67"/>
    <x v="192"/>
    <d v="2014-10-17T14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n v="1417217166"/>
    <n v="1412029566"/>
    <b v="0"/>
    <n v="0"/>
    <b v="0"/>
    <s v="film &amp; video/drama"/>
    <n v="0"/>
    <e v="#DIV/0!"/>
    <x v="193"/>
    <d v="2014-11-28T18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n v="1457308531"/>
    <n v="1452124531"/>
    <b v="0"/>
    <n v="3"/>
    <b v="0"/>
    <s v="film &amp; video/drama"/>
    <n v="0"/>
    <n v="1"/>
    <x v="194"/>
    <d v="2016-03-06T18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n v="1436544332"/>
    <n v="1431360332"/>
    <b v="0"/>
    <n v="0"/>
    <b v="0"/>
    <s v="film &amp; video/drama"/>
    <n v="0"/>
    <e v="#DIV/0!"/>
    <x v="195"/>
    <d v="2015-07-10T11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n v="1444510800"/>
    <n v="1442062898"/>
    <b v="0"/>
    <n v="19"/>
    <b v="0"/>
    <s v="film &amp; video/drama"/>
    <n v="42"/>
    <n v="77.11"/>
    <x v="196"/>
    <d v="2015-10-10T16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n v="1487365200"/>
    <n v="1483734100"/>
    <b v="0"/>
    <n v="8"/>
    <b v="0"/>
    <s v="film &amp; video/drama"/>
    <n v="10"/>
    <n v="32.75"/>
    <x v="197"/>
    <d v="2017-02-17T16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n v="1412500322"/>
    <n v="1409908322"/>
    <b v="0"/>
    <n v="6"/>
    <b v="0"/>
    <s v="film &amp; video/drama"/>
    <n v="1"/>
    <n v="46.5"/>
    <x v="198"/>
    <d v="2014-10-05T04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n v="1472698702"/>
    <n v="1470106702"/>
    <b v="0"/>
    <n v="0"/>
    <b v="0"/>
    <s v="film &amp; video/drama"/>
    <n v="0"/>
    <e v="#DIV/0!"/>
    <x v="199"/>
    <d v="2016-08-31T21:58:22"/>
    <x v="0"/>
    <x v="3"/>
  </r>
  <r>
    <n v="200"/>
    <s v="The Crossing Shore"/>
    <s v="A film dedicated to an AAF Pilot's struggle to survive behind enemy lines during WWII."/>
    <n v="6000"/>
    <n v="1571.55"/>
    <x v="2"/>
    <m/>
    <x v="0"/>
    <s v="USD"/>
    <n v="1410746403"/>
    <n v="1408154403"/>
    <b v="0"/>
    <n v="18"/>
    <b v="0"/>
    <s v="film &amp; video/drama"/>
    <n v="26"/>
    <n v="87.31"/>
    <x v="200"/>
    <d v="2014-09-14T21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n v="1423424329"/>
    <n v="1421696329"/>
    <b v="0"/>
    <n v="7"/>
    <b v="0"/>
    <s v="film &amp; video/drama"/>
    <n v="58"/>
    <n v="54.29"/>
    <x v="201"/>
    <d v="2015-02-08T14:38:49"/>
    <x v="0"/>
    <x v="3"/>
  </r>
  <r>
    <n v="202"/>
    <s v="Modern Gangsters"/>
    <s v="new web series created by jonney terry"/>
    <n v="6000"/>
    <n v="0"/>
    <x v="2"/>
    <m/>
    <x v="0"/>
    <s v="USD"/>
    <n v="1444337940"/>
    <n v="1441750564"/>
    <b v="0"/>
    <n v="0"/>
    <b v="0"/>
    <s v="film &amp; video/drama"/>
    <n v="0"/>
    <e v="#DIV/0!"/>
    <x v="202"/>
    <d v="2015-10-08T15:59:00"/>
    <x v="0"/>
    <x v="3"/>
  </r>
  <r>
    <n v="203"/>
    <s v="TheM"/>
    <s v="We are aiming to make a Web Series based on Youth Culture and the misrepresentation of socially stereotyped people."/>
    <n v="2500"/>
    <n v="746"/>
    <x v="2"/>
    <m/>
    <x v="1"/>
    <s v="GBP"/>
    <n v="1422562864"/>
    <n v="1417378864"/>
    <b v="0"/>
    <n v="8"/>
    <b v="0"/>
    <s v="film &amp; video/drama"/>
    <n v="30"/>
    <n v="93.25"/>
    <x v="203"/>
    <d v="2015-01-29T15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n v="1470319203"/>
    <n v="1467727203"/>
    <b v="0"/>
    <n v="1293"/>
    <b v="0"/>
    <s v="film &amp; video/drama"/>
    <n v="51"/>
    <n v="117.68"/>
    <x v="204"/>
    <d v="2016-08-04T09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n v="1444144222"/>
    <n v="1441120222"/>
    <b v="0"/>
    <n v="17"/>
    <b v="0"/>
    <s v="film &amp; video/drama"/>
    <n v="16"/>
    <n v="76.47"/>
    <x v="205"/>
    <d v="2015-10-06T10:10:22"/>
    <x v="0"/>
    <x v="3"/>
  </r>
  <r>
    <n v="206"/>
    <s v="Blood Bond Movie Development"/>
    <s v="A love story featuring adoption,struggle,dysfunction,grace, healing, and restoration."/>
    <n v="12700"/>
    <n v="0"/>
    <x v="2"/>
    <m/>
    <x v="0"/>
    <s v="USD"/>
    <n v="1470441983"/>
    <n v="1468627583"/>
    <b v="0"/>
    <n v="0"/>
    <b v="0"/>
    <s v="film &amp; video/drama"/>
    <n v="0"/>
    <e v="#DIV/0!"/>
    <x v="206"/>
    <d v="2016-08-05T19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n v="1420346638"/>
    <n v="1417754638"/>
    <b v="0"/>
    <n v="13"/>
    <b v="0"/>
    <s v="film &amp; video/drama"/>
    <n v="15"/>
    <n v="163.85"/>
    <x v="207"/>
    <d v="2015-01-03T23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n v="1418719967"/>
    <n v="1416127967"/>
    <b v="0"/>
    <n v="0"/>
    <b v="0"/>
    <s v="film &amp; video/drama"/>
    <n v="0"/>
    <e v="#DIV/0!"/>
    <x v="208"/>
    <d v="2014-12-16T03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n v="1436566135"/>
    <n v="1433974135"/>
    <b v="0"/>
    <n v="0"/>
    <b v="0"/>
    <s v="film &amp; video/drama"/>
    <n v="0"/>
    <e v="#DIV/0!"/>
    <x v="209"/>
    <d v="2015-07-10T17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n v="1443675600"/>
    <n v="1441157592"/>
    <b v="0"/>
    <n v="33"/>
    <b v="0"/>
    <s v="film &amp; video/drama"/>
    <n v="25"/>
    <n v="91.82"/>
    <x v="210"/>
    <d v="2015-10-01T00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n v="1442634617"/>
    <n v="1440042617"/>
    <b v="0"/>
    <n v="12"/>
    <b v="0"/>
    <s v="film &amp; video/drama"/>
    <n v="45"/>
    <n v="185.83"/>
    <x v="211"/>
    <d v="2015-09-18T22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n v="1460837320"/>
    <n v="1455656920"/>
    <b v="0"/>
    <n v="1"/>
    <b v="0"/>
    <s v="film &amp; video/drama"/>
    <n v="0"/>
    <n v="1"/>
    <x v="212"/>
    <d v="2016-04-16T15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n v="1439734001"/>
    <n v="1437142547"/>
    <b v="0"/>
    <n v="1"/>
    <b v="0"/>
    <s v="film &amp; video/drama"/>
    <n v="0"/>
    <n v="20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n v="1425655349"/>
    <n v="1420471349"/>
    <b v="0"/>
    <n v="1"/>
    <b v="0"/>
    <s v="film &amp; video/drama"/>
    <n v="0"/>
    <n v="1"/>
    <x v="214"/>
    <d v="2015-03-06T10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n v="1455753540"/>
    <n v="1452058282"/>
    <b v="0"/>
    <n v="1"/>
    <b v="0"/>
    <s v="film &amp; video/drama"/>
    <n v="0"/>
    <n v="10"/>
    <x v="215"/>
    <d v="2016-02-17T18:59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n v="1429740037"/>
    <n v="1425423637"/>
    <b v="0"/>
    <n v="84"/>
    <b v="0"/>
    <s v="film &amp; video/drama"/>
    <n v="56"/>
    <n v="331.54"/>
    <x v="216"/>
    <d v="2015-04-22T17:00:37"/>
    <x v="0"/>
    <x v="3"/>
  </r>
  <r>
    <n v="217"/>
    <s v="Bitch"/>
    <s v="A roadmovie by paw"/>
    <n v="100000"/>
    <n v="11943"/>
    <x v="2"/>
    <m/>
    <x v="11"/>
    <s v="SEK"/>
    <n v="1419780149"/>
    <n v="1417101749"/>
    <b v="0"/>
    <n v="38"/>
    <b v="0"/>
    <s v="film &amp; video/drama"/>
    <n v="12"/>
    <n v="314.29000000000002"/>
    <x v="217"/>
    <d v="2014-12-28T10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n v="1431702289"/>
    <n v="1426518289"/>
    <b v="0"/>
    <n v="1"/>
    <b v="0"/>
    <s v="film &amp; video/drama"/>
    <n v="2"/>
    <n v="100"/>
    <x v="218"/>
    <d v="2015-05-15T10:04:49"/>
    <x v="0"/>
    <x v="3"/>
  </r>
  <r>
    <n v="219"/>
    <s v="True Colors"/>
    <s v="An hour-long pilot about a group of suburban LGBT teens coming of age in the early 90's."/>
    <n v="50000"/>
    <n v="8815"/>
    <x v="2"/>
    <m/>
    <x v="0"/>
    <s v="USD"/>
    <n v="1459493940"/>
    <n v="1456732225"/>
    <b v="0"/>
    <n v="76"/>
    <b v="0"/>
    <s v="film &amp; video/drama"/>
    <n v="18"/>
    <n v="115.99"/>
    <x v="219"/>
    <d v="2016-04-01T01:59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n v="1440101160"/>
    <n v="1436542030"/>
    <b v="0"/>
    <n v="3"/>
    <b v="0"/>
    <s v="film &amp; video/drama"/>
    <n v="1"/>
    <n v="120"/>
    <x v="220"/>
    <d v="2015-08-20T15:06:00"/>
    <x v="0"/>
    <x v="3"/>
  </r>
  <r>
    <n v="221"/>
    <s v="Archetypes"/>
    <s v="Film about Schizophrenia with Surreal Twists!"/>
    <n v="50000"/>
    <n v="0"/>
    <x v="2"/>
    <m/>
    <x v="0"/>
    <s v="USD"/>
    <n v="1427569564"/>
    <n v="1422389164"/>
    <b v="0"/>
    <n v="0"/>
    <b v="0"/>
    <s v="film &amp; video/drama"/>
    <n v="0"/>
    <e v="#DIV/0!"/>
    <x v="221"/>
    <d v="2015-03-28T14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n v="1427423940"/>
    <n v="1422383318"/>
    <b v="0"/>
    <n v="2"/>
    <b v="0"/>
    <s v="film &amp; video/drama"/>
    <n v="13"/>
    <n v="65"/>
    <x v="222"/>
    <d v="2015-03-26T21:39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n v="1463879100"/>
    <n v="1461287350"/>
    <b v="0"/>
    <n v="0"/>
    <b v="0"/>
    <s v="film &amp; video/drama"/>
    <n v="0"/>
    <e v="#DIV/0!"/>
    <x v="223"/>
    <d v="2016-05-21T20:05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n v="1436506726"/>
    <n v="1431322726"/>
    <b v="0"/>
    <n v="0"/>
    <b v="0"/>
    <s v="film &amp; video/drama"/>
    <n v="0"/>
    <e v="#DIV/0!"/>
    <x v="224"/>
    <d v="2015-07-10T00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n v="1460153054"/>
    <n v="1457564654"/>
    <b v="0"/>
    <n v="0"/>
    <b v="0"/>
    <s v="film &amp; video/drama"/>
    <n v="0"/>
    <e v="#DIV/0!"/>
    <x v="225"/>
    <d v="2016-04-08T17:04:14"/>
    <x v="0"/>
    <x v="3"/>
  </r>
  <r>
    <n v="226"/>
    <s v="MAGGIE Film"/>
    <s v="A TRUE STORY OF DOMESTIC VILOLENCE THAT SEEKS TO OFFER THE VIEWER OUTLEST OF SUPPORT."/>
    <n v="29000"/>
    <n v="250"/>
    <x v="2"/>
    <m/>
    <x v="1"/>
    <s v="GBP"/>
    <n v="1433064540"/>
    <n v="1428854344"/>
    <b v="0"/>
    <n v="2"/>
    <b v="0"/>
    <s v="film &amp; video/drama"/>
    <n v="1"/>
    <n v="125"/>
    <x v="226"/>
    <d v="2015-05-31T04:29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n v="1436477241"/>
    <n v="1433885241"/>
    <b v="0"/>
    <n v="0"/>
    <b v="0"/>
    <s v="film &amp; video/drama"/>
    <n v="0"/>
    <e v="#DIV/0!"/>
    <x v="227"/>
    <d v="2015-07-09T16:27:21"/>
    <x v="0"/>
    <x v="3"/>
  </r>
  <r>
    <n v="228"/>
    <s v="Facets of a Geek life"/>
    <s v="I am making a film from one one of my books called facets of a Geek life."/>
    <n v="8000"/>
    <n v="0"/>
    <x v="2"/>
    <m/>
    <x v="1"/>
    <s v="GBP"/>
    <n v="1433176105"/>
    <n v="1427992105"/>
    <b v="0"/>
    <n v="0"/>
    <b v="0"/>
    <s v="film &amp; video/drama"/>
    <n v="0"/>
    <e v="#DIV/0!"/>
    <x v="228"/>
    <d v="2015-06-01T11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n v="1455402297"/>
    <n v="1452810297"/>
    <b v="0"/>
    <n v="0"/>
    <b v="0"/>
    <s v="film &amp; video/drama"/>
    <n v="0"/>
    <e v="#DIV/0!"/>
    <x v="229"/>
    <d v="2016-02-13T17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n v="1433443151"/>
    <n v="1430851151"/>
    <b v="0"/>
    <n v="2"/>
    <b v="0"/>
    <s v="film &amp; video/drama"/>
    <n v="0"/>
    <n v="30"/>
    <x v="230"/>
    <d v="2015-06-04T13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n v="1451775651"/>
    <n v="1449183651"/>
    <b v="0"/>
    <n v="0"/>
    <b v="0"/>
    <s v="film &amp; video/drama"/>
    <n v="0"/>
    <e v="#DIV/0!"/>
    <x v="231"/>
    <d v="2016-01-02T18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n v="1425066546"/>
    <n v="1422474546"/>
    <b v="0"/>
    <n v="7"/>
    <b v="0"/>
    <s v="film &amp; video/drama"/>
    <n v="3"/>
    <n v="15.71"/>
    <x v="232"/>
    <d v="2015-02-27T14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n v="1475185972"/>
    <n v="1472593972"/>
    <b v="0"/>
    <n v="0"/>
    <b v="0"/>
    <s v="film &amp; video/drama"/>
    <n v="0"/>
    <e v="#DIV/0!"/>
    <x v="233"/>
    <d v="2016-09-29T16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n v="1434847859"/>
    <n v="1431391859"/>
    <b v="0"/>
    <n v="5"/>
    <b v="0"/>
    <s v="film &amp; video/drama"/>
    <n v="40"/>
    <n v="80.2"/>
    <x v="234"/>
    <d v="2015-06-20T19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n v="1436478497"/>
    <n v="1433886497"/>
    <b v="0"/>
    <n v="0"/>
    <b v="0"/>
    <s v="film &amp; video/drama"/>
    <n v="0"/>
    <e v="#DIV/0!"/>
    <x v="235"/>
    <d v="2015-07-09T16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n v="1451952000"/>
    <n v="1447380099"/>
    <b v="0"/>
    <n v="0"/>
    <b v="0"/>
    <s v="film &amp; video/drama"/>
    <n v="0"/>
    <e v="#DIV/0!"/>
    <x v="236"/>
    <d v="2016-01-04T19:00:00"/>
    <x v="0"/>
    <x v="3"/>
  </r>
  <r>
    <n v="237"/>
    <s v="Making The Choice"/>
    <s v="Making The Choice is a christian short film series."/>
    <n v="15000"/>
    <n v="50"/>
    <x v="2"/>
    <m/>
    <x v="0"/>
    <s v="USD"/>
    <n v="1457445069"/>
    <n v="1452261069"/>
    <b v="0"/>
    <n v="1"/>
    <b v="0"/>
    <s v="film &amp; video/drama"/>
    <n v="0"/>
    <n v="50"/>
    <x v="237"/>
    <d v="2016-03-08T08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n v="1483088400"/>
    <n v="1481324760"/>
    <b v="0"/>
    <n v="0"/>
    <b v="0"/>
    <s v="film &amp; video/drama"/>
    <n v="0"/>
    <e v="#DIV/0!"/>
    <x v="238"/>
    <d v="2016-12-30T04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n v="1446984000"/>
    <n v="1445308730"/>
    <b v="0"/>
    <n v="5"/>
    <b v="0"/>
    <s v="film &amp; video/drama"/>
    <n v="25"/>
    <n v="50"/>
    <x v="239"/>
    <d v="2015-11-08T07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n v="1367773211"/>
    <n v="1363885211"/>
    <b v="1"/>
    <n v="137"/>
    <b v="1"/>
    <s v="film &amp; video/documentary"/>
    <n v="108"/>
    <n v="117.85"/>
    <x v="240"/>
    <d v="2013-05-05T12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n v="1419180304"/>
    <n v="1415292304"/>
    <b v="1"/>
    <n v="376"/>
    <b v="1"/>
    <s v="film &amp; video/documentary"/>
    <n v="113"/>
    <n v="109.04"/>
    <x v="241"/>
    <d v="2014-12-21T11:45:04"/>
    <x v="0"/>
    <x v="4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n v="1324381790"/>
    <n v="1321357790"/>
    <b v="1"/>
    <n v="202"/>
    <b v="1"/>
    <s v="film &amp; video/documentary"/>
    <n v="113"/>
    <n v="73.02"/>
    <x v="242"/>
    <d v="2011-12-20T06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n v="1393031304"/>
    <n v="1390439304"/>
    <b v="1"/>
    <n v="328"/>
    <b v="1"/>
    <s v="film &amp; video/documentary"/>
    <n v="103"/>
    <n v="78.2"/>
    <x v="243"/>
    <d v="2014-02-21T20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n v="1268723160"/>
    <n v="1265269559"/>
    <b v="1"/>
    <n v="84"/>
    <b v="1"/>
    <s v="film &amp; video/documentary"/>
    <n v="114"/>
    <n v="47.4"/>
    <x v="244"/>
    <d v="2010-03-16T02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n v="1345079785"/>
    <n v="1342487785"/>
    <b v="1"/>
    <n v="96"/>
    <b v="1"/>
    <s v="film &amp; video/documentary"/>
    <n v="104"/>
    <n v="54.02"/>
    <x v="245"/>
    <d v="2012-08-15T20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n v="1292665405"/>
    <n v="1288341805"/>
    <b v="1"/>
    <n v="223"/>
    <b v="1"/>
    <s v="film &amp; video/documentary"/>
    <n v="305"/>
    <n v="68.489999999999995"/>
    <x v="246"/>
    <d v="2010-12-18T04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n v="1287200340"/>
    <n v="1284042614"/>
    <b v="1"/>
    <n v="62"/>
    <b v="1"/>
    <s v="film &amp; video/documentary"/>
    <n v="134"/>
    <n v="108.15"/>
    <x v="247"/>
    <d v="2010-10-15T22:39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n v="1325961309"/>
    <n v="1322073309"/>
    <b v="1"/>
    <n v="146"/>
    <b v="1"/>
    <s v="film &amp; video/documentary"/>
    <n v="101"/>
    <n v="589.95000000000005"/>
    <x v="248"/>
    <d v="2012-01-07T13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n v="1282498800"/>
    <n v="1275603020"/>
    <b v="1"/>
    <n v="235"/>
    <b v="1"/>
    <s v="film &amp; video/documentary"/>
    <n v="113"/>
    <n v="48.05"/>
    <x v="249"/>
    <d v="2010-08-22T12:4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n v="1370525691"/>
    <n v="1367933691"/>
    <b v="1"/>
    <n v="437"/>
    <b v="1"/>
    <s v="film &amp; video/documentary"/>
    <n v="106"/>
    <n v="72.48"/>
    <x v="250"/>
    <d v="2013-06-06T08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n v="1337194800"/>
    <n v="1334429646"/>
    <b v="1"/>
    <n v="77"/>
    <b v="1"/>
    <s v="film &amp; video/documentary"/>
    <n v="126"/>
    <n v="57.08"/>
    <x v="251"/>
    <d v="2012-05-16T14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n v="1275364740"/>
    <n v="1269878058"/>
    <b v="1"/>
    <n v="108"/>
    <b v="1"/>
    <s v="film &amp; video/documentary"/>
    <n v="185"/>
    <n v="85.44"/>
    <x v="252"/>
    <d v="2010-05-31T22:59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n v="1329320235"/>
    <n v="1326728235"/>
    <b v="1"/>
    <n v="7"/>
    <b v="1"/>
    <s v="film &amp; video/documentary"/>
    <n v="101"/>
    <n v="215.86"/>
    <x v="253"/>
    <d v="2012-02-15T10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n v="1445047200"/>
    <n v="1442443910"/>
    <b v="1"/>
    <n v="314"/>
    <b v="1"/>
    <s v="film &amp; video/documentary"/>
    <n v="117"/>
    <n v="89.39"/>
    <x v="254"/>
    <d v="2015-10-16T21:00:00"/>
    <x v="0"/>
    <x v="4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n v="1300275482"/>
    <n v="1297687082"/>
    <b v="1"/>
    <n v="188"/>
    <b v="1"/>
    <s v="film &amp; video/documentary"/>
    <n v="107"/>
    <n v="45.42"/>
    <x v="255"/>
    <d v="2011-03-16T06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n v="1363458467"/>
    <n v="1360866467"/>
    <b v="1"/>
    <n v="275"/>
    <b v="1"/>
    <s v="film &amp; video/documentary"/>
    <n v="139"/>
    <n v="65.760000000000005"/>
    <x v="256"/>
    <d v="2013-03-16T13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n v="1463670162"/>
    <n v="1461078162"/>
    <b v="1"/>
    <n v="560"/>
    <b v="1"/>
    <s v="film &amp; video/documentary"/>
    <n v="107"/>
    <n v="66.7"/>
    <x v="257"/>
    <d v="2016-05-19T10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n v="1308359666"/>
    <n v="1305767666"/>
    <b v="1"/>
    <n v="688"/>
    <b v="1"/>
    <s v="film &amp; video/documentary"/>
    <n v="191"/>
    <n v="83.35"/>
    <x v="258"/>
    <d v="2011-06-17T20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n v="1428514969"/>
    <n v="1425922969"/>
    <b v="1"/>
    <n v="942"/>
    <b v="1"/>
    <s v="film &amp; video/documentary"/>
    <n v="132"/>
    <n v="105.05"/>
    <x v="259"/>
    <d v="2015-04-08T12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n v="1279360740"/>
    <n v="1275415679"/>
    <b v="1"/>
    <n v="88"/>
    <b v="1"/>
    <s v="film &amp; video/documentary"/>
    <n v="106"/>
    <n v="120.91"/>
    <x v="260"/>
    <d v="2010-07-17T04:59:00"/>
    <x v="0"/>
    <x v="4"/>
  </r>
  <r>
    <n v="261"/>
    <s v="Empires: The Film"/>
    <s v="Empires explores the impact of networks on histories and philosophies of political thought."/>
    <n v="20000"/>
    <n v="21480"/>
    <x v="0"/>
    <m/>
    <x v="0"/>
    <s v="USD"/>
    <n v="1339080900"/>
    <n v="1334783704"/>
    <b v="1"/>
    <n v="220"/>
    <b v="1"/>
    <s v="film &amp; video/documentary"/>
    <n v="107"/>
    <n v="97.64"/>
    <x v="261"/>
    <d v="2012-06-07T09:55:00"/>
    <x v="0"/>
    <x v="4"/>
  </r>
  <r>
    <n v="262"/>
    <s v="The Last Cosmonaut"/>
    <s v="He can never die. He will live forever. He is the last cosmonaut, and this is his story."/>
    <n v="2500"/>
    <n v="6000"/>
    <x v="0"/>
    <m/>
    <x v="0"/>
    <s v="USD"/>
    <n v="1298699828"/>
    <n v="1294811828"/>
    <b v="1"/>
    <n v="145"/>
    <b v="1"/>
    <s v="film &amp; video/documentary"/>
    <n v="240"/>
    <n v="41.38"/>
    <x v="262"/>
    <d v="2011-02-26T00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n v="1348786494"/>
    <n v="1346194494"/>
    <b v="1"/>
    <n v="963"/>
    <b v="1"/>
    <s v="film &amp; video/documentary"/>
    <n v="118"/>
    <n v="30.65"/>
    <x v="263"/>
    <d v="2012-09-27T17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n v="1336747995"/>
    <n v="1334155995"/>
    <b v="1"/>
    <n v="91"/>
    <b v="1"/>
    <s v="film &amp; video/documentary"/>
    <n v="118"/>
    <n v="64.95"/>
    <x v="264"/>
    <d v="2012-05-11T09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n v="1273522560"/>
    <n v="1269928430"/>
    <b v="1"/>
    <n v="58"/>
    <b v="1"/>
    <s v="film &amp; video/documentary"/>
    <n v="111"/>
    <n v="95.78"/>
    <x v="265"/>
    <d v="2010-05-10T15:16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n v="1271994660"/>
    <n v="1264565507"/>
    <b v="1"/>
    <n v="36"/>
    <b v="1"/>
    <s v="film &amp; video/documentary"/>
    <n v="146"/>
    <n v="40.42"/>
    <x v="266"/>
    <d v="2010-04-22T22:51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n v="1403693499"/>
    <n v="1401101499"/>
    <b v="1"/>
    <n v="165"/>
    <b v="1"/>
    <s v="film &amp; video/documentary"/>
    <n v="132"/>
    <n v="78.58"/>
    <x v="267"/>
    <d v="2014-06-25T05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n v="1320640778"/>
    <n v="1316749178"/>
    <b v="1"/>
    <n v="111"/>
    <b v="1"/>
    <s v="film &amp; video/documentary"/>
    <n v="111"/>
    <n v="50.18"/>
    <x v="268"/>
    <d v="2011-11-06T23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n v="1487738622"/>
    <n v="1485146622"/>
    <b v="1"/>
    <n v="1596"/>
    <b v="1"/>
    <s v="film &amp; video/documentary"/>
    <n v="147"/>
    <n v="92.25"/>
    <x v="269"/>
    <d v="2017-02-21T23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n v="1306296000"/>
    <n v="1301950070"/>
    <b v="1"/>
    <n v="61"/>
    <b v="1"/>
    <s v="film &amp; video/documentary"/>
    <n v="153"/>
    <n v="57.54"/>
    <x v="270"/>
    <d v="2011-05-24T23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n v="1388649600"/>
    <n v="1386123861"/>
    <b v="1"/>
    <n v="287"/>
    <b v="1"/>
    <s v="film &amp; video/documentary"/>
    <n v="105"/>
    <n v="109.42"/>
    <x v="271"/>
    <d v="2014-01-02T03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n v="1272480540"/>
    <n v="1267220191"/>
    <b v="1"/>
    <n v="65"/>
    <b v="1"/>
    <s v="film &amp; video/documentary"/>
    <n v="177"/>
    <n v="81.89"/>
    <x v="272"/>
    <d v="2010-04-28T13:49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n v="1309694266"/>
    <n v="1307102266"/>
    <b v="1"/>
    <n v="118"/>
    <b v="1"/>
    <s v="film &amp; video/documentary"/>
    <n v="108"/>
    <n v="45.67"/>
    <x v="273"/>
    <d v="2011-07-03T06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n v="1333609140"/>
    <n v="1330638829"/>
    <b v="1"/>
    <n v="113"/>
    <b v="1"/>
    <s v="film &amp; video/documentary"/>
    <n v="156"/>
    <n v="55.22"/>
    <x v="274"/>
    <d v="2012-04-05T01:59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n v="1352511966"/>
    <n v="1349916366"/>
    <b v="1"/>
    <n v="332"/>
    <b v="1"/>
    <s v="film &amp; video/documentary"/>
    <n v="108"/>
    <n v="65.3"/>
    <x v="275"/>
    <d v="2012-11-09T20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n v="1335574674"/>
    <n v="1330394274"/>
    <b v="1"/>
    <n v="62"/>
    <b v="1"/>
    <s v="film &amp; video/documentary"/>
    <n v="148"/>
    <n v="95.23"/>
    <x v="276"/>
    <d v="2012-04-27T19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n v="1432416219"/>
    <n v="1429824219"/>
    <b v="1"/>
    <n v="951"/>
    <b v="1"/>
    <s v="film &amp; video/documentary"/>
    <n v="110"/>
    <n v="75.44"/>
    <x v="277"/>
    <d v="2015-05-23T16:23:39"/>
    <x v="0"/>
    <x v="4"/>
  </r>
  <r>
    <n v="278"/>
    <s v="The Babushkas of Chernobyl"/>
    <s v="An unlikely story of spirit, defiance and beauty from the most contaminated place on Earth"/>
    <n v="27000"/>
    <n v="40594"/>
    <x v="0"/>
    <m/>
    <x v="0"/>
    <s v="USD"/>
    <n v="1350003539"/>
    <n v="1347411539"/>
    <b v="1"/>
    <n v="415"/>
    <b v="1"/>
    <s v="film &amp; video/documentary"/>
    <n v="150"/>
    <n v="97.82"/>
    <x v="278"/>
    <d v="2012-10-11T19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n v="1488160860"/>
    <n v="1485237096"/>
    <b v="1"/>
    <n v="305"/>
    <b v="1"/>
    <s v="film &amp; video/documentary"/>
    <n v="157"/>
    <n v="87.69"/>
    <x v="279"/>
    <d v="2017-02-26T21:01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n v="1401459035"/>
    <n v="1397571035"/>
    <b v="1"/>
    <n v="2139"/>
    <b v="1"/>
    <s v="film &amp; video/documentary"/>
    <n v="156"/>
    <n v="54.75"/>
    <x v="280"/>
    <d v="2014-05-30T09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n v="1249932360"/>
    <n v="1242532513"/>
    <b v="1"/>
    <n v="79"/>
    <b v="1"/>
    <s v="film &amp; video/documentary"/>
    <n v="121"/>
    <n v="83.95"/>
    <x v="281"/>
    <d v="2009-08-10T14:26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n v="1266876000"/>
    <n v="1263679492"/>
    <b v="1"/>
    <n v="179"/>
    <b v="1"/>
    <s v="film &amp; video/documentary"/>
    <n v="101"/>
    <n v="254.39"/>
    <x v="282"/>
    <d v="2010-02-22T17:00:00"/>
    <x v="0"/>
    <x v="4"/>
  </r>
  <r>
    <n v="283"/>
    <s v="SOLE SURVIVOR"/>
    <s v="What is the impact of survivorship on the human condition?"/>
    <n v="18000"/>
    <n v="20569.05"/>
    <x v="0"/>
    <m/>
    <x v="0"/>
    <s v="USD"/>
    <n v="1306904340"/>
    <n v="1305219744"/>
    <b v="1"/>
    <n v="202"/>
    <b v="1"/>
    <s v="film &amp; video/documentary"/>
    <n v="114"/>
    <n v="101.83"/>
    <x v="283"/>
    <d v="2011-05-31T23:59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n v="1327167780"/>
    <n v="1325007780"/>
    <b v="1"/>
    <n v="760"/>
    <b v="1"/>
    <s v="film &amp; video/documentary"/>
    <n v="105"/>
    <n v="55.07"/>
    <x v="284"/>
    <d v="2012-01-21T12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n v="1379614128"/>
    <n v="1377022128"/>
    <b v="1"/>
    <n v="563"/>
    <b v="1"/>
    <s v="film &amp; video/documentary"/>
    <n v="229"/>
    <n v="56.9"/>
    <x v="285"/>
    <d v="2013-09-19T13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n v="1364236524"/>
    <n v="1360352124"/>
    <b v="1"/>
    <n v="135"/>
    <b v="1"/>
    <s v="film &amp; video/documentary"/>
    <n v="109"/>
    <n v="121.28"/>
    <x v="286"/>
    <d v="2013-03-25T13:35:24"/>
    <x v="0"/>
    <x v="4"/>
  </r>
  <r>
    <n v="287"/>
    <s v="In Country: A Documentary Film (POSTPRODUCTION)"/>
    <s v="War is hell. Why would anyone want to spend their weekends there?"/>
    <n v="15000"/>
    <n v="26445"/>
    <x v="0"/>
    <m/>
    <x v="0"/>
    <s v="USD"/>
    <n v="1351828800"/>
    <n v="1349160018"/>
    <b v="1"/>
    <n v="290"/>
    <b v="1"/>
    <s v="film &amp; video/documentary"/>
    <n v="176"/>
    <n v="91.19"/>
    <x v="287"/>
    <d v="2012-11-01T23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n v="1340683393"/>
    <n v="1337659393"/>
    <b v="1"/>
    <n v="447"/>
    <b v="1"/>
    <s v="film &amp; video/documentary"/>
    <n v="103"/>
    <n v="115.45"/>
    <x v="288"/>
    <d v="2012-06-25T23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n v="1383389834"/>
    <n v="1380797834"/>
    <b v="1"/>
    <n v="232"/>
    <b v="1"/>
    <s v="film &amp; video/documentary"/>
    <n v="105"/>
    <n v="67.77"/>
    <x v="289"/>
    <d v="2013-11-02T05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n v="1296633540"/>
    <n v="1292316697"/>
    <b v="1"/>
    <n v="168"/>
    <b v="1"/>
    <s v="film &amp; video/documentary"/>
    <n v="107"/>
    <n v="28.58"/>
    <x v="290"/>
    <d v="2011-02-02T02:59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n v="1367366460"/>
    <n v="1365791246"/>
    <b v="1"/>
    <n v="128"/>
    <b v="1"/>
    <s v="film &amp; video/documentary"/>
    <n v="120"/>
    <n v="46.88"/>
    <x v="291"/>
    <d v="2013-04-30T19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n v="1319860740"/>
    <n v="1317064599"/>
    <b v="1"/>
    <n v="493"/>
    <b v="1"/>
    <s v="film &amp; video/documentary"/>
    <n v="102"/>
    <n v="154.41999999999999"/>
    <x v="292"/>
    <d v="2011-10-28T22:59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n v="1398009714"/>
    <n v="1395417714"/>
    <b v="1"/>
    <n v="131"/>
    <b v="1"/>
    <s v="film &amp; video/documentary"/>
    <n v="101"/>
    <n v="201.22"/>
    <x v="293"/>
    <d v="2014-04-20T11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n v="1279555200"/>
    <n v="1276480894"/>
    <b v="1"/>
    <n v="50"/>
    <b v="1"/>
    <s v="film &amp; video/documentary"/>
    <n v="100"/>
    <n v="100"/>
    <x v="294"/>
    <d v="2010-07-19T11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n v="1383264000"/>
    <n v="1378080409"/>
    <b v="1"/>
    <n v="665"/>
    <b v="1"/>
    <s v="film &amp; video/documentary"/>
    <n v="133"/>
    <n v="100.08"/>
    <x v="295"/>
    <d v="2013-10-31T19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n v="1347017083"/>
    <n v="1344857083"/>
    <b v="1"/>
    <n v="129"/>
    <b v="1"/>
    <s v="film &amp; video/documentary"/>
    <n v="119"/>
    <n v="230.09"/>
    <x v="296"/>
    <d v="2012-09-07T06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n v="1430452740"/>
    <n v="1427390901"/>
    <b v="1"/>
    <n v="142"/>
    <b v="1"/>
    <s v="film &amp; video/documentary"/>
    <n v="101"/>
    <n v="141.75"/>
    <x v="297"/>
    <d v="2015-04-30T22:59:00"/>
    <x v="0"/>
    <x v="4"/>
  </r>
  <r>
    <n v="298"/>
    <s v="DisHonesty - A Documentary Feature Film"/>
    <s v="The truth is, we all lie - and by &quot;we,&quot; we mean everyone!"/>
    <n v="126000"/>
    <n v="137254.84"/>
    <x v="0"/>
    <m/>
    <x v="0"/>
    <s v="USD"/>
    <n v="1399669200"/>
    <n v="1394536048"/>
    <b v="1"/>
    <n v="2436"/>
    <b v="1"/>
    <s v="film &amp; video/documentary"/>
    <n v="109"/>
    <n v="56.34"/>
    <x v="298"/>
    <d v="2014-05-09T16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n v="1289975060"/>
    <n v="1287379460"/>
    <b v="1"/>
    <n v="244"/>
    <b v="1"/>
    <s v="film &amp; video/documentary"/>
    <n v="179"/>
    <n v="73.34"/>
    <x v="299"/>
    <d v="2010-11-17T01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n v="1303686138"/>
    <n v="1301007738"/>
    <b v="1"/>
    <n v="298"/>
    <b v="1"/>
    <s v="film &amp; video/documentary"/>
    <n v="102"/>
    <n v="85.34"/>
    <x v="300"/>
    <d v="2011-04-24T18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n v="1363711335"/>
    <n v="1360258935"/>
    <b v="1"/>
    <n v="251"/>
    <b v="1"/>
    <s v="film &amp; video/documentary"/>
    <n v="119"/>
    <n v="61.5"/>
    <x v="301"/>
    <d v="2013-03-19T11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n v="1330115638"/>
    <n v="1327523638"/>
    <b v="1"/>
    <n v="108"/>
    <b v="1"/>
    <s v="film &amp; video/documentary"/>
    <n v="100"/>
    <n v="93.02"/>
    <x v="302"/>
    <d v="2012-02-24T15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n v="1338601346"/>
    <n v="1336009346"/>
    <b v="1"/>
    <n v="82"/>
    <b v="1"/>
    <s v="film &amp; video/documentary"/>
    <n v="137"/>
    <n v="50.29"/>
    <x v="303"/>
    <d v="2012-06-01T20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n v="1346464800"/>
    <n v="1343096197"/>
    <b v="1"/>
    <n v="74"/>
    <b v="1"/>
    <s v="film &amp; video/documentary"/>
    <n v="232"/>
    <n v="106.43"/>
    <x v="304"/>
    <d v="2012-08-31T21:00:00"/>
    <x v="0"/>
    <x v="4"/>
  </r>
  <r>
    <n v="305"/>
    <s v="My Friend Mott-ly"/>
    <s v="A documentary that I am making about the difficult, but inspiring, life of a late friend of mine."/>
    <n v="7500"/>
    <n v="9775"/>
    <x v="0"/>
    <m/>
    <x v="0"/>
    <s v="USD"/>
    <n v="1331392049"/>
    <n v="1328800049"/>
    <b v="1"/>
    <n v="189"/>
    <b v="1"/>
    <s v="film &amp; video/documentary"/>
    <n v="130"/>
    <n v="51.72"/>
    <x v="305"/>
    <d v="2012-03-10T10:07:29"/>
    <x v="0"/>
    <x v="4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n v="1363806333"/>
    <n v="1362081933"/>
    <b v="1"/>
    <n v="80"/>
    <b v="1"/>
    <s v="film &amp; video/documentary"/>
    <n v="293"/>
    <n v="36.61"/>
    <x v="306"/>
    <d v="2013-03-20T14:05:33"/>
    <x v="0"/>
    <x v="4"/>
  </r>
  <r>
    <n v="307"/>
    <s v="Grammar Revolution"/>
    <s v="Why is grammar important?"/>
    <n v="22000"/>
    <n v="24490"/>
    <x v="0"/>
    <m/>
    <x v="0"/>
    <s v="USD"/>
    <n v="1360276801"/>
    <n v="1357684801"/>
    <b v="1"/>
    <n v="576"/>
    <b v="1"/>
    <s v="film &amp; video/documentary"/>
    <n v="111"/>
    <n v="42.52"/>
    <x v="307"/>
    <d v="2013-02-07T17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n v="1299775210"/>
    <n v="1295887210"/>
    <b v="1"/>
    <n v="202"/>
    <b v="1"/>
    <s v="film &amp; video/documentary"/>
    <n v="106"/>
    <n v="62.71"/>
    <x v="308"/>
    <d v="2011-03-10T11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n v="1346695334"/>
    <n v="1344880934"/>
    <b v="1"/>
    <n v="238"/>
    <b v="1"/>
    <s v="film &amp; video/documentary"/>
    <n v="119"/>
    <n v="89.96"/>
    <x v="309"/>
    <d v="2012-09-03T13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n v="1319076000"/>
    <n v="1317788623"/>
    <b v="1"/>
    <n v="36"/>
    <b v="1"/>
    <s v="film &amp; video/documentary"/>
    <n v="104"/>
    <n v="28.92"/>
    <x v="310"/>
    <d v="2011-10-19T21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n v="1325404740"/>
    <n v="1321852592"/>
    <b v="1"/>
    <n v="150"/>
    <b v="1"/>
    <s v="film &amp; video/documentary"/>
    <n v="104"/>
    <n v="138.80000000000001"/>
    <x v="311"/>
    <d v="2012-01-01T02:59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n v="1365973432"/>
    <n v="1363381432"/>
    <b v="1"/>
    <n v="146"/>
    <b v="1"/>
    <s v="film &amp; video/documentary"/>
    <n v="112"/>
    <n v="61.3"/>
    <x v="312"/>
    <d v="2013-04-14T16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n v="1281542340"/>
    <n v="1277702894"/>
    <b v="1"/>
    <n v="222"/>
    <b v="1"/>
    <s v="film &amp; video/documentary"/>
    <n v="105"/>
    <n v="80.2"/>
    <x v="313"/>
    <d v="2010-08-11T10:59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n v="1362167988"/>
    <n v="1359575988"/>
    <b v="1"/>
    <n v="120"/>
    <b v="1"/>
    <s v="film &amp; video/documentary"/>
    <n v="385"/>
    <n v="32.1"/>
    <x v="314"/>
    <d v="2013-03-01T14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n v="1345660334"/>
    <n v="1343068334"/>
    <b v="1"/>
    <n v="126"/>
    <b v="1"/>
    <s v="film &amp; video/documentary"/>
    <n v="101"/>
    <n v="200.89"/>
    <x v="315"/>
    <d v="2012-08-22T13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n v="1418273940"/>
    <n v="1415398197"/>
    <b v="1"/>
    <n v="158"/>
    <b v="1"/>
    <s v="film &amp; video/documentary"/>
    <n v="114"/>
    <n v="108.01"/>
    <x v="316"/>
    <d v="2014-12-10T23:59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n v="1386778483"/>
    <n v="1384186483"/>
    <b v="1"/>
    <n v="316"/>
    <b v="1"/>
    <s v="film &amp; video/documentary"/>
    <n v="101"/>
    <n v="95.7"/>
    <x v="317"/>
    <d v="2013-12-11T11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n v="1364342151"/>
    <n v="1361753751"/>
    <b v="1"/>
    <n v="284"/>
    <b v="1"/>
    <s v="film &amp; video/documentary"/>
    <n v="283"/>
    <n v="49.88"/>
    <x v="318"/>
    <d v="2013-03-26T18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n v="1265097540"/>
    <n v="1257538029"/>
    <b v="1"/>
    <n v="51"/>
    <b v="1"/>
    <s v="film &amp; video/documentary"/>
    <n v="113"/>
    <n v="110.47"/>
    <x v="319"/>
    <d v="2010-02-02T02:59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n v="1450825200"/>
    <n v="1448284433"/>
    <b v="1"/>
    <n v="158"/>
    <b v="1"/>
    <s v="film &amp; video/documentary"/>
    <n v="107"/>
    <n v="134.91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n v="1478605386"/>
    <n v="1475577786"/>
    <b v="1"/>
    <n v="337"/>
    <b v="1"/>
    <s v="film &amp; video/documentary"/>
    <n v="103"/>
    <n v="106.62"/>
    <x v="321"/>
    <d v="2016-11-08T06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n v="1463146848"/>
    <n v="1460554848"/>
    <b v="1"/>
    <n v="186"/>
    <b v="1"/>
    <s v="film &amp; video/documentary"/>
    <n v="108"/>
    <n v="145.04"/>
    <x v="322"/>
    <d v="2016-05-13T08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n v="1482307140"/>
    <n v="1479886966"/>
    <b v="1"/>
    <n v="58"/>
    <b v="1"/>
    <s v="film &amp; video/documentary"/>
    <n v="123"/>
    <n v="114.59"/>
    <x v="323"/>
    <d v="2016-12-21T02:59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n v="1438441308"/>
    <n v="1435590108"/>
    <b v="1"/>
    <n v="82"/>
    <b v="1"/>
    <s v="film &amp; video/documentary"/>
    <n v="102"/>
    <n v="105.32"/>
    <x v="324"/>
    <d v="2015-08-01T10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n v="1482208233"/>
    <n v="1479184233"/>
    <b v="1"/>
    <n v="736"/>
    <b v="1"/>
    <s v="film &amp; video/documentary"/>
    <n v="104"/>
    <n v="70.92"/>
    <x v="325"/>
    <d v="2016-12-19T23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n v="1489532220"/>
    <n v="1486625606"/>
    <b v="1"/>
    <n v="1151"/>
    <b v="1"/>
    <s v="film &amp; video/documentary"/>
    <n v="113"/>
    <n v="147.16999999999999"/>
    <x v="326"/>
    <d v="2017-03-14T17:57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n v="1427011200"/>
    <n v="1424669929"/>
    <b v="1"/>
    <n v="34"/>
    <b v="1"/>
    <s v="film &amp; video/documentary"/>
    <n v="136"/>
    <n v="160.47"/>
    <x v="327"/>
    <d v="2015-03-22T03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n v="1446350400"/>
    <n v="1443739388"/>
    <b v="1"/>
    <n v="498"/>
    <b v="1"/>
    <s v="film &amp; video/documentary"/>
    <n v="104"/>
    <n v="156.05000000000001"/>
    <x v="328"/>
    <d v="2015-10-31T23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n v="1446868800"/>
    <n v="1444821127"/>
    <b v="1"/>
    <n v="167"/>
    <b v="1"/>
    <s v="film &amp; video/documentary"/>
    <n v="106"/>
    <n v="63.17"/>
    <x v="329"/>
    <d v="2015-11-06T23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n v="1368763140"/>
    <n v="1366028563"/>
    <b v="1"/>
    <n v="340"/>
    <b v="1"/>
    <s v="film &amp; video/documentary"/>
    <n v="102"/>
    <n v="104.82"/>
    <x v="330"/>
    <d v="2013-05-16T22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n v="1466171834"/>
    <n v="1463493434"/>
    <b v="1"/>
    <n v="438"/>
    <b v="1"/>
    <s v="film &amp; video/documentary"/>
    <n v="107"/>
    <n v="97.36"/>
    <x v="331"/>
    <d v="2016-06-17T08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n v="1446019200"/>
    <n v="1442420377"/>
    <b v="1"/>
    <n v="555"/>
    <b v="1"/>
    <s v="film &amp; video/documentary"/>
    <n v="113"/>
    <n v="203.63"/>
    <x v="332"/>
    <d v="2015-10-28T03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n v="1460038591"/>
    <n v="1457450191"/>
    <b v="1"/>
    <n v="266"/>
    <b v="1"/>
    <s v="film &amp; video/documentary"/>
    <n v="125"/>
    <n v="188.31"/>
    <x v="333"/>
    <d v="2016-04-07T09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n v="1431716400"/>
    <n v="1428423757"/>
    <b v="1"/>
    <n v="69"/>
    <b v="1"/>
    <s v="film &amp; video/documentary"/>
    <n v="101"/>
    <n v="146.65"/>
    <x v="334"/>
    <d v="2015-05-15T14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n v="1431122400"/>
    <n v="1428428515"/>
    <b v="1"/>
    <n v="80"/>
    <b v="1"/>
    <s v="film &amp; video/documentary"/>
    <n v="103"/>
    <n v="109.19"/>
    <x v="335"/>
    <d v="2015-05-08T17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n v="1447427918"/>
    <n v="1444832318"/>
    <b v="1"/>
    <n v="493"/>
    <b v="1"/>
    <s v="film &amp; video/documentary"/>
    <n v="117"/>
    <n v="59.25"/>
    <x v="336"/>
    <d v="2015-11-13T10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n v="1426298708"/>
    <n v="1423710308"/>
    <b v="1"/>
    <n v="31"/>
    <b v="1"/>
    <s v="film &amp; video/documentary"/>
    <n v="101"/>
    <n v="97.9"/>
    <x v="337"/>
    <d v="2015-03-13T21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n v="1472864400"/>
    <n v="1468001290"/>
    <b v="1"/>
    <n v="236"/>
    <b v="1"/>
    <s v="film &amp; video/documentary"/>
    <n v="110"/>
    <n v="70"/>
    <x v="338"/>
    <d v="2016-09-02T20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n v="1430331268"/>
    <n v="1427739268"/>
    <b v="1"/>
    <n v="89"/>
    <b v="1"/>
    <s v="film &amp; video/documentary"/>
    <n v="108"/>
    <n v="72.87"/>
    <x v="339"/>
    <d v="2015-04-29T13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n v="1489006800"/>
    <n v="1486397007"/>
    <b v="1"/>
    <n v="299"/>
    <b v="1"/>
    <s v="film &amp; video/documentary"/>
    <n v="125"/>
    <n v="146.35"/>
    <x v="340"/>
    <d v="2017-03-08T16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n v="1412135940"/>
    <n v="1410555998"/>
    <b v="1"/>
    <n v="55"/>
    <b v="1"/>
    <s v="film &amp; video/documentary"/>
    <n v="107"/>
    <n v="67.91"/>
    <x v="341"/>
    <d v="2014-09-30T22:59:00"/>
    <x v="0"/>
    <x v="4"/>
  </r>
  <r>
    <n v="342"/>
    <s v="BREAKING A MONSTER a film about the band Unlocking The Truth"/>
    <s v="BREAKING A MONSTER needs your help to play in THEATERS!"/>
    <n v="55000"/>
    <n v="55201.52"/>
    <x v="0"/>
    <m/>
    <x v="0"/>
    <s v="USD"/>
    <n v="1461955465"/>
    <n v="1459363465"/>
    <b v="1"/>
    <n v="325"/>
    <b v="1"/>
    <s v="film &amp; video/documentary"/>
    <n v="100"/>
    <n v="169.85"/>
    <x v="342"/>
    <d v="2016-04-29T13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n v="1415934000"/>
    <n v="1413308545"/>
    <b v="1"/>
    <n v="524"/>
    <b v="1"/>
    <s v="film &amp; video/documentary"/>
    <n v="102"/>
    <n v="58.41"/>
    <x v="343"/>
    <d v="2014-11-13T22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n v="1433125200"/>
    <n v="1429312694"/>
    <b v="1"/>
    <n v="285"/>
    <b v="1"/>
    <s v="film &amp; video/documentary"/>
    <n v="102"/>
    <n v="119.99"/>
    <x v="344"/>
    <d v="2015-05-31T21:2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n v="1432161590"/>
    <n v="1429569590"/>
    <b v="1"/>
    <n v="179"/>
    <b v="1"/>
    <s v="film &amp; video/documentary"/>
    <n v="123"/>
    <n v="99.86"/>
    <x v="345"/>
    <d v="2015-05-20T17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n v="1444824021"/>
    <n v="1442232021"/>
    <b v="1"/>
    <n v="188"/>
    <b v="1"/>
    <s v="film &amp; video/documentary"/>
    <n v="170"/>
    <n v="90.58"/>
    <x v="346"/>
    <d v="2015-10-14T07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n v="1447505609"/>
    <n v="1444910009"/>
    <b v="1"/>
    <n v="379"/>
    <b v="1"/>
    <s v="film &amp; video/documentary"/>
    <n v="112"/>
    <n v="117.77"/>
    <x v="347"/>
    <d v="2015-11-14T07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n v="1440165916"/>
    <n v="1437573916"/>
    <b v="1"/>
    <n v="119"/>
    <b v="1"/>
    <s v="film &amp; video/documentary"/>
    <n v="103"/>
    <n v="86.55"/>
    <x v="348"/>
    <d v="2015-08-21T09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n v="1487937508"/>
    <n v="1485345508"/>
    <b v="1"/>
    <n v="167"/>
    <b v="1"/>
    <s v="film &amp; video/documentary"/>
    <n v="107"/>
    <n v="71.900000000000006"/>
    <x v="349"/>
    <d v="2017-02-24T06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n v="1473566340"/>
    <n v="1470274509"/>
    <b v="1"/>
    <n v="221"/>
    <b v="1"/>
    <s v="film &amp; video/documentary"/>
    <n v="115"/>
    <n v="129.82"/>
    <x v="350"/>
    <d v="2016-09-10T22:59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n v="1460066954"/>
    <n v="1456614554"/>
    <b v="1"/>
    <n v="964"/>
    <b v="1"/>
    <s v="film &amp; video/documentary"/>
    <n v="127"/>
    <n v="44.91"/>
    <x v="351"/>
    <d v="2016-04-07T17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n v="1412740868"/>
    <n v="1410148868"/>
    <b v="1"/>
    <n v="286"/>
    <b v="1"/>
    <s v="film &amp; video/documentary"/>
    <n v="117"/>
    <n v="40.76"/>
    <x v="352"/>
    <d v="2014-10-07T23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n v="1447963219"/>
    <n v="1445367619"/>
    <b v="1"/>
    <n v="613"/>
    <b v="1"/>
    <s v="film &amp; video/documentary"/>
    <n v="109"/>
    <n v="103.52"/>
    <x v="353"/>
    <d v="2015-11-19T15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n v="1460141521"/>
    <n v="1457553121"/>
    <b v="1"/>
    <n v="29"/>
    <b v="1"/>
    <s v="film &amp; video/documentary"/>
    <n v="104"/>
    <n v="125.45"/>
    <x v="354"/>
    <d v="2016-04-08T13:52:01"/>
    <x v="0"/>
    <x v="4"/>
  </r>
  <r>
    <n v="355"/>
    <s v="REZA ABDOH -Theatre Visionary"/>
    <s v="A documentary film about the late REZA ABDOH and his performance company DAR A LUZ."/>
    <n v="35000"/>
    <n v="40690"/>
    <x v="0"/>
    <m/>
    <x v="0"/>
    <s v="USD"/>
    <n v="1417420994"/>
    <n v="1414738994"/>
    <b v="1"/>
    <n v="165"/>
    <b v="1"/>
    <s v="film &amp; video/documentary"/>
    <n v="116"/>
    <n v="246.61"/>
    <x v="355"/>
    <d v="2014-12-01T03:03:14"/>
    <x v="0"/>
    <x v="4"/>
  </r>
  <r>
    <n v="356"/>
    <s v="43 and 80"/>
    <s v="A documentary about halibut conservation and how it impacts communities of Southeast Alaska."/>
    <n v="7500"/>
    <n v="7701.93"/>
    <x v="0"/>
    <m/>
    <x v="0"/>
    <s v="USD"/>
    <n v="1458152193"/>
    <n v="1455563793"/>
    <b v="1"/>
    <n v="97"/>
    <b v="1"/>
    <s v="film &amp; video/documentary"/>
    <n v="103"/>
    <n v="79.400000000000006"/>
    <x v="356"/>
    <d v="2016-03-16T13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n v="1429852797"/>
    <n v="1426396797"/>
    <b v="1"/>
    <n v="303"/>
    <b v="1"/>
    <s v="film &amp; video/documentary"/>
    <n v="174"/>
    <n v="86.14"/>
    <x v="357"/>
    <d v="2015-04-24T00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n v="1466002800"/>
    <n v="1463517521"/>
    <b v="1"/>
    <n v="267"/>
    <b v="1"/>
    <s v="film &amp; video/documentary"/>
    <n v="103"/>
    <n v="193.05"/>
    <x v="358"/>
    <d v="2016-06-15T10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n v="1415941920"/>
    <n v="1414028490"/>
    <b v="1"/>
    <n v="302"/>
    <b v="1"/>
    <s v="film &amp; video/documentary"/>
    <n v="105"/>
    <n v="84.02"/>
    <x v="359"/>
    <d v="2014-11-14T00:12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n v="1437621060"/>
    <n v="1433799180"/>
    <b v="0"/>
    <n v="87"/>
    <b v="1"/>
    <s v="film &amp; video/documentary"/>
    <n v="101"/>
    <n v="139.83000000000001"/>
    <x v="360"/>
    <d v="2015-07-22T22:11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n v="1416704506"/>
    <n v="1414108906"/>
    <b v="0"/>
    <n v="354"/>
    <b v="1"/>
    <s v="film &amp; video/documentary"/>
    <n v="111"/>
    <n v="109.82"/>
    <x v="361"/>
    <d v="2014-11-22T20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n v="1407456000"/>
    <n v="1405573391"/>
    <b v="0"/>
    <n v="86"/>
    <b v="1"/>
    <s v="film &amp; video/documentary"/>
    <n v="124"/>
    <n v="139.53"/>
    <x v="362"/>
    <d v="2014-08-07T19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n v="1272828120"/>
    <n v="1268934736"/>
    <b v="0"/>
    <n v="26"/>
    <b v="1"/>
    <s v="film &amp; video/documentary"/>
    <n v="101"/>
    <n v="347.85"/>
    <x v="363"/>
    <d v="2010-05-02T14:22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n v="1403323140"/>
    <n v="1400704672"/>
    <b v="0"/>
    <n v="113"/>
    <b v="1"/>
    <s v="film &amp; video/documentary"/>
    <n v="110"/>
    <n v="68.239999999999995"/>
    <x v="364"/>
    <d v="2014-06-20T22:5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n v="1393597999"/>
    <n v="1391005999"/>
    <b v="0"/>
    <n v="65"/>
    <b v="1"/>
    <s v="film &amp; video/documentary"/>
    <n v="104"/>
    <n v="239.94"/>
    <x v="365"/>
    <d v="2014-02-28T09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n v="1337540518"/>
    <n v="1334948518"/>
    <b v="0"/>
    <n v="134"/>
    <b v="1"/>
    <s v="film &amp; video/documentary"/>
    <n v="101"/>
    <n v="287.31"/>
    <x v="366"/>
    <d v="2012-05-20T14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n v="1367384340"/>
    <n v="1363960278"/>
    <b v="0"/>
    <n v="119"/>
    <b v="1"/>
    <s v="film &amp; video/documentary"/>
    <n v="103"/>
    <n v="86.85"/>
    <x v="367"/>
    <d v="2013-04-30T23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n v="1426426322"/>
    <n v="1423405922"/>
    <b v="0"/>
    <n v="159"/>
    <b v="1"/>
    <s v="film &amp; video/documentary"/>
    <n v="104"/>
    <n v="81.849999999999994"/>
    <x v="368"/>
    <d v="2015-03-15T08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n v="1326633269"/>
    <n v="1324041269"/>
    <b v="0"/>
    <n v="167"/>
    <b v="1"/>
    <s v="film &amp; video/documentary"/>
    <n v="110"/>
    <n v="42.87"/>
    <x v="369"/>
    <d v="2012-01-15T08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n v="1483729500"/>
    <n v="1481137500"/>
    <b v="0"/>
    <n v="43"/>
    <b v="1"/>
    <s v="film &amp; video/documentary"/>
    <n v="122"/>
    <n v="709.42"/>
    <x v="370"/>
    <d v="2017-01-06T14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n v="1359743139"/>
    <n v="1355855139"/>
    <b v="0"/>
    <n v="1062"/>
    <b v="1"/>
    <s v="film &amp; video/documentary"/>
    <n v="114"/>
    <n v="161.26"/>
    <x v="371"/>
    <d v="2013-02-01T13:25:39"/>
    <x v="0"/>
    <x v="4"/>
  </r>
  <r>
    <n v="372"/>
    <s v="Wild Equus"/>
    <s v="A short documentary exploring the uses of 'Natural Horsemanship' across Europe"/>
    <n v="300"/>
    <n v="376"/>
    <x v="0"/>
    <m/>
    <x v="1"/>
    <s v="GBP"/>
    <n v="1459872000"/>
    <n v="1456408244"/>
    <b v="0"/>
    <n v="9"/>
    <b v="1"/>
    <s v="film &amp; video/documentary"/>
    <n v="125"/>
    <n v="41.78"/>
    <x v="372"/>
    <d v="2016-04-05T11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n v="1342648398"/>
    <n v="1340056398"/>
    <b v="0"/>
    <n v="89"/>
    <b v="1"/>
    <s v="film &amp; video/documentary"/>
    <n v="107"/>
    <n v="89.89"/>
    <x v="373"/>
    <d v="2012-07-18T16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n v="1316208031"/>
    <n v="1312320031"/>
    <b v="0"/>
    <n v="174"/>
    <b v="1"/>
    <s v="film &amp; video/documentary"/>
    <n v="131"/>
    <n v="45.05"/>
    <x v="374"/>
    <d v="2011-09-16T16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n v="1393694280"/>
    <n v="1390088311"/>
    <b v="0"/>
    <n v="14"/>
    <b v="1"/>
    <s v="film &amp; video/documentary"/>
    <n v="120"/>
    <n v="42.86"/>
    <x v="375"/>
    <d v="2014-03-01T12:18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n v="1472122316"/>
    <n v="1469443916"/>
    <b v="0"/>
    <n v="48"/>
    <b v="1"/>
    <s v="film &amp; video/documentary"/>
    <n v="106"/>
    <n v="54.08"/>
    <x v="376"/>
    <d v="2016-08-25T05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n v="1447484460"/>
    <n v="1444888868"/>
    <b v="0"/>
    <n v="133"/>
    <b v="1"/>
    <s v="film &amp; video/documentary"/>
    <n v="114"/>
    <n v="103.22"/>
    <x v="377"/>
    <d v="2015-11-14T02:01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n v="1453765920"/>
    <n v="1451655808"/>
    <b v="0"/>
    <n v="83"/>
    <b v="1"/>
    <s v="film &amp; video/documentary"/>
    <n v="112"/>
    <n v="40.4"/>
    <x v="378"/>
    <d v="2016-01-25T18:52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n v="1336062672"/>
    <n v="1332174672"/>
    <b v="0"/>
    <n v="149"/>
    <b v="1"/>
    <s v="film &amp; video/documentary"/>
    <n v="116"/>
    <n v="116.86"/>
    <x v="379"/>
    <d v="2012-05-03T11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n v="1453569392"/>
    <n v="1451409392"/>
    <b v="0"/>
    <n v="49"/>
    <b v="1"/>
    <s v="film &amp; video/documentary"/>
    <n v="142"/>
    <n v="115.51"/>
    <x v="380"/>
    <d v="2016-01-23T12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n v="1343624400"/>
    <n v="1340642717"/>
    <b v="0"/>
    <n v="251"/>
    <b v="1"/>
    <s v="film &amp; video/documentary"/>
    <n v="105"/>
    <n v="104.31"/>
    <x v="381"/>
    <d v="2012-07-30T00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n v="1346950900"/>
    <n v="1345741300"/>
    <b v="0"/>
    <n v="22"/>
    <b v="1"/>
    <s v="film &amp; video/documentary"/>
    <n v="256"/>
    <n v="69.77"/>
    <x v="382"/>
    <d v="2012-09-06T12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n v="1400467759"/>
    <n v="1398480559"/>
    <b v="0"/>
    <n v="48"/>
    <b v="1"/>
    <s v="film &amp; video/documentary"/>
    <n v="207"/>
    <n v="43.02"/>
    <x v="383"/>
    <d v="2014-05-18T21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n v="1420569947"/>
    <n v="1417977947"/>
    <b v="0"/>
    <n v="383"/>
    <b v="1"/>
    <s v="film &amp; video/documentary"/>
    <n v="112"/>
    <n v="58.54"/>
    <x v="384"/>
    <d v="2015-01-06T13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n v="1416582101"/>
    <n v="1413986501"/>
    <b v="0"/>
    <n v="237"/>
    <b v="1"/>
    <s v="film &amp; video/documentary"/>
    <n v="106"/>
    <n v="111.8"/>
    <x v="385"/>
    <d v="2014-11-21T10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n v="1439246991"/>
    <n v="1437950991"/>
    <b v="0"/>
    <n v="13"/>
    <b v="1"/>
    <s v="film &amp; video/documentary"/>
    <n v="100"/>
    <n v="46.23"/>
    <x v="386"/>
    <d v="2015-08-10T17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n v="1439618400"/>
    <n v="1436976858"/>
    <b v="0"/>
    <n v="562"/>
    <b v="1"/>
    <s v="film &amp; video/documentary"/>
    <n v="214"/>
    <n v="144.69"/>
    <x v="387"/>
    <d v="2015-08-15T01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n v="1469670580"/>
    <n v="1467078580"/>
    <b v="0"/>
    <n v="71"/>
    <b v="1"/>
    <s v="film &amp; video/documentary"/>
    <n v="126"/>
    <n v="88.85"/>
    <x v="388"/>
    <d v="2016-07-27T20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n v="1394233140"/>
    <n v="1391477450"/>
    <b v="0"/>
    <n v="1510"/>
    <b v="1"/>
    <s v="film &amp; video/documentary"/>
    <n v="182"/>
    <n v="81.75"/>
    <x v="389"/>
    <d v="2014-03-07T17:59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n v="1431046372"/>
    <n v="1429318372"/>
    <b v="0"/>
    <n v="14"/>
    <b v="1"/>
    <s v="film &amp; video/documentary"/>
    <n v="100"/>
    <n v="71.430000000000007"/>
    <x v="390"/>
    <d v="2015-05-07T19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n v="1324169940"/>
    <n v="1321578051"/>
    <b v="0"/>
    <n v="193"/>
    <b v="1"/>
    <s v="film &amp; video/documentary"/>
    <n v="101"/>
    <n v="104.26"/>
    <x v="391"/>
    <d v="2011-12-17T19:59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n v="1315450800"/>
    <n v="1312823571"/>
    <b v="0"/>
    <n v="206"/>
    <b v="1"/>
    <s v="film &amp; video/documentary"/>
    <n v="101"/>
    <n v="90.62"/>
    <x v="392"/>
    <d v="2011-09-07T22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n v="1381424452"/>
    <n v="1378746052"/>
    <b v="0"/>
    <n v="351"/>
    <b v="1"/>
    <s v="film &amp; video/documentary"/>
    <n v="110"/>
    <n v="157.33000000000001"/>
    <x v="393"/>
    <d v="2013-10-10T12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n v="1460918282"/>
    <n v="1455737882"/>
    <b v="0"/>
    <n v="50"/>
    <b v="1"/>
    <s v="film &amp; video/documentary"/>
    <n v="112"/>
    <n v="105.18"/>
    <x v="394"/>
    <d v="2016-04-17T13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n v="1335562320"/>
    <n v="1332452960"/>
    <b v="0"/>
    <n v="184"/>
    <b v="1"/>
    <s v="film &amp; video/documentary"/>
    <n v="108"/>
    <n v="58.72"/>
    <x v="395"/>
    <d v="2012-04-27T16:32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n v="1341668006"/>
    <n v="1340372006"/>
    <b v="0"/>
    <n v="196"/>
    <b v="1"/>
    <s v="film &amp; video/documentary"/>
    <n v="107"/>
    <n v="81.63"/>
    <x v="396"/>
    <d v="2012-07-07T08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n v="1283312640"/>
    <n v="1279651084"/>
    <b v="0"/>
    <n v="229"/>
    <b v="1"/>
    <s v="film &amp; video/documentary"/>
    <n v="104"/>
    <n v="56.46"/>
    <x v="397"/>
    <d v="2010-08-31T22:44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n v="1430334126"/>
    <n v="1426446126"/>
    <b v="0"/>
    <n v="67"/>
    <b v="1"/>
    <s v="film &amp; video/documentary"/>
    <n v="125"/>
    <n v="140.1"/>
    <x v="398"/>
    <d v="2015-04-29T14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n v="1481716800"/>
    <n v="1479070867"/>
    <b v="0"/>
    <n v="95"/>
    <b v="1"/>
    <s v="film &amp; video/documentary"/>
    <n v="107"/>
    <n v="224.85"/>
    <x v="399"/>
    <d v="2016-12-14T07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n v="1400297400"/>
    <n v="1397661347"/>
    <b v="0"/>
    <n v="62"/>
    <b v="1"/>
    <s v="film &amp; video/documentary"/>
    <n v="112"/>
    <n v="181.13"/>
    <x v="400"/>
    <d v="2014-05-16T22:3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n v="1312747970"/>
    <n v="1310155970"/>
    <b v="0"/>
    <n v="73"/>
    <b v="1"/>
    <s v="film &amp; video/documentary"/>
    <n v="104"/>
    <n v="711.04"/>
    <x v="401"/>
    <d v="2011-08-07T15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n v="1446731817"/>
    <n v="1444913817"/>
    <b v="0"/>
    <n v="43"/>
    <b v="1"/>
    <s v="film &amp; video/documentary"/>
    <n v="142"/>
    <n v="65.88"/>
    <x v="402"/>
    <d v="2015-11-05T08:56:57"/>
    <x v="0"/>
    <x v="4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n v="1312960080"/>
    <n v="1308900441"/>
    <b v="0"/>
    <n v="70"/>
    <b v="1"/>
    <s v="film &amp; video/documentary"/>
    <n v="105"/>
    <n v="75.19"/>
    <x v="403"/>
    <d v="2011-08-10T02:08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n v="1391641440"/>
    <n v="1389107062"/>
    <b v="0"/>
    <n v="271"/>
    <b v="1"/>
    <s v="film &amp; video/documentary"/>
    <n v="103"/>
    <n v="133.13999999999999"/>
    <x v="404"/>
    <d v="2014-02-05T18:04:00"/>
    <x v="0"/>
    <x v="4"/>
  </r>
  <r>
    <n v="405"/>
    <s v="The Healing Effect Movie"/>
    <s v="Come, join our movie movement.  A new documentary about the healing power of food."/>
    <n v="2820"/>
    <n v="3036"/>
    <x v="0"/>
    <m/>
    <x v="0"/>
    <s v="USD"/>
    <n v="1394071339"/>
    <n v="1391479339"/>
    <b v="0"/>
    <n v="55"/>
    <b v="1"/>
    <s v="film &amp; video/documentary"/>
    <n v="108"/>
    <n v="55.2"/>
    <x v="405"/>
    <d v="2014-03-05T21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n v="1304920740"/>
    <n v="1301975637"/>
    <b v="0"/>
    <n v="35"/>
    <b v="1"/>
    <s v="film &amp; video/documentary"/>
    <n v="108"/>
    <n v="86.16"/>
    <x v="406"/>
    <d v="2011-05-09T00:59:00"/>
    <x v="0"/>
    <x v="4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n v="1321739650"/>
    <n v="1316552050"/>
    <b v="0"/>
    <n v="22"/>
    <b v="1"/>
    <s v="film &amp; video/documentary"/>
    <n v="102"/>
    <n v="92.32"/>
    <x v="407"/>
    <d v="2011-11-19T16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n v="1383676790"/>
    <n v="1380217190"/>
    <b v="0"/>
    <n v="38"/>
    <b v="1"/>
    <s v="film &amp; video/documentary"/>
    <n v="101"/>
    <n v="160.16"/>
    <x v="408"/>
    <d v="2013-11-05T13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n v="1469220144"/>
    <n v="1466628144"/>
    <b v="0"/>
    <n v="15"/>
    <b v="1"/>
    <s v="film &amp; video/documentary"/>
    <n v="137"/>
    <n v="45.6"/>
    <x v="409"/>
    <d v="2016-07-22T15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n v="1434670397"/>
    <n v="1429486397"/>
    <b v="0"/>
    <n v="7"/>
    <b v="1"/>
    <s v="film &amp; video/documentary"/>
    <n v="128"/>
    <n v="183.29"/>
    <x v="410"/>
    <d v="2015-06-18T18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n v="1387688400"/>
    <n v="1384920804"/>
    <b v="0"/>
    <n v="241"/>
    <b v="1"/>
    <s v="film &amp; video/documentary"/>
    <n v="101"/>
    <n v="125.79"/>
    <x v="411"/>
    <d v="2013-12-22T00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n v="1343238578"/>
    <n v="1341856178"/>
    <b v="0"/>
    <n v="55"/>
    <b v="1"/>
    <s v="film &amp; video/documentary"/>
    <n v="127"/>
    <n v="57.65"/>
    <x v="412"/>
    <d v="2012-07-25T12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n v="1342731811"/>
    <n v="1340139811"/>
    <b v="0"/>
    <n v="171"/>
    <b v="1"/>
    <s v="film &amp; video/documentary"/>
    <n v="105"/>
    <n v="78.66"/>
    <x v="413"/>
    <d v="2012-07-19T16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n v="1381541465"/>
    <n v="1378949465"/>
    <b v="0"/>
    <n v="208"/>
    <b v="1"/>
    <s v="film &amp; video/documentary"/>
    <n v="103"/>
    <n v="91.48"/>
    <x v="414"/>
    <d v="2013-10-11T20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n v="1413547200"/>
    <n v="1411417602"/>
    <b v="0"/>
    <n v="21"/>
    <b v="1"/>
    <s v="film &amp; video/documentary"/>
    <n v="102"/>
    <n v="68.099999999999994"/>
    <x v="415"/>
    <d v="2014-10-17T07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n v="1391851831"/>
    <n v="1389259831"/>
    <b v="0"/>
    <n v="25"/>
    <b v="1"/>
    <s v="film &amp; video/documentary"/>
    <n v="120"/>
    <n v="48.09"/>
    <x v="416"/>
    <d v="2014-02-08T04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n v="1365395580"/>
    <n v="1364426260"/>
    <b v="0"/>
    <n v="52"/>
    <b v="1"/>
    <s v="film &amp; video/documentary"/>
    <n v="100"/>
    <n v="202.42"/>
    <x v="417"/>
    <d v="2013-04-07T23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n v="1437633997"/>
    <n v="1435041997"/>
    <b v="0"/>
    <n v="104"/>
    <b v="1"/>
    <s v="film &amp; video/documentary"/>
    <n v="101"/>
    <n v="216.75"/>
    <x v="418"/>
    <d v="2015-07-23T01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n v="1372536787"/>
    <n v="1367352787"/>
    <b v="0"/>
    <n v="73"/>
    <b v="1"/>
    <s v="film &amp; video/documentary"/>
    <n v="100"/>
    <n v="110.07"/>
    <x v="419"/>
    <d v="2013-06-29T15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n v="1394772031"/>
    <n v="1392183631"/>
    <b v="0"/>
    <n v="3"/>
    <b v="0"/>
    <s v="film &amp; video/animation"/>
    <n v="0"/>
    <n v="4.83"/>
    <x v="420"/>
    <d v="2014-03-13T23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n v="1440157656"/>
    <n v="1434973656"/>
    <b v="0"/>
    <n v="6"/>
    <b v="0"/>
    <s v="film &amp; video/animation"/>
    <n v="2"/>
    <n v="50.17"/>
    <x v="421"/>
    <d v="2015-08-21T06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n v="1410416097"/>
    <n v="1407824097"/>
    <b v="0"/>
    <n v="12"/>
    <b v="0"/>
    <s v="film &amp; video/animation"/>
    <n v="1"/>
    <n v="35.83"/>
    <x v="422"/>
    <d v="2014-09-11T01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n v="1370470430"/>
    <n v="1367878430"/>
    <b v="0"/>
    <n v="13"/>
    <b v="0"/>
    <s v="film &amp; video/animation"/>
    <n v="1"/>
    <n v="11.77"/>
    <x v="423"/>
    <d v="2013-06-05T17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n v="1332748899"/>
    <n v="1327568499"/>
    <b v="0"/>
    <n v="5"/>
    <b v="0"/>
    <s v="film &amp; video/animation"/>
    <n v="7"/>
    <n v="40.78"/>
    <x v="424"/>
    <d v="2012-03-26T03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n v="1448660404"/>
    <n v="1443472804"/>
    <b v="0"/>
    <n v="2"/>
    <b v="0"/>
    <s v="film &amp; video/animation"/>
    <n v="0"/>
    <n v="3"/>
    <x v="425"/>
    <d v="2015-11-27T16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n v="1456851914"/>
    <n v="1454259914"/>
    <b v="0"/>
    <n v="8"/>
    <b v="0"/>
    <s v="film &amp; video/animation"/>
    <n v="1"/>
    <n v="16.63"/>
    <x v="426"/>
    <d v="2016-03-01T12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n v="1445540340"/>
    <n v="1444340940"/>
    <b v="0"/>
    <n v="0"/>
    <b v="0"/>
    <s v="film &amp; video/animation"/>
    <n v="0"/>
    <e v="#DIV/0!"/>
    <x v="427"/>
    <d v="2015-10-22T13:59:00"/>
    <x v="0"/>
    <x v="5"/>
  </r>
  <r>
    <n v="428"/>
    <s v="Little Clay Bible - Zacchaeus"/>
    <s v="Fresh, fun, entertaining Bible stories on YouTube, stop-motion style."/>
    <n v="12000"/>
    <n v="676"/>
    <x v="2"/>
    <m/>
    <x v="0"/>
    <s v="USD"/>
    <n v="1402956000"/>
    <n v="1400523845"/>
    <b v="0"/>
    <n v="13"/>
    <b v="0"/>
    <s v="film &amp; video/animation"/>
    <n v="6"/>
    <n v="52"/>
    <x v="428"/>
    <d v="2014-06-16T17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n v="1259297940"/>
    <n v="1252964282"/>
    <b v="0"/>
    <n v="0"/>
    <b v="0"/>
    <s v="film &amp; video/animation"/>
    <n v="0"/>
    <e v="#DIV/0!"/>
    <x v="429"/>
    <d v="2009-11-26T23:59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n v="1378866867"/>
    <n v="1377570867"/>
    <b v="0"/>
    <n v="5"/>
    <b v="0"/>
    <s v="film &amp; video/animation"/>
    <n v="2"/>
    <n v="4.8"/>
    <x v="430"/>
    <d v="2013-09-10T21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n v="1467752083"/>
    <n v="1465160083"/>
    <b v="0"/>
    <n v="8"/>
    <b v="0"/>
    <s v="film &amp; video/animation"/>
    <n v="14"/>
    <n v="51.88"/>
    <x v="431"/>
    <d v="2016-07-05T15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n v="1445448381"/>
    <n v="1440264381"/>
    <b v="0"/>
    <n v="8"/>
    <b v="0"/>
    <s v="film &amp; video/animation"/>
    <n v="10"/>
    <n v="71.25"/>
    <x v="432"/>
    <d v="2015-10-21T12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n v="1444576022"/>
    <n v="1439392022"/>
    <b v="0"/>
    <n v="0"/>
    <b v="0"/>
    <s v="film &amp; video/animation"/>
    <n v="0"/>
    <e v="#DIV/0!"/>
    <x v="433"/>
    <d v="2015-10-11T10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n v="1385931702"/>
    <n v="1383076902"/>
    <b v="0"/>
    <n v="2"/>
    <b v="0"/>
    <s v="film &amp; video/animation"/>
    <n v="5"/>
    <n v="62.5"/>
    <x v="434"/>
    <d v="2013-12-01T16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n v="1379094980"/>
    <n v="1376502980"/>
    <b v="0"/>
    <n v="3"/>
    <b v="0"/>
    <s v="film &amp; video/animation"/>
    <n v="0"/>
    <n v="1"/>
    <x v="435"/>
    <d v="2013-09-13T12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n v="1375260113"/>
    <n v="1372668113"/>
    <b v="0"/>
    <n v="0"/>
    <b v="0"/>
    <s v="film &amp; video/animation"/>
    <n v="0"/>
    <e v="#DIV/0!"/>
    <x v="436"/>
    <d v="2013-07-31T03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n v="1475912326"/>
    <n v="1470728326"/>
    <b v="0"/>
    <n v="0"/>
    <b v="0"/>
    <s v="film &amp; video/animation"/>
    <n v="0"/>
    <e v="#DIV/0!"/>
    <x v="437"/>
    <d v="2016-10-08T02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n v="1447830958"/>
    <n v="1445235358"/>
    <b v="0"/>
    <n v="11"/>
    <b v="0"/>
    <s v="film &amp; video/animation"/>
    <n v="9"/>
    <n v="170.55"/>
    <x v="438"/>
    <d v="2015-11-18T02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n v="1413569818"/>
    <n v="1412705818"/>
    <b v="0"/>
    <n v="0"/>
    <b v="0"/>
    <s v="film &amp; video/animation"/>
    <n v="0"/>
    <e v="#DIV/0!"/>
    <x v="439"/>
    <d v="2014-10-17T13:16:58"/>
    <x v="0"/>
    <x v="5"/>
  </r>
  <r>
    <n v="440"/>
    <s v="Consumed"/>
    <s v="A stop-motion animation made by a one girl team, with a camera, creativity, and a lot of determination."/>
    <n v="5000"/>
    <n v="5"/>
    <x v="2"/>
    <m/>
    <x v="0"/>
    <s v="USD"/>
    <n v="1458859153"/>
    <n v="1456270753"/>
    <b v="0"/>
    <n v="1"/>
    <b v="0"/>
    <s v="film &amp; video/animation"/>
    <n v="0"/>
    <n v="5"/>
    <x v="440"/>
    <d v="2016-03-24T17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n v="1383418996"/>
    <n v="1380826996"/>
    <b v="0"/>
    <n v="0"/>
    <b v="0"/>
    <s v="film &amp; video/animation"/>
    <n v="0"/>
    <e v="#DIV/0!"/>
    <x v="441"/>
    <d v="2013-11-02T14:03:16"/>
    <x v="0"/>
    <x v="5"/>
  </r>
  <r>
    <n v="442"/>
    <s v="The Paranormal Idiot"/>
    <s v="Doomsday is here"/>
    <n v="17000"/>
    <n v="6691"/>
    <x v="2"/>
    <m/>
    <x v="0"/>
    <s v="USD"/>
    <n v="1424380783"/>
    <n v="1421788783"/>
    <b v="0"/>
    <n v="17"/>
    <b v="0"/>
    <s v="film &amp; video/animation"/>
    <n v="39"/>
    <n v="393.59"/>
    <x v="442"/>
    <d v="2015-02-19T16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n v="1391991701"/>
    <n v="1389399701"/>
    <b v="0"/>
    <n v="2"/>
    <b v="0"/>
    <s v="film &amp; video/animation"/>
    <n v="0"/>
    <n v="5"/>
    <x v="443"/>
    <d v="2014-02-09T19:21:41"/>
    <x v="0"/>
    <x v="5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n v="1329342361"/>
    <n v="1324158361"/>
    <b v="0"/>
    <n v="1"/>
    <b v="0"/>
    <s v="film &amp; video/animation"/>
    <n v="5"/>
    <n v="50"/>
    <x v="444"/>
    <d v="2012-02-15T16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n v="1432195375"/>
    <n v="1430899375"/>
    <b v="0"/>
    <n v="2"/>
    <b v="0"/>
    <s v="film &amp; video/animation"/>
    <n v="0"/>
    <n v="1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n v="1425434420"/>
    <n v="1422842420"/>
    <b v="0"/>
    <n v="16"/>
    <b v="0"/>
    <s v="film &amp; video/animation"/>
    <n v="7"/>
    <n v="47.88"/>
    <x v="446"/>
    <d v="2015-03-03T21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n v="1364041163"/>
    <n v="1361884763"/>
    <b v="0"/>
    <n v="1"/>
    <b v="0"/>
    <s v="film &amp; video/animation"/>
    <n v="0"/>
    <n v="5"/>
    <x v="447"/>
    <d v="2013-03-23T07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n v="1400091095"/>
    <n v="1398363095"/>
    <b v="0"/>
    <n v="4"/>
    <b v="0"/>
    <s v="film &amp; video/animation"/>
    <n v="3"/>
    <n v="20.5"/>
    <x v="448"/>
    <d v="2014-05-14T13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n v="1382017085"/>
    <n v="1379425085"/>
    <b v="0"/>
    <n v="5"/>
    <b v="0"/>
    <s v="film &amp; video/animation"/>
    <n v="2"/>
    <n v="9"/>
    <x v="449"/>
    <d v="2013-10-17T08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n v="1392417800"/>
    <n v="1389825800"/>
    <b v="0"/>
    <n v="7"/>
    <b v="0"/>
    <s v="film &amp; video/animation"/>
    <n v="1"/>
    <n v="56.57"/>
    <x v="450"/>
    <d v="2014-02-14T17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n v="1390669791"/>
    <n v="1388077791"/>
    <b v="0"/>
    <n v="0"/>
    <b v="0"/>
    <s v="film &amp; video/animation"/>
    <n v="0"/>
    <e v="#DIV/0!"/>
    <x v="451"/>
    <d v="2014-01-25T12:09:51"/>
    <x v="0"/>
    <x v="5"/>
  </r>
  <r>
    <n v="452"/>
    <s v="Lost in the Shadows"/>
    <s v="A man must find his way out of the depths of the shadows by using the aid of a little girl."/>
    <n v="750"/>
    <n v="480"/>
    <x v="2"/>
    <m/>
    <x v="0"/>
    <s v="USD"/>
    <n v="1431536015"/>
    <n v="1428944015"/>
    <b v="0"/>
    <n v="12"/>
    <b v="0"/>
    <s v="film &amp; video/animation"/>
    <n v="64"/>
    <n v="40"/>
    <x v="452"/>
    <d v="2015-05-13T11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n v="1424375279"/>
    <n v="1422992879"/>
    <b v="0"/>
    <n v="2"/>
    <b v="0"/>
    <s v="film &amp; video/animation"/>
    <n v="0"/>
    <n v="13"/>
    <x v="453"/>
    <d v="2015-02-19T14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n v="1417007640"/>
    <n v="1414343571"/>
    <b v="0"/>
    <n v="5"/>
    <b v="0"/>
    <s v="film &amp; video/animation"/>
    <n v="1"/>
    <n v="16.399999999999999"/>
    <x v="454"/>
    <d v="2014-11-26T08:14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n v="1334622660"/>
    <n v="1330733022"/>
    <b v="0"/>
    <n v="2"/>
    <b v="0"/>
    <s v="film &amp; video/animation"/>
    <n v="0"/>
    <n v="22.5"/>
    <x v="455"/>
    <d v="2012-04-16T19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n v="1382414340"/>
    <n v="1380559201"/>
    <b v="0"/>
    <n v="3"/>
    <b v="0"/>
    <s v="film &amp; video/animation"/>
    <n v="1"/>
    <n v="20.329999999999998"/>
    <x v="456"/>
    <d v="2013-10-21T22:59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n v="1408213512"/>
    <n v="1405621512"/>
    <b v="0"/>
    <n v="0"/>
    <b v="0"/>
    <s v="film &amp; video/animation"/>
    <n v="0"/>
    <e v="#DIV/0!"/>
    <x v="457"/>
    <d v="2014-08-16T13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n v="1368550060"/>
    <n v="1365958060"/>
    <b v="0"/>
    <n v="49"/>
    <b v="0"/>
    <s v="film &amp; video/animation"/>
    <n v="8"/>
    <n v="16.760000000000002"/>
    <x v="458"/>
    <d v="2013-05-14T11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n v="1321201327"/>
    <n v="1316013727"/>
    <b v="0"/>
    <n v="1"/>
    <b v="0"/>
    <s v="film &amp; video/animation"/>
    <n v="0"/>
    <n v="25"/>
    <x v="459"/>
    <d v="2011-11-13T11:22:07"/>
    <x v="0"/>
    <x v="5"/>
  </r>
  <r>
    <n v="460"/>
    <s v="Darwin's Kiss"/>
    <s v="An animated web series about biological evolution gone haywire."/>
    <n v="8500"/>
    <n v="25"/>
    <x v="2"/>
    <m/>
    <x v="0"/>
    <s v="USD"/>
    <n v="1401595200"/>
    <n v="1398862875"/>
    <b v="0"/>
    <n v="2"/>
    <b v="0"/>
    <s v="film &amp; video/animation"/>
    <n v="0"/>
    <n v="12.5"/>
    <x v="460"/>
    <d v="2014-05-31T23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n v="1370204367"/>
    <n v="1368476367"/>
    <b v="0"/>
    <n v="0"/>
    <b v="0"/>
    <s v="film &amp; video/animation"/>
    <n v="0"/>
    <e v="#DIV/0!"/>
    <x v="461"/>
    <d v="2013-06-02T15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n v="1312945341"/>
    <n v="1307761341"/>
    <b v="0"/>
    <n v="0"/>
    <b v="0"/>
    <s v="film &amp; video/animation"/>
    <n v="0"/>
    <e v="#DIV/0!"/>
    <x v="462"/>
    <d v="2011-08-09T22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n v="1316883753"/>
    <n v="1311699753"/>
    <b v="0"/>
    <n v="11"/>
    <b v="0"/>
    <s v="film &amp; video/animation"/>
    <n v="2"/>
    <n v="113.64"/>
    <x v="463"/>
    <d v="2011-09-24T12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n v="1463602935"/>
    <n v="1461874935"/>
    <b v="0"/>
    <n v="1"/>
    <b v="0"/>
    <s v="film &amp; video/animation"/>
    <n v="0"/>
    <n v="1"/>
    <x v="464"/>
    <d v="2016-05-18T15:22:15"/>
    <x v="0"/>
    <x v="5"/>
  </r>
  <r>
    <n v="465"/>
    <s v="&quot;Amp&quot; A Story About a Robot"/>
    <s v="&quot;Amp&quot; is a short film about a robot with needs."/>
    <n v="512"/>
    <n v="138"/>
    <x v="2"/>
    <m/>
    <x v="0"/>
    <s v="USD"/>
    <n v="1403837574"/>
    <n v="1402455174"/>
    <b v="0"/>
    <n v="8"/>
    <b v="0"/>
    <s v="film &amp; video/animation"/>
    <n v="27"/>
    <n v="17.25"/>
    <x v="465"/>
    <d v="2014-06-26T21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n v="1347057464"/>
    <n v="1344465464"/>
    <b v="0"/>
    <n v="5"/>
    <b v="0"/>
    <s v="film &amp; video/animation"/>
    <n v="1"/>
    <n v="15.2"/>
    <x v="466"/>
    <d v="2012-09-07T17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n v="1348849134"/>
    <n v="1344961134"/>
    <b v="0"/>
    <n v="39"/>
    <b v="0"/>
    <s v="film &amp; video/animation"/>
    <n v="22"/>
    <n v="110.64"/>
    <x v="467"/>
    <d v="2012-09-28T11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n v="1341978665"/>
    <n v="1336795283"/>
    <b v="0"/>
    <n v="0"/>
    <b v="0"/>
    <s v="film &amp; video/animation"/>
    <n v="0"/>
    <e v="#DIV/0!"/>
    <x v="468"/>
    <d v="2012-07-10T22:51:05"/>
    <x v="0"/>
    <x v="5"/>
  </r>
  <r>
    <n v="469"/>
    <s v="Dreamland PERSONALISED Animated Shorts Film"/>
    <s v="Create a personalised animation film using your child's name and photo."/>
    <n v="6000"/>
    <n v="0"/>
    <x v="2"/>
    <m/>
    <x v="1"/>
    <s v="GBP"/>
    <n v="1409960724"/>
    <n v="1404776724"/>
    <b v="0"/>
    <n v="0"/>
    <b v="0"/>
    <s v="film &amp; video/animation"/>
    <n v="0"/>
    <e v="#DIV/0!"/>
    <x v="469"/>
    <d v="2014-09-05T18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n v="1389844800"/>
    <n v="1385524889"/>
    <b v="0"/>
    <n v="2"/>
    <b v="0"/>
    <s v="film &amp; video/animation"/>
    <n v="1"/>
    <n v="25.5"/>
    <x v="470"/>
    <d v="2014-01-15T23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n v="1397924379"/>
    <n v="1394039979"/>
    <b v="0"/>
    <n v="170"/>
    <b v="0"/>
    <s v="film &amp; video/animation"/>
    <n v="12"/>
    <n v="38.479999999999997"/>
    <x v="471"/>
    <d v="2014-04-19T11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n v="1408831718"/>
    <n v="1406239718"/>
    <b v="0"/>
    <n v="5"/>
    <b v="0"/>
    <s v="film &amp; video/animation"/>
    <n v="18"/>
    <n v="28.2"/>
    <x v="472"/>
    <d v="2014-08-23T17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n v="1410972319"/>
    <n v="1408380319"/>
    <b v="0"/>
    <n v="14"/>
    <b v="0"/>
    <s v="film &amp; video/animation"/>
    <n v="3"/>
    <n v="61.5"/>
    <x v="473"/>
    <d v="2014-09-17T11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n v="1487318029"/>
    <n v="1484726029"/>
    <b v="0"/>
    <n v="1"/>
    <b v="0"/>
    <s v="film &amp; video/animation"/>
    <n v="0"/>
    <n v="1"/>
    <x v="474"/>
    <d v="2017-02-17T02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n v="1430877843"/>
    <n v="1428285843"/>
    <b v="0"/>
    <n v="0"/>
    <b v="0"/>
    <s v="film &amp; video/animation"/>
    <n v="0"/>
    <e v="#DIV/0!"/>
    <x v="475"/>
    <d v="2015-05-05T21:04:03"/>
    <x v="0"/>
    <x v="5"/>
  </r>
  <r>
    <n v="476"/>
    <s v="Sight Word Music Videos"/>
    <s v="Animated Music Videos that teach kids how to read."/>
    <n v="220000"/>
    <n v="4906.59"/>
    <x v="2"/>
    <m/>
    <x v="0"/>
    <s v="USD"/>
    <n v="1401767940"/>
    <n v="1398727441"/>
    <b v="0"/>
    <n v="124"/>
    <b v="0"/>
    <s v="film &amp; video/animation"/>
    <n v="2"/>
    <n v="39.57"/>
    <x v="476"/>
    <d v="2014-06-02T22:59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n v="1337371334"/>
    <n v="1332187334"/>
    <b v="0"/>
    <n v="0"/>
    <b v="0"/>
    <s v="film &amp; video/animation"/>
    <n v="0"/>
    <e v="#DIV/0!"/>
    <x v="477"/>
    <d v="2012-05-18T15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n v="1427921509"/>
    <n v="1425333109"/>
    <b v="0"/>
    <n v="0"/>
    <b v="0"/>
    <s v="film &amp; video/animation"/>
    <n v="0"/>
    <e v="#DIV/0!"/>
    <x v="478"/>
    <d v="2015-04-01T15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n v="1416566835"/>
    <n v="1411379235"/>
    <b v="0"/>
    <n v="55"/>
    <b v="0"/>
    <s v="film &amp; video/animation"/>
    <n v="33"/>
    <n v="88.8"/>
    <x v="479"/>
    <d v="2014-11-21T05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n v="1376049615"/>
    <n v="1373457615"/>
    <b v="0"/>
    <n v="140"/>
    <b v="0"/>
    <s v="film &amp; video/animation"/>
    <n v="19"/>
    <n v="55.46"/>
    <x v="480"/>
    <d v="2013-08-09T07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n v="1349885289"/>
    <n v="1347293289"/>
    <b v="0"/>
    <n v="21"/>
    <b v="0"/>
    <s v="film &amp; video/animation"/>
    <n v="6"/>
    <n v="87.14"/>
    <x v="481"/>
    <d v="2012-10-10T11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n v="1460644440"/>
    <n v="1458336690"/>
    <b v="0"/>
    <n v="1"/>
    <b v="0"/>
    <s v="film &amp; video/animation"/>
    <n v="0"/>
    <n v="10"/>
    <x v="482"/>
    <d v="2016-04-14T09:34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n v="1359434672"/>
    <n v="1354250672"/>
    <b v="0"/>
    <n v="147"/>
    <b v="0"/>
    <s v="film &amp; video/animation"/>
    <n v="50"/>
    <n v="51.22"/>
    <x v="483"/>
    <d v="2013-01-28T23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n v="1446766372"/>
    <n v="1443220372"/>
    <b v="0"/>
    <n v="11"/>
    <b v="0"/>
    <s v="film &amp; video/animation"/>
    <n v="0"/>
    <n v="13.55"/>
    <x v="484"/>
    <d v="2015-11-05T18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n v="1368792499"/>
    <n v="1366200499"/>
    <b v="0"/>
    <n v="125"/>
    <b v="0"/>
    <s v="film &amp; video/animation"/>
    <n v="22"/>
    <n v="66.52"/>
    <x v="485"/>
    <d v="2013-05-17T07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n v="1401662239"/>
    <n v="1399070239"/>
    <b v="0"/>
    <n v="1"/>
    <b v="0"/>
    <s v="film &amp; video/animation"/>
    <n v="0"/>
    <n v="50"/>
    <x v="486"/>
    <d v="2014-06-01T17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n v="1482678994"/>
    <n v="1477491394"/>
    <b v="0"/>
    <n v="0"/>
    <b v="0"/>
    <s v="film &amp; video/animation"/>
    <n v="0"/>
    <e v="#DIV/0!"/>
    <x v="487"/>
    <d v="2016-12-25T10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n v="1483924700"/>
    <n v="1481332700"/>
    <b v="0"/>
    <n v="0"/>
    <b v="0"/>
    <s v="film &amp; video/animation"/>
    <n v="0"/>
    <e v="#DIV/0!"/>
    <x v="488"/>
    <d v="2017-01-08T20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n v="1325763180"/>
    <n v="1323084816"/>
    <b v="0"/>
    <n v="3"/>
    <b v="0"/>
    <s v="film &amp; video/animation"/>
    <n v="0"/>
    <n v="71.67"/>
    <x v="489"/>
    <d v="2012-01-05T06:33:00"/>
    <x v="0"/>
    <x v="5"/>
  </r>
  <r>
    <n v="490"/>
    <s v="PROJECT IS CANCELLED"/>
    <s v="Cancelled"/>
    <n v="1000"/>
    <n v="0"/>
    <x v="2"/>
    <m/>
    <x v="0"/>
    <s v="USD"/>
    <n v="1345677285"/>
    <n v="1343085285"/>
    <b v="0"/>
    <n v="0"/>
    <b v="0"/>
    <s v="film &amp; video/animation"/>
    <n v="0"/>
    <e v="#DIV/0!"/>
    <x v="490"/>
    <d v="2012-08-22T18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n v="1453937699"/>
    <n v="1451345699"/>
    <b v="0"/>
    <n v="0"/>
    <b v="0"/>
    <s v="film &amp; video/animation"/>
    <n v="0"/>
    <e v="#DIV/0!"/>
    <x v="491"/>
    <d v="2016-01-27T18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n v="1476319830"/>
    <n v="1471135830"/>
    <b v="0"/>
    <n v="0"/>
    <b v="0"/>
    <s v="film &amp; video/animation"/>
    <n v="0"/>
    <e v="#DIV/0!"/>
    <x v="492"/>
    <d v="2016-10-12T19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n v="1432142738"/>
    <n v="1429550738"/>
    <b v="0"/>
    <n v="0"/>
    <b v="0"/>
    <s v="film &amp; video/animation"/>
    <n v="0"/>
    <e v="#DIV/0!"/>
    <x v="493"/>
    <d v="2015-05-20T12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n v="1404356400"/>
    <n v="1402343765"/>
    <b v="0"/>
    <n v="3"/>
    <b v="0"/>
    <s v="film &amp; video/animation"/>
    <n v="0"/>
    <n v="10.33"/>
    <x v="494"/>
    <d v="2014-07-02T22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n v="1437076305"/>
    <n v="1434484305"/>
    <b v="0"/>
    <n v="0"/>
    <b v="0"/>
    <s v="film &amp; video/animation"/>
    <n v="0"/>
    <e v="#DIV/0!"/>
    <x v="495"/>
    <d v="2015-07-16T14:51:45"/>
    <x v="0"/>
    <x v="5"/>
  </r>
  <r>
    <n v="496"/>
    <s v="Airships and Anatasia: The Movie"/>
    <s v="The movie is about the adventures of Ethan, Danna, The mysterious inventor and more."/>
    <n v="60000"/>
    <n v="1"/>
    <x v="2"/>
    <m/>
    <x v="0"/>
    <s v="USD"/>
    <n v="1392070874"/>
    <n v="1386886874"/>
    <b v="0"/>
    <n v="1"/>
    <b v="0"/>
    <s v="film &amp; video/animation"/>
    <n v="0"/>
    <n v="1"/>
    <x v="496"/>
    <d v="2014-02-10T17:21:14"/>
    <x v="0"/>
    <x v="5"/>
  </r>
  <r>
    <n v="497"/>
    <s v="Galaxy Probe Kids"/>
    <s v="live-action/animated series pilot."/>
    <n v="4480"/>
    <n v="30"/>
    <x v="2"/>
    <m/>
    <x v="0"/>
    <s v="USD"/>
    <n v="1419483600"/>
    <n v="1414889665"/>
    <b v="0"/>
    <n v="3"/>
    <b v="0"/>
    <s v="film &amp; video/animation"/>
    <n v="1"/>
    <n v="10"/>
    <x v="497"/>
    <d v="2014-12-25T00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n v="1324664249"/>
    <n v="1321035449"/>
    <b v="0"/>
    <n v="22"/>
    <b v="0"/>
    <s v="film &amp; video/animation"/>
    <n v="5"/>
    <n v="136.09"/>
    <x v="498"/>
    <d v="2011-12-23T13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n v="1255381140"/>
    <n v="1250630968"/>
    <b v="0"/>
    <n v="26"/>
    <b v="0"/>
    <s v="film &amp; video/animation"/>
    <n v="10"/>
    <n v="73.459999999999994"/>
    <x v="499"/>
    <d v="2009-10-12T15:59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n v="1273356960"/>
    <n v="1268255751"/>
    <b v="0"/>
    <n v="4"/>
    <b v="0"/>
    <s v="film &amp; video/animation"/>
    <n v="3"/>
    <n v="53.75"/>
    <x v="500"/>
    <d v="2010-05-08T17:16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n v="1310189851"/>
    <n v="1307597851"/>
    <b v="0"/>
    <n v="0"/>
    <b v="0"/>
    <s v="film &amp; video/animation"/>
    <n v="0"/>
    <e v="#DIV/0!"/>
    <x v="501"/>
    <d v="2011-07-09T00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n v="1332073025"/>
    <n v="1329484625"/>
    <b v="0"/>
    <n v="4"/>
    <b v="0"/>
    <s v="film &amp; video/animation"/>
    <n v="1"/>
    <n v="57.5"/>
    <x v="502"/>
    <d v="2012-03-18T07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n v="1421498303"/>
    <n v="1418906303"/>
    <b v="0"/>
    <n v="9"/>
    <b v="0"/>
    <s v="film &amp; video/animation"/>
    <n v="2"/>
    <n v="12.67"/>
    <x v="503"/>
    <d v="2015-01-17T07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n v="1334097387"/>
    <n v="1328916987"/>
    <b v="0"/>
    <n v="5"/>
    <b v="0"/>
    <s v="film &amp; video/animation"/>
    <n v="1"/>
    <n v="67"/>
    <x v="504"/>
    <d v="2012-04-10T17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n v="1451010086"/>
    <n v="1447122086"/>
    <b v="0"/>
    <n v="14"/>
    <b v="0"/>
    <s v="film &amp; video/animation"/>
    <n v="0"/>
    <n v="3.71"/>
    <x v="505"/>
    <d v="2015-12-24T21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n v="1376140520"/>
    <n v="1373548520"/>
    <b v="0"/>
    <n v="1"/>
    <b v="0"/>
    <s v="film &amp; video/animation"/>
    <n v="0"/>
    <n v="250"/>
    <x v="506"/>
    <d v="2013-08-10T08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n v="1350687657"/>
    <n v="1346799657"/>
    <b v="0"/>
    <n v="10"/>
    <b v="0"/>
    <s v="film &amp; video/animation"/>
    <n v="3"/>
    <n v="64"/>
    <x v="507"/>
    <d v="2012-10-19T18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n v="1337955240"/>
    <n v="1332808501"/>
    <b v="0"/>
    <n v="3"/>
    <b v="0"/>
    <s v="film &amp; video/animation"/>
    <n v="1"/>
    <n v="133.33000000000001"/>
    <x v="508"/>
    <d v="2012-05-25T09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n v="1435504170"/>
    <n v="1432912170"/>
    <b v="0"/>
    <n v="1"/>
    <b v="0"/>
    <s v="film &amp; video/animation"/>
    <n v="0"/>
    <n v="10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n v="1456805639"/>
    <n v="1454213639"/>
    <b v="0"/>
    <n v="0"/>
    <b v="0"/>
    <s v="film &amp; video/animation"/>
    <n v="0"/>
    <e v="#DIV/0!"/>
    <x v="510"/>
    <d v="2016-02-29T23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n v="1365228982"/>
    <n v="1362640582"/>
    <b v="0"/>
    <n v="5"/>
    <b v="0"/>
    <s v="film &amp; video/animation"/>
    <n v="3"/>
    <n v="30"/>
    <x v="511"/>
    <d v="2013-04-06T01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n v="1479667727"/>
    <n v="1475776127"/>
    <b v="0"/>
    <n v="2"/>
    <b v="0"/>
    <s v="film &amp; video/animation"/>
    <n v="0"/>
    <n v="5.5"/>
    <x v="512"/>
    <d v="2016-11-20T13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n v="1471244400"/>
    <n v="1467387705"/>
    <b v="0"/>
    <n v="68"/>
    <b v="0"/>
    <s v="film &amp; video/animation"/>
    <n v="14"/>
    <n v="102.38"/>
    <x v="513"/>
    <d v="2016-08-15T02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n v="1407595447"/>
    <n v="1405003447"/>
    <b v="0"/>
    <n v="3"/>
    <b v="0"/>
    <s v="film &amp; video/animation"/>
    <n v="3"/>
    <n v="16.670000000000002"/>
    <x v="514"/>
    <d v="2014-08-09T09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n v="1451389601"/>
    <n v="1447933601"/>
    <b v="0"/>
    <n v="34"/>
    <b v="0"/>
    <s v="film &amp; video/animation"/>
    <n v="25"/>
    <n v="725.03"/>
    <x v="515"/>
    <d v="2015-12-29T06:46:41"/>
    <x v="0"/>
    <x v="5"/>
  </r>
  <r>
    <n v="516"/>
    <s v="Shipmates"/>
    <s v="A big brother style comedy animation series starring famous seafarers"/>
    <n v="5000"/>
    <n v="0"/>
    <x v="2"/>
    <m/>
    <x v="1"/>
    <s v="GBP"/>
    <n v="1432752080"/>
    <n v="1427568080"/>
    <b v="0"/>
    <n v="0"/>
    <b v="0"/>
    <s v="film &amp; video/animation"/>
    <n v="0"/>
    <e v="#DIV/0!"/>
    <x v="516"/>
    <d v="2015-05-27T13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n v="1486046761"/>
    <n v="1483454761"/>
    <b v="0"/>
    <n v="3"/>
    <b v="0"/>
    <s v="film &amp; video/animation"/>
    <n v="1"/>
    <n v="68.33"/>
    <x v="517"/>
    <d v="2017-02-02T09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n v="1441550760"/>
    <n v="1438958824"/>
    <b v="0"/>
    <n v="0"/>
    <b v="0"/>
    <s v="film &amp; video/animation"/>
    <n v="0"/>
    <e v="#DIV/0!"/>
    <x v="518"/>
    <d v="2015-09-06T09:46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n v="1354699421"/>
    <n v="1352107421"/>
    <b v="0"/>
    <n v="70"/>
    <b v="0"/>
    <s v="film &amp; video/animation"/>
    <n v="23"/>
    <n v="39.229999999999997"/>
    <x v="519"/>
    <d v="2012-12-05T04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n v="1449766261"/>
    <n v="1447174261"/>
    <b v="0"/>
    <n v="34"/>
    <b v="1"/>
    <s v="theater/plays"/>
    <n v="102"/>
    <n v="150.15"/>
    <x v="520"/>
    <d v="2015-12-10T11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n v="1477976340"/>
    <n v="1475460819"/>
    <b v="0"/>
    <n v="56"/>
    <b v="1"/>
    <s v="theater/plays"/>
    <n v="105"/>
    <n v="93.43"/>
    <x v="521"/>
    <d v="2016-10-31T23:59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n v="1458518325"/>
    <n v="1456793925"/>
    <b v="0"/>
    <n v="31"/>
    <b v="1"/>
    <s v="theater/plays"/>
    <n v="115"/>
    <n v="110.97"/>
    <x v="522"/>
    <d v="2016-03-20T18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n v="1442805076"/>
    <n v="1440213076"/>
    <b v="0"/>
    <n v="84"/>
    <b v="1"/>
    <s v="theater/plays"/>
    <n v="121"/>
    <n v="71.790000000000006"/>
    <x v="523"/>
    <d v="2015-09-20T22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n v="1464801169"/>
    <n v="1462209169"/>
    <b v="0"/>
    <n v="130"/>
    <b v="1"/>
    <s v="theater/plays"/>
    <n v="109"/>
    <n v="29.26"/>
    <x v="524"/>
    <d v="2016-06-01T12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n v="1410601041"/>
    <n v="1406713041"/>
    <b v="0"/>
    <n v="12"/>
    <b v="1"/>
    <s v="theater/plays"/>
    <n v="100"/>
    <n v="1000"/>
    <x v="525"/>
    <d v="2014-09-13T04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n v="1438966800"/>
    <n v="1436278344"/>
    <b v="0"/>
    <n v="23"/>
    <b v="1"/>
    <s v="theater/plays"/>
    <n v="114"/>
    <n v="74.349999999999994"/>
    <x v="526"/>
    <d v="2015-08-07T12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n v="1487347500"/>
    <n v="1484715366"/>
    <b v="0"/>
    <n v="158"/>
    <b v="1"/>
    <s v="theater/plays"/>
    <n v="101"/>
    <n v="63.83"/>
    <x v="527"/>
    <d v="2017-02-17T11:05:00"/>
    <x v="1"/>
    <x v="6"/>
  </r>
  <r>
    <n v="528"/>
    <s v="Devastated No Matter What"/>
    <s v="A Festival Backed Production of a Full-Length Play."/>
    <n v="1150"/>
    <n v="1330"/>
    <x v="0"/>
    <m/>
    <x v="0"/>
    <s v="USD"/>
    <n v="1434921600"/>
    <n v="1433109907"/>
    <b v="0"/>
    <n v="30"/>
    <b v="1"/>
    <s v="theater/plays"/>
    <n v="116"/>
    <n v="44.33"/>
    <x v="528"/>
    <d v="2015-06-21T16:2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n v="1484110800"/>
    <n v="1482281094"/>
    <b v="0"/>
    <n v="18"/>
    <b v="1"/>
    <s v="theater/plays"/>
    <n v="130"/>
    <n v="86.94"/>
    <x v="529"/>
    <d v="2017-01-11T00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n v="1435111200"/>
    <n v="1433254268"/>
    <b v="0"/>
    <n v="29"/>
    <b v="1"/>
    <s v="theater/plays"/>
    <n v="108"/>
    <n v="126.55"/>
    <x v="530"/>
    <d v="2015-06-23T21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n v="1481957940"/>
    <n v="1478050429"/>
    <b v="0"/>
    <n v="31"/>
    <b v="1"/>
    <s v="theater/plays"/>
    <n v="100"/>
    <n v="129.03"/>
    <x v="531"/>
    <d v="2016-12-17T01:59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n v="1463098208"/>
    <n v="1460506208"/>
    <b v="0"/>
    <n v="173"/>
    <b v="1"/>
    <s v="theater/plays"/>
    <n v="123"/>
    <n v="71.239999999999995"/>
    <x v="532"/>
    <d v="2016-05-12T19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n v="1463394365"/>
    <n v="1461320765"/>
    <b v="0"/>
    <n v="17"/>
    <b v="1"/>
    <s v="theater/plays"/>
    <n v="100"/>
    <n v="117.88"/>
    <x v="533"/>
    <d v="2016-05-16T05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n v="1446418800"/>
    <n v="1443036470"/>
    <b v="0"/>
    <n v="48"/>
    <b v="1"/>
    <s v="theater/plays"/>
    <n v="105"/>
    <n v="327.08"/>
    <x v="534"/>
    <d v="2015-11-01T18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n v="1483707905"/>
    <n v="1481115905"/>
    <b v="0"/>
    <n v="59"/>
    <b v="1"/>
    <s v="theater/plays"/>
    <n v="103"/>
    <n v="34.75"/>
    <x v="535"/>
    <d v="2017-01-06T08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n v="1438624800"/>
    <n v="1435133807"/>
    <b v="0"/>
    <n v="39"/>
    <b v="1"/>
    <s v="theater/plays"/>
    <n v="118"/>
    <n v="100.06"/>
    <x v="536"/>
    <d v="2015-08-03T13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n v="1446665191"/>
    <n v="1444069591"/>
    <b v="0"/>
    <n v="59"/>
    <b v="1"/>
    <s v="theater/plays"/>
    <n v="121"/>
    <n v="40.85"/>
    <x v="537"/>
    <d v="2015-11-04T14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n v="1463166263"/>
    <n v="1460574263"/>
    <b v="0"/>
    <n v="60"/>
    <b v="1"/>
    <s v="theater/plays"/>
    <n v="302"/>
    <n v="252.02"/>
    <x v="538"/>
    <d v="2016-05-13T14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n v="1467681107"/>
    <n v="1465866707"/>
    <b v="0"/>
    <n v="20"/>
    <b v="1"/>
    <s v="theater/plays"/>
    <n v="101"/>
    <n v="25.16"/>
    <x v="539"/>
    <d v="2016-07-04T20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n v="1423078606"/>
    <n v="1420486606"/>
    <b v="0"/>
    <n v="1"/>
    <b v="0"/>
    <s v="technology/web"/>
    <n v="0"/>
    <n v="1"/>
    <x v="540"/>
    <d v="2015-02-04T14:36:46"/>
    <x v="2"/>
    <x v="7"/>
  </r>
  <r>
    <n v="541"/>
    <s v="Deviations"/>
    <s v="A website dedicated to local Kink Communities; to find others with matching interests and bring them together."/>
    <n v="4500"/>
    <n v="25"/>
    <x v="2"/>
    <m/>
    <x v="0"/>
    <s v="USD"/>
    <n v="1446080834"/>
    <n v="1443488834"/>
    <b v="0"/>
    <n v="1"/>
    <b v="0"/>
    <s v="technology/web"/>
    <n v="1"/>
    <n v="25"/>
    <x v="541"/>
    <d v="2015-10-28T20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n v="1462293716"/>
    <n v="1457113316"/>
    <b v="0"/>
    <n v="1"/>
    <b v="0"/>
    <s v="technology/web"/>
    <n v="0"/>
    <n v="1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n v="1414807962"/>
    <n v="1412215962"/>
    <b v="0"/>
    <n v="2"/>
    <b v="0"/>
    <s v="technology/web"/>
    <n v="0"/>
    <n v="35"/>
    <x v="543"/>
    <d v="2014-10-31T21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n v="1467647160"/>
    <n v="1465055160"/>
    <b v="0"/>
    <n v="2"/>
    <b v="0"/>
    <s v="technology/web"/>
    <n v="1"/>
    <n v="3"/>
    <x v="544"/>
    <d v="2016-07-04T10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n v="1447600389"/>
    <n v="1444140789"/>
    <b v="0"/>
    <n v="34"/>
    <b v="0"/>
    <s v="technology/web"/>
    <n v="27"/>
    <n v="402.71"/>
    <x v="545"/>
    <d v="2015-11-15T10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n v="1445097715"/>
    <n v="1441209715"/>
    <b v="0"/>
    <n v="2"/>
    <b v="0"/>
    <s v="technology/web"/>
    <n v="0"/>
    <n v="26"/>
    <x v="546"/>
    <d v="2015-10-17T11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n v="1455122564"/>
    <n v="1452530564"/>
    <b v="0"/>
    <n v="0"/>
    <b v="0"/>
    <s v="technology/web"/>
    <n v="0"/>
    <e v="#DIV/0!"/>
    <x v="547"/>
    <d v="2016-02-10T11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n v="1446154848"/>
    <n v="1443562848"/>
    <b v="0"/>
    <n v="1"/>
    <b v="0"/>
    <s v="technology/web"/>
    <n v="0"/>
    <n v="9"/>
    <x v="548"/>
    <d v="2015-10-29T16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n v="1436368622"/>
    <n v="1433776622"/>
    <b v="0"/>
    <n v="8"/>
    <b v="0"/>
    <s v="technology/web"/>
    <n v="3"/>
    <n v="8.5"/>
    <x v="549"/>
    <d v="2015-07-08T10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n v="1485838800"/>
    <n v="1484756245"/>
    <b v="0"/>
    <n v="4"/>
    <b v="0"/>
    <s v="technology/web"/>
    <n v="1"/>
    <n v="8.75"/>
    <x v="550"/>
    <d v="2017-01-31T00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n v="1438451580"/>
    <n v="1434609424"/>
    <b v="0"/>
    <n v="28"/>
    <b v="0"/>
    <s v="technology/web"/>
    <n v="5"/>
    <n v="135.04"/>
    <x v="551"/>
    <d v="2015-08-01T12:53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n v="1452350896"/>
    <n v="1447166896"/>
    <b v="0"/>
    <n v="0"/>
    <b v="0"/>
    <s v="technology/web"/>
    <n v="0"/>
    <e v="#DIV/0!"/>
    <x v="552"/>
    <d v="2016-01-09T09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n v="1415988991"/>
    <n v="1413393391"/>
    <b v="0"/>
    <n v="6"/>
    <b v="0"/>
    <s v="technology/web"/>
    <n v="0"/>
    <n v="20.5"/>
    <x v="553"/>
    <d v="2014-11-14T13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n v="1413735972"/>
    <n v="1411143972"/>
    <b v="0"/>
    <n v="22"/>
    <b v="0"/>
    <s v="technology/web"/>
    <n v="37"/>
    <n v="64.36"/>
    <x v="554"/>
    <d v="2014-10-19T11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n v="1465720143"/>
    <n v="1463128143"/>
    <b v="0"/>
    <n v="0"/>
    <b v="0"/>
    <s v="technology/web"/>
    <n v="0"/>
    <e v="#DIV/0!"/>
    <x v="555"/>
    <d v="2016-06-12T03:29:03"/>
    <x v="2"/>
    <x v="7"/>
  </r>
  <r>
    <n v="556"/>
    <s v="Braille Academy"/>
    <s v="An educational platform for learning Unified English Braille Code"/>
    <n v="8000"/>
    <n v="200"/>
    <x v="2"/>
    <m/>
    <x v="0"/>
    <s v="USD"/>
    <n v="1452112717"/>
    <n v="1449520717"/>
    <b v="0"/>
    <n v="1"/>
    <b v="0"/>
    <s v="technology/web"/>
    <n v="3"/>
    <n v="200"/>
    <x v="556"/>
    <d v="2016-01-06T15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n v="1480721803"/>
    <n v="1478126203"/>
    <b v="0"/>
    <n v="20"/>
    <b v="0"/>
    <s v="technology/web"/>
    <n v="1"/>
    <n v="68.3"/>
    <x v="557"/>
    <d v="2016-12-02T18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n v="1427227905"/>
    <n v="1424639505"/>
    <b v="0"/>
    <n v="0"/>
    <b v="0"/>
    <s v="technology/web"/>
    <n v="0"/>
    <e v="#DIV/0!"/>
    <x v="558"/>
    <d v="2015-03-24T15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n v="1449989260"/>
    <n v="1447397260"/>
    <b v="0"/>
    <n v="1"/>
    <b v="0"/>
    <s v="technology/web"/>
    <n v="0"/>
    <n v="50"/>
    <x v="559"/>
    <d v="2015-12-13T01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n v="1418841045"/>
    <n v="1416249045"/>
    <b v="0"/>
    <n v="3"/>
    <b v="0"/>
    <s v="technology/web"/>
    <n v="0"/>
    <n v="4"/>
    <x v="560"/>
    <d v="2014-12-17T13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n v="1445874513"/>
    <n v="1442850513"/>
    <b v="0"/>
    <n v="2"/>
    <b v="0"/>
    <s v="technology/web"/>
    <n v="0"/>
    <n v="27.5"/>
    <x v="561"/>
    <d v="2015-10-26T10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n v="1482052815"/>
    <n v="1479460815"/>
    <b v="0"/>
    <n v="0"/>
    <b v="0"/>
    <s v="technology/web"/>
    <n v="0"/>
    <e v="#DIV/0!"/>
    <x v="562"/>
    <d v="2016-12-18T04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n v="1424137247"/>
    <n v="1421545247"/>
    <b v="0"/>
    <n v="2"/>
    <b v="0"/>
    <s v="technology/web"/>
    <n v="0"/>
    <n v="34"/>
    <x v="563"/>
    <d v="2015-02-16T20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n v="1457822275"/>
    <n v="1455230275"/>
    <b v="0"/>
    <n v="1"/>
    <b v="0"/>
    <s v="technology/web"/>
    <n v="0"/>
    <n v="1"/>
    <x v="564"/>
    <d v="2016-03-12T17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n v="1436554249"/>
    <n v="1433962249"/>
    <b v="0"/>
    <n v="0"/>
    <b v="0"/>
    <s v="technology/web"/>
    <n v="0"/>
    <e v="#DIV/0!"/>
    <x v="565"/>
    <d v="2015-07-10T13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n v="1468513533"/>
    <n v="1465921533"/>
    <b v="0"/>
    <n v="1"/>
    <b v="0"/>
    <s v="technology/web"/>
    <n v="0"/>
    <n v="1"/>
    <x v="566"/>
    <d v="2016-07-14T11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n v="1420143194"/>
    <n v="1417551194"/>
    <b v="0"/>
    <n v="0"/>
    <b v="0"/>
    <s v="technology/web"/>
    <n v="0"/>
    <e v="#DIV/0!"/>
    <x v="567"/>
    <d v="2015-01-01T15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n v="1452942000"/>
    <n v="1449785223"/>
    <b v="0"/>
    <n v="5"/>
    <b v="0"/>
    <s v="technology/web"/>
    <n v="1"/>
    <n v="49"/>
    <x v="568"/>
    <d v="2016-01-16T06:00:00"/>
    <x v="2"/>
    <x v="7"/>
  </r>
  <r>
    <n v="569"/>
    <s v="Mioti"/>
    <s v="Mioti is an indie game marketplace that doubles as a community for developers to join networks and discuss projects."/>
    <n v="2500"/>
    <n v="20"/>
    <x v="2"/>
    <m/>
    <x v="5"/>
    <s v="CAD"/>
    <n v="1451679612"/>
    <n v="1449087612"/>
    <b v="0"/>
    <n v="1"/>
    <b v="0"/>
    <s v="technology/web"/>
    <n v="1"/>
    <n v="20"/>
    <x v="569"/>
    <d v="2016-01-01T15:20:12"/>
    <x v="2"/>
    <x v="7"/>
  </r>
  <r>
    <n v="570"/>
    <s v="Relaunching in May"/>
    <s v="Humans have AM/FM/Satellite radio, kids have radio Disney, pets have DogCatRadio."/>
    <n v="85000"/>
    <n v="142"/>
    <x v="2"/>
    <m/>
    <x v="0"/>
    <s v="USD"/>
    <n v="1455822569"/>
    <n v="1453230569"/>
    <b v="0"/>
    <n v="1"/>
    <b v="0"/>
    <s v="technology/web"/>
    <n v="0"/>
    <n v="142"/>
    <x v="570"/>
    <d v="2016-02-18T14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n v="1437969540"/>
    <n v="1436297723"/>
    <b v="0"/>
    <n v="2"/>
    <b v="0"/>
    <s v="technology/web"/>
    <n v="0"/>
    <n v="53"/>
    <x v="571"/>
    <d v="2015-07-26T22:59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n v="1446660688"/>
    <n v="1444065088"/>
    <b v="0"/>
    <n v="0"/>
    <b v="0"/>
    <s v="technology/web"/>
    <n v="0"/>
    <e v="#DIV/0!"/>
    <x v="572"/>
    <d v="2015-11-04T13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n v="1421543520"/>
    <n v="1416445931"/>
    <b v="0"/>
    <n v="9"/>
    <b v="0"/>
    <s v="technology/web"/>
    <n v="0"/>
    <n v="38.44"/>
    <x v="573"/>
    <d v="2015-01-17T20:12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n v="1476873507"/>
    <n v="1474281507"/>
    <b v="0"/>
    <n v="4"/>
    <b v="0"/>
    <s v="technology/web"/>
    <n v="1"/>
    <n v="20"/>
    <x v="574"/>
    <d v="2016-10-19T05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n v="1434213443"/>
    <n v="1431621443"/>
    <b v="0"/>
    <n v="4"/>
    <b v="0"/>
    <s v="technology/web"/>
    <n v="0"/>
    <n v="64.75"/>
    <x v="575"/>
    <d v="2015-06-13T11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n v="1427537952"/>
    <n v="1422357552"/>
    <b v="0"/>
    <n v="1"/>
    <b v="0"/>
    <s v="technology/web"/>
    <n v="0"/>
    <n v="1"/>
    <x v="576"/>
    <d v="2015-03-28T05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n v="1463753302"/>
    <n v="1458569302"/>
    <b v="0"/>
    <n v="1"/>
    <b v="0"/>
    <s v="technology/web"/>
    <n v="0"/>
    <n v="10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m/>
    <x v="1"/>
    <s v="GBP"/>
    <n v="1441633993"/>
    <n v="1439560393"/>
    <b v="0"/>
    <n v="7"/>
    <b v="0"/>
    <s v="technology/web"/>
    <n v="0"/>
    <n v="2"/>
    <x v="578"/>
    <d v="2015-09-07T08:53:13"/>
    <x v="2"/>
    <x v="7"/>
  </r>
  <r>
    <n v="579"/>
    <s v="Course: Learn Cryptography"/>
    <s v="Learn classic and public key cryptography with a full proof-of-concept system in JavaScript."/>
    <n v="12000"/>
    <n v="175"/>
    <x v="2"/>
    <m/>
    <x v="0"/>
    <s v="USD"/>
    <n v="1419539223"/>
    <n v="1416947223"/>
    <b v="0"/>
    <n v="5"/>
    <b v="0"/>
    <s v="technology/web"/>
    <n v="1"/>
    <n v="35"/>
    <x v="579"/>
    <d v="2014-12-25T15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n v="1474580867"/>
    <n v="1471988867"/>
    <b v="0"/>
    <n v="1"/>
    <b v="0"/>
    <s v="technology/web"/>
    <n v="0"/>
    <n v="1"/>
    <x v="580"/>
    <d v="2016-09-22T16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n v="1438474704"/>
    <n v="1435882704"/>
    <b v="0"/>
    <n v="0"/>
    <b v="0"/>
    <s v="technology/web"/>
    <n v="0"/>
    <e v="#DIV/0!"/>
    <x v="581"/>
    <d v="2015-08-01T19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n v="1426442400"/>
    <n v="1424454319"/>
    <b v="0"/>
    <n v="0"/>
    <b v="0"/>
    <s v="technology/web"/>
    <n v="0"/>
    <e v="#DIV/0!"/>
    <x v="582"/>
    <d v="2015-03-15T13:00:00"/>
    <x v="2"/>
    <x v="7"/>
  </r>
  <r>
    <n v="583"/>
    <s v="HackersArchive.com"/>
    <s v="HackersArchive.com will help rid the web of viruses and scams found everywhere else you look!"/>
    <n v="9000"/>
    <n v="1"/>
    <x v="2"/>
    <m/>
    <x v="0"/>
    <s v="USD"/>
    <n v="1426800687"/>
    <n v="1424212287"/>
    <b v="0"/>
    <n v="1"/>
    <b v="0"/>
    <s v="technology/web"/>
    <n v="0"/>
    <n v="1"/>
    <x v="583"/>
    <d v="2015-03-19T16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n v="1426522316"/>
    <n v="1423933916"/>
    <b v="0"/>
    <n v="2"/>
    <b v="0"/>
    <s v="technology/web"/>
    <n v="1"/>
    <n v="5"/>
    <x v="584"/>
    <d v="2015-03-16T11:11:56"/>
    <x v="2"/>
    <x v="7"/>
  </r>
  <r>
    <n v="585"/>
    <s v="Link Card"/>
    <s v="SAVE UP TO 40% WHEN YOU SPEND!_x000a__x000a_PRE-ORDER YOUR LINK CARD TODAY"/>
    <n v="9000"/>
    <n v="0"/>
    <x v="2"/>
    <m/>
    <x v="1"/>
    <s v="GBP"/>
    <n v="1448928000"/>
    <n v="1444123377"/>
    <b v="0"/>
    <n v="0"/>
    <b v="0"/>
    <s v="technology/web"/>
    <n v="0"/>
    <e v="#DIV/0!"/>
    <x v="585"/>
    <d v="2015-11-30T19:00:00"/>
    <x v="2"/>
    <x v="7"/>
  </r>
  <r>
    <n v="586"/>
    <s v="Employ College 2K"/>
    <s v="Employ College is a movement for companies to hire college graduates from their respected institutions."/>
    <n v="10000"/>
    <n v="56"/>
    <x v="2"/>
    <m/>
    <x v="0"/>
    <s v="USD"/>
    <n v="1424032207"/>
    <n v="1421440207"/>
    <b v="0"/>
    <n v="4"/>
    <b v="0"/>
    <s v="technology/web"/>
    <n v="1"/>
    <n v="14"/>
    <x v="586"/>
    <d v="2015-02-15T15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n v="1429207833"/>
    <n v="1426615833"/>
    <b v="0"/>
    <n v="7"/>
    <b v="0"/>
    <s v="technology/web"/>
    <n v="9"/>
    <n v="389.29"/>
    <x v="587"/>
    <d v="2015-04-16T13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n v="1479410886"/>
    <n v="1474223286"/>
    <b v="0"/>
    <n v="2"/>
    <b v="0"/>
    <s v="technology/web"/>
    <n v="3"/>
    <n v="150.5"/>
    <x v="588"/>
    <d v="2016-11-17T14:28:06"/>
    <x v="2"/>
    <x v="7"/>
  </r>
  <r>
    <n v="589"/>
    <s v="Get Neighborly"/>
    <s v="Services closer than you think..."/>
    <n v="7500"/>
    <n v="1"/>
    <x v="2"/>
    <m/>
    <x v="0"/>
    <s v="USD"/>
    <n v="1436366699"/>
    <n v="1435070699"/>
    <b v="0"/>
    <n v="1"/>
    <b v="0"/>
    <s v="technology/web"/>
    <n v="0"/>
    <n v="1"/>
    <x v="589"/>
    <d v="2015-07-08T09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n v="1454936460"/>
    <n v="1452259131"/>
    <b v="0"/>
    <n v="9"/>
    <b v="0"/>
    <s v="technology/web"/>
    <n v="4"/>
    <n v="24.78"/>
    <x v="590"/>
    <d v="2016-02-08T08:01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n v="1437570130"/>
    <n v="1434978130"/>
    <b v="0"/>
    <n v="2"/>
    <b v="0"/>
    <s v="technology/web"/>
    <n v="0"/>
    <n v="30.5"/>
    <x v="591"/>
    <d v="2015-07-22T08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n v="1417584860"/>
    <n v="1414992860"/>
    <b v="0"/>
    <n v="1"/>
    <b v="0"/>
    <s v="technology/web"/>
    <n v="3"/>
    <n v="250"/>
    <x v="592"/>
    <d v="2014-12-03T00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n v="1428333345"/>
    <n v="1425744945"/>
    <b v="0"/>
    <n v="7"/>
    <b v="0"/>
    <s v="technology/web"/>
    <n v="23"/>
    <n v="16.43"/>
    <x v="593"/>
    <d v="2015-04-06T10:15:45"/>
    <x v="2"/>
    <x v="7"/>
  </r>
  <r>
    <n v="594"/>
    <s v="Unleashed Fitness"/>
    <s v="Creating a fitness site that will change the fitness game forever!"/>
    <n v="25000"/>
    <n v="26"/>
    <x v="2"/>
    <m/>
    <x v="0"/>
    <s v="USD"/>
    <n v="1460832206"/>
    <n v="1458240206"/>
    <b v="0"/>
    <n v="2"/>
    <b v="0"/>
    <s v="technology/web"/>
    <n v="0"/>
    <n v="13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n v="1430703638"/>
    <n v="1426815638"/>
    <b v="0"/>
    <n v="8"/>
    <b v="0"/>
    <s v="technology/web"/>
    <n v="0"/>
    <n v="53.25"/>
    <x v="595"/>
    <d v="2015-05-03T20:40:38"/>
    <x v="2"/>
    <x v="7"/>
  </r>
  <r>
    <n v="596"/>
    <s v="DigitaliBook free library"/>
    <s v="We present digitaibook,com site which can become a free electronic library with your help,"/>
    <n v="20000"/>
    <n v="6"/>
    <x v="2"/>
    <m/>
    <x v="0"/>
    <s v="USD"/>
    <n v="1478122292"/>
    <n v="1475530292"/>
    <b v="0"/>
    <n v="2"/>
    <b v="0"/>
    <s v="technology/web"/>
    <n v="0"/>
    <n v="3"/>
    <x v="596"/>
    <d v="2016-11-02T16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n v="1469980800"/>
    <n v="1466787335"/>
    <b v="0"/>
    <n v="2"/>
    <b v="0"/>
    <s v="technology/web"/>
    <n v="0"/>
    <n v="10"/>
    <x v="597"/>
    <d v="2016-07-31T11:00:00"/>
    <x v="2"/>
    <x v="7"/>
  </r>
  <r>
    <n v="598"/>
    <s v="Goals not creeds"/>
    <s v="This is a project to create a crowd-funding site for Urantia Book readers worldwide."/>
    <n v="2500"/>
    <n v="850"/>
    <x v="2"/>
    <m/>
    <x v="0"/>
    <s v="USD"/>
    <n v="1417737781"/>
    <n v="1415145781"/>
    <b v="0"/>
    <n v="7"/>
    <b v="0"/>
    <s v="technology/web"/>
    <n v="34"/>
    <n v="121.43"/>
    <x v="598"/>
    <d v="2014-12-04T19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n v="1425827760"/>
    <n v="1423769402"/>
    <b v="0"/>
    <n v="2"/>
    <b v="0"/>
    <s v="technology/web"/>
    <n v="0"/>
    <n v="15.5"/>
    <x v="599"/>
    <d v="2015-03-08T10:16:00"/>
    <x v="2"/>
    <x v="7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n v="1431198562"/>
    <n v="1426014562"/>
    <b v="0"/>
    <n v="1"/>
    <b v="0"/>
    <s v="technology/web"/>
    <n v="2"/>
    <n v="100"/>
    <x v="600"/>
    <d v="2015-05-09T14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n v="1419626139"/>
    <n v="1417034139"/>
    <b v="0"/>
    <n v="6"/>
    <b v="0"/>
    <s v="technology/web"/>
    <n v="1"/>
    <n v="23.33"/>
    <x v="601"/>
    <d v="2014-12-26T15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n v="1434654215"/>
    <n v="1432062215"/>
    <b v="0"/>
    <n v="0"/>
    <b v="0"/>
    <s v="technology/web"/>
    <n v="0"/>
    <e v="#DIV/0!"/>
    <x v="602"/>
    <d v="2015-06-18T14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n v="1408029623"/>
    <n v="1405437623"/>
    <b v="0"/>
    <n v="13"/>
    <b v="0"/>
    <s v="technology/web"/>
    <n v="4"/>
    <n v="45.39"/>
    <x v="603"/>
    <d v="2014-08-14T10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n v="1409187056"/>
    <n v="1406595056"/>
    <b v="0"/>
    <n v="0"/>
    <b v="0"/>
    <s v="technology/web"/>
    <n v="0"/>
    <e v="#DIV/0!"/>
    <x v="604"/>
    <d v="2014-08-27T19:50:56"/>
    <x v="2"/>
    <x v="7"/>
  </r>
  <r>
    <n v="605"/>
    <s v="Teach Your Parents iPad (Canceled)"/>
    <s v="An iPad support care package for your parents / seniors."/>
    <n v="5000"/>
    <n v="131"/>
    <x v="1"/>
    <m/>
    <x v="0"/>
    <s v="USD"/>
    <n v="1440318908"/>
    <n v="1436430908"/>
    <b v="0"/>
    <n v="8"/>
    <b v="0"/>
    <s v="technology/web"/>
    <n v="3"/>
    <n v="16.38"/>
    <x v="605"/>
    <d v="2015-08-23T03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n v="1432479600"/>
    <n v="1428507409"/>
    <b v="0"/>
    <n v="1"/>
    <b v="0"/>
    <s v="technology/web"/>
    <n v="0"/>
    <n v="10"/>
    <x v="606"/>
    <d v="2015-05-24T10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n v="1448225336"/>
    <n v="1445629736"/>
    <b v="0"/>
    <n v="0"/>
    <b v="0"/>
    <s v="technology/web"/>
    <n v="0"/>
    <e v="#DIV/0!"/>
    <x v="607"/>
    <d v="2015-11-22T15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n v="1434405980"/>
    <n v="1431813980"/>
    <b v="0"/>
    <n v="5"/>
    <b v="0"/>
    <s v="technology/web"/>
    <n v="1"/>
    <n v="292.2"/>
    <x v="608"/>
    <d v="2015-06-15T17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n v="1448761744"/>
    <n v="1446166144"/>
    <b v="0"/>
    <n v="1"/>
    <b v="0"/>
    <s v="technology/web"/>
    <n v="1"/>
    <n v="5"/>
    <x v="609"/>
    <d v="2015-11-28T20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n v="1429732586"/>
    <n v="1427140586"/>
    <b v="0"/>
    <n v="0"/>
    <b v="0"/>
    <s v="technology/web"/>
    <n v="0"/>
    <e v="#DIV/0!"/>
    <x v="610"/>
    <d v="2015-04-22T14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n v="1453210037"/>
    <n v="1448026037"/>
    <b v="0"/>
    <n v="0"/>
    <b v="0"/>
    <s v="technology/web"/>
    <n v="0"/>
    <e v="#DIV/0!"/>
    <x v="611"/>
    <d v="2016-01-19T08:27:17"/>
    <x v="2"/>
    <x v="7"/>
  </r>
  <r>
    <n v="612"/>
    <s v="Web Streaming 2.0 (Canceled)"/>
    <s v="A Fast and Reliable new Web platform to stream videos from Internet"/>
    <n v="10000"/>
    <n v="0"/>
    <x v="1"/>
    <m/>
    <x v="13"/>
    <s v="EUR"/>
    <n v="1472777146"/>
    <n v="1470185146"/>
    <b v="0"/>
    <n v="0"/>
    <b v="0"/>
    <s v="technology/web"/>
    <n v="0"/>
    <e v="#DIV/0!"/>
    <x v="612"/>
    <d v="2016-09-01T19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n v="1443675540"/>
    <n v="1441022120"/>
    <b v="0"/>
    <n v="121"/>
    <b v="0"/>
    <s v="technology/web"/>
    <n v="21"/>
    <n v="105.93"/>
    <x v="613"/>
    <d v="2015-09-30T23:59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n v="1466731740"/>
    <n v="1464139740"/>
    <b v="0"/>
    <n v="0"/>
    <b v="0"/>
    <s v="technology/web"/>
    <n v="0"/>
    <e v="#DIV/0!"/>
    <x v="614"/>
    <d v="2016-06-23T20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n v="1443149759"/>
    <n v="1440557759"/>
    <b v="0"/>
    <n v="0"/>
    <b v="0"/>
    <s v="technology/web"/>
    <n v="0"/>
    <e v="#DIV/0!"/>
    <x v="615"/>
    <d v="2015-09-24T21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n v="1488013307"/>
    <n v="1485421307"/>
    <b v="0"/>
    <n v="0"/>
    <b v="0"/>
    <s v="technology/web"/>
    <n v="0"/>
    <e v="#DIV/0!"/>
    <x v="616"/>
    <d v="2017-02-25T04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n v="1431072843"/>
    <n v="1427184843"/>
    <b v="0"/>
    <n v="3"/>
    <b v="0"/>
    <s v="technology/web"/>
    <n v="3"/>
    <n v="20"/>
    <x v="617"/>
    <d v="2015-05-08T03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n v="1449689203"/>
    <n v="1447097203"/>
    <b v="0"/>
    <n v="0"/>
    <b v="0"/>
    <s v="technology/web"/>
    <n v="0"/>
    <e v="#DIV/0!"/>
    <x v="618"/>
    <d v="2015-12-09T14:26:43"/>
    <x v="2"/>
    <x v="7"/>
  </r>
  <r>
    <n v="619"/>
    <s v="Big Data (Canceled)"/>
    <s v="Big Data Sets for researchers interested in improving the quality of life."/>
    <n v="2500000"/>
    <n v="1"/>
    <x v="1"/>
    <m/>
    <x v="0"/>
    <s v="USD"/>
    <n v="1416933390"/>
    <n v="1411745790"/>
    <b v="0"/>
    <n v="1"/>
    <b v="0"/>
    <s v="technology/web"/>
    <n v="0"/>
    <n v="1"/>
    <x v="619"/>
    <d v="2014-11-25T11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n v="1408986738"/>
    <n v="1405098738"/>
    <b v="0"/>
    <n v="1"/>
    <b v="0"/>
    <s v="technology/web"/>
    <n v="1"/>
    <n v="300"/>
    <x v="620"/>
    <d v="2014-08-25T12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n v="1467934937"/>
    <n v="1465342937"/>
    <b v="0"/>
    <n v="3"/>
    <b v="0"/>
    <s v="technology/web"/>
    <n v="1"/>
    <n v="87"/>
    <x v="621"/>
    <d v="2016-07-07T18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n v="1467398138"/>
    <n v="1465670138"/>
    <b v="0"/>
    <n v="9"/>
    <b v="0"/>
    <s v="technology/web"/>
    <n v="6"/>
    <n v="37.89"/>
    <x v="622"/>
    <d v="2016-07-01T13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n v="1432771997"/>
    <n v="1430179997"/>
    <b v="0"/>
    <n v="0"/>
    <b v="0"/>
    <s v="technology/web"/>
    <n v="0"/>
    <e v="#DIV/0!"/>
    <x v="623"/>
    <d v="2015-05-27T19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n v="1431647041"/>
    <n v="1429055041"/>
    <b v="0"/>
    <n v="0"/>
    <b v="0"/>
    <s v="technology/web"/>
    <n v="0"/>
    <e v="#DIV/0!"/>
    <x v="624"/>
    <d v="2015-05-14T18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n v="1490560177"/>
    <n v="1487971777"/>
    <b v="0"/>
    <n v="0"/>
    <b v="0"/>
    <s v="technology/web"/>
    <n v="0"/>
    <e v="#DIV/0!"/>
    <x v="625"/>
    <d v="2017-03-26T15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n v="1439644920"/>
    <n v="1436793939"/>
    <b v="0"/>
    <n v="39"/>
    <b v="0"/>
    <s v="technology/web"/>
    <n v="17"/>
    <n v="111.41"/>
    <x v="626"/>
    <d v="2015-08-15T08:22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n v="1457996400"/>
    <n v="1452842511"/>
    <b v="0"/>
    <n v="1"/>
    <b v="0"/>
    <s v="technology/web"/>
    <n v="0"/>
    <n v="90"/>
    <x v="627"/>
    <d v="2016-03-14T18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n v="1405269457"/>
    <n v="1402677457"/>
    <b v="0"/>
    <n v="0"/>
    <b v="0"/>
    <s v="technology/web"/>
    <n v="0"/>
    <e v="#DIV/0!"/>
    <x v="628"/>
    <d v="2014-07-13T11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n v="1463239108"/>
    <n v="1460647108"/>
    <b v="0"/>
    <n v="3"/>
    <b v="0"/>
    <s v="technology/web"/>
    <n v="0"/>
    <n v="116.67"/>
    <x v="629"/>
    <d v="2016-05-14T10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n v="1441516200"/>
    <n v="1438959121"/>
    <b v="0"/>
    <n v="1"/>
    <b v="0"/>
    <s v="technology/web"/>
    <n v="0"/>
    <n v="10"/>
    <x v="630"/>
    <d v="2015-09-06T00:1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n v="1464460329"/>
    <n v="1461954729"/>
    <b v="0"/>
    <n v="9"/>
    <b v="0"/>
    <s v="technology/web"/>
    <n v="1"/>
    <n v="76.67"/>
    <x v="631"/>
    <d v="2016-05-28T13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n v="1448470165"/>
    <n v="1445874565"/>
    <b v="0"/>
    <n v="0"/>
    <b v="0"/>
    <s v="technology/web"/>
    <n v="0"/>
    <e v="#DIV/0!"/>
    <x v="632"/>
    <d v="2015-11-25T11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n v="1466204400"/>
    <n v="1463469062"/>
    <b v="0"/>
    <n v="25"/>
    <b v="0"/>
    <s v="technology/web"/>
    <n v="12"/>
    <n v="49.8"/>
    <x v="633"/>
    <d v="2016-06-17T18:00:00"/>
    <x v="2"/>
    <x v="7"/>
  </r>
  <r>
    <n v="634"/>
    <s v="pitchtograndma (Canceled)"/>
    <s v="We help companies to explain what they do in simple, grandma-would-understand terms."/>
    <n v="5000"/>
    <n v="1"/>
    <x v="1"/>
    <m/>
    <x v="0"/>
    <s v="USD"/>
    <n v="1424989029"/>
    <n v="1422397029"/>
    <b v="0"/>
    <n v="1"/>
    <b v="0"/>
    <s v="technology/web"/>
    <n v="0"/>
    <n v="1"/>
    <x v="634"/>
    <d v="2015-02-26T17:17:09"/>
    <x v="2"/>
    <x v="7"/>
  </r>
  <r>
    <n v="635"/>
    <s v="Pleero, A Technology Team Building Website (Canceled)"/>
    <s v="Network used for building technology development teams."/>
    <n v="25000"/>
    <n v="2"/>
    <x v="1"/>
    <m/>
    <x v="0"/>
    <s v="USD"/>
    <n v="1428804762"/>
    <n v="1426212762"/>
    <b v="0"/>
    <n v="1"/>
    <b v="0"/>
    <s v="technology/web"/>
    <n v="0"/>
    <n v="2"/>
    <x v="635"/>
    <d v="2015-04-11T21:12:42"/>
    <x v="2"/>
    <x v="7"/>
  </r>
  <r>
    <n v="636"/>
    <s v="Keto Advice (Canceled)"/>
    <s v="With no central location for keto knowledge, keto advice will be a community run knowledge base."/>
    <n v="2000"/>
    <n v="4"/>
    <x v="1"/>
    <m/>
    <x v="1"/>
    <s v="GBP"/>
    <n v="1433587620"/>
    <n v="1430996150"/>
    <b v="0"/>
    <n v="1"/>
    <b v="0"/>
    <s v="technology/web"/>
    <n v="0"/>
    <n v="4"/>
    <x v="636"/>
    <d v="2015-06-06T05:47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n v="1488063840"/>
    <n v="1485558318"/>
    <b v="0"/>
    <n v="0"/>
    <b v="0"/>
    <s v="technology/web"/>
    <n v="0"/>
    <e v="#DIV/0!"/>
    <x v="637"/>
    <d v="2017-02-25T18:04:00"/>
    <x v="2"/>
    <x v="7"/>
  </r>
  <r>
    <n v="638"/>
    <s v="W (Canceled)"/>
    <s v="O0"/>
    <n v="200000"/>
    <n v="18"/>
    <x v="1"/>
    <m/>
    <x v="12"/>
    <s v="EUR"/>
    <n v="1490447662"/>
    <n v="1485267262"/>
    <b v="0"/>
    <n v="6"/>
    <b v="0"/>
    <s v="technology/web"/>
    <n v="0"/>
    <n v="3"/>
    <x v="638"/>
    <d v="2017-03-25T08:14:22"/>
    <x v="2"/>
    <x v="7"/>
  </r>
  <r>
    <n v="639"/>
    <s v="Kids Educational Social Media Site (Canceled)"/>
    <s v="Development of a Safe and Educational Social Media site for kids."/>
    <n v="1000000"/>
    <n v="1"/>
    <x v="1"/>
    <m/>
    <x v="0"/>
    <s v="USD"/>
    <n v="1413208795"/>
    <n v="1408024795"/>
    <b v="0"/>
    <n v="1"/>
    <b v="0"/>
    <s v="technology/web"/>
    <n v="0"/>
    <n v="1"/>
    <x v="639"/>
    <d v="2014-10-13T08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n v="1480028400"/>
    <n v="1478685915"/>
    <b v="0"/>
    <n v="2"/>
    <b v="1"/>
    <s v="technology/wearables"/>
    <n v="144"/>
    <n v="50.5"/>
    <x v="640"/>
    <d v="2016-11-24T18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n v="1439473248"/>
    <n v="1436881248"/>
    <b v="0"/>
    <n v="315"/>
    <b v="1"/>
    <s v="technology/wearables"/>
    <n v="119"/>
    <n v="151.32"/>
    <x v="641"/>
    <d v="2015-08-13T08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n v="1439998674"/>
    <n v="1436888274"/>
    <b v="0"/>
    <n v="2174"/>
    <b v="1"/>
    <s v="technology/wearables"/>
    <n v="1460"/>
    <n v="134.36000000000001"/>
    <x v="642"/>
    <d v="2015-08-19T10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n v="1433085875"/>
    <n v="1428333875"/>
    <b v="0"/>
    <n v="152"/>
    <b v="1"/>
    <s v="technology/wearables"/>
    <n v="106"/>
    <n v="174.03"/>
    <x v="643"/>
    <d v="2015-05-31T10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n v="1414544400"/>
    <n v="1410883139"/>
    <b v="0"/>
    <n v="1021"/>
    <b v="1"/>
    <s v="technology/wearables"/>
    <n v="300"/>
    <n v="73.489999999999995"/>
    <x v="644"/>
    <d v="2014-10-28T20:00:00"/>
    <x v="2"/>
    <x v="8"/>
  </r>
  <r>
    <n v="645"/>
    <s v="Carbon Fiber Collar Stays"/>
    <s v="Ever wanted to own something made out of carbon fiber? Now you can!"/>
    <n v="2000"/>
    <n v="5574"/>
    <x v="0"/>
    <m/>
    <x v="0"/>
    <s v="USD"/>
    <n v="1470962274"/>
    <n v="1468370274"/>
    <b v="0"/>
    <n v="237"/>
    <b v="1"/>
    <s v="technology/wearables"/>
    <n v="279"/>
    <n v="23.52"/>
    <x v="645"/>
    <d v="2016-08-11T19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n v="1407788867"/>
    <n v="1405196867"/>
    <b v="0"/>
    <n v="27"/>
    <b v="1"/>
    <s v="technology/wearables"/>
    <n v="132"/>
    <n v="39.07"/>
    <x v="646"/>
    <d v="2014-08-11T15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n v="1458235549"/>
    <n v="1455647149"/>
    <b v="0"/>
    <n v="17"/>
    <b v="1"/>
    <s v="technology/wearables"/>
    <n v="107"/>
    <n v="125.94"/>
    <x v="647"/>
    <d v="2016-03-17T12:25:49"/>
    <x v="2"/>
    <x v="8"/>
  </r>
  <r>
    <n v="648"/>
    <s v="Audio Jacket"/>
    <s v="Get ready for the next product that you canâ€™t live without"/>
    <n v="35000"/>
    <n v="44388"/>
    <x v="0"/>
    <m/>
    <x v="0"/>
    <s v="USD"/>
    <n v="1413304708"/>
    <n v="1410280708"/>
    <b v="0"/>
    <n v="27"/>
    <b v="1"/>
    <s v="technology/wearables"/>
    <n v="127"/>
    <n v="1644"/>
    <x v="648"/>
    <d v="2014-10-14T11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n v="1410904413"/>
    <n v="1409090013"/>
    <b v="0"/>
    <n v="82"/>
    <b v="1"/>
    <s v="technology/wearables"/>
    <n v="140"/>
    <n v="42.67"/>
    <x v="649"/>
    <d v="2014-09-16T16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n v="1418953984"/>
    <n v="1413766384"/>
    <b v="0"/>
    <n v="48"/>
    <b v="1"/>
    <s v="technology/wearables"/>
    <n v="112"/>
    <n v="35.130000000000003"/>
    <x v="650"/>
    <d v="2014-12-18T20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n v="1418430311"/>
    <n v="1415838311"/>
    <b v="0"/>
    <n v="105"/>
    <b v="1"/>
    <s v="technology/wearables"/>
    <n v="101"/>
    <n v="239.35"/>
    <x v="651"/>
    <d v="2014-12-12T19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n v="1480613650"/>
    <n v="1478018050"/>
    <b v="0"/>
    <n v="28"/>
    <b v="1"/>
    <s v="technology/wearables"/>
    <n v="100"/>
    <n v="107.64"/>
    <x v="652"/>
    <d v="2016-12-01T12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n v="1440082240"/>
    <n v="1436885440"/>
    <b v="0"/>
    <n v="1107"/>
    <b v="1"/>
    <s v="technology/wearables"/>
    <n v="141"/>
    <n v="95.83"/>
    <x v="653"/>
    <d v="2015-08-20T09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n v="1436396313"/>
    <n v="1433804313"/>
    <b v="0"/>
    <n v="1013"/>
    <b v="1"/>
    <s v="technology/wearables"/>
    <n v="267"/>
    <n v="31.66"/>
    <x v="654"/>
    <d v="2015-07-08T17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n v="1426197512"/>
    <n v="1423609112"/>
    <b v="0"/>
    <n v="274"/>
    <b v="1"/>
    <s v="technology/wearables"/>
    <n v="147"/>
    <n v="42.89"/>
    <x v="655"/>
    <d v="2015-03-12T16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n v="1460917119"/>
    <n v="1455736719"/>
    <b v="0"/>
    <n v="87"/>
    <b v="1"/>
    <s v="technology/wearables"/>
    <n v="214"/>
    <n v="122.74"/>
    <x v="656"/>
    <d v="2016-04-17T13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n v="1450901872"/>
    <n v="1448309872"/>
    <b v="0"/>
    <n v="99"/>
    <b v="1"/>
    <s v="technology/wearables"/>
    <n v="126"/>
    <n v="190.45"/>
    <x v="657"/>
    <d v="2015-12-23T15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n v="1437933600"/>
    <n v="1435117889"/>
    <b v="0"/>
    <n v="276"/>
    <b v="1"/>
    <s v="technology/wearables"/>
    <n v="104"/>
    <n v="109.34"/>
    <x v="658"/>
    <d v="2015-07-26T13:00:00"/>
    <x v="2"/>
    <x v="8"/>
  </r>
  <r>
    <n v="659"/>
    <s v="Lulu Watch Designs - Apple Watch"/>
    <s v="Sync up your lifestyle"/>
    <n v="3000"/>
    <n v="3017"/>
    <x v="0"/>
    <m/>
    <x v="0"/>
    <s v="USD"/>
    <n v="1440339295"/>
    <n v="1437747295"/>
    <b v="0"/>
    <n v="21"/>
    <b v="1"/>
    <s v="technology/wearables"/>
    <n v="101"/>
    <n v="143.66999999999999"/>
    <x v="659"/>
    <d v="2015-08-23T09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n v="1415558879"/>
    <n v="1412963279"/>
    <b v="0"/>
    <n v="18"/>
    <b v="0"/>
    <s v="technology/wearables"/>
    <n v="3"/>
    <n v="84.94"/>
    <x v="660"/>
    <d v="2014-11-09T13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n v="1477236559"/>
    <n v="1474644559"/>
    <b v="0"/>
    <n v="9"/>
    <b v="0"/>
    <s v="technology/wearables"/>
    <n v="1"/>
    <n v="10.56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n v="1421404247"/>
    <n v="1418812247"/>
    <b v="0"/>
    <n v="4"/>
    <b v="0"/>
    <s v="technology/wearables"/>
    <n v="0"/>
    <n v="39"/>
    <x v="662"/>
    <d v="2015-01-16T05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n v="1437250456"/>
    <n v="1434658456"/>
    <b v="0"/>
    <n v="7"/>
    <b v="0"/>
    <s v="technology/wearables"/>
    <n v="0"/>
    <n v="100"/>
    <x v="663"/>
    <d v="2015-07-18T15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n v="1428940775"/>
    <n v="1426348775"/>
    <b v="0"/>
    <n v="29"/>
    <b v="0"/>
    <s v="technology/wearables"/>
    <n v="8"/>
    <n v="31.17"/>
    <x v="664"/>
    <d v="2015-04-13T10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n v="1484327061"/>
    <n v="1479143061"/>
    <b v="0"/>
    <n v="12"/>
    <b v="0"/>
    <s v="technology/wearables"/>
    <n v="19"/>
    <n v="155.33000000000001"/>
    <x v="665"/>
    <d v="2017-01-13T12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n v="1408305498"/>
    <n v="1405713498"/>
    <b v="0"/>
    <n v="4"/>
    <b v="0"/>
    <s v="technology/wearables"/>
    <n v="0"/>
    <n v="2"/>
    <x v="666"/>
    <d v="2014-08-17T14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n v="1477731463"/>
    <n v="1474275463"/>
    <b v="0"/>
    <n v="28"/>
    <b v="0"/>
    <s v="technology/wearables"/>
    <n v="10"/>
    <n v="178.93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n v="1431374222"/>
    <n v="1427486222"/>
    <b v="0"/>
    <n v="25"/>
    <b v="0"/>
    <s v="technology/wearables"/>
    <n v="5"/>
    <n v="27.36"/>
    <x v="668"/>
    <d v="2015-05-11T14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n v="1467817258"/>
    <n v="1465225258"/>
    <b v="0"/>
    <n v="28"/>
    <b v="0"/>
    <s v="technology/wearables"/>
    <n v="22"/>
    <n v="1536.25"/>
    <x v="669"/>
    <d v="2016-07-06T10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n v="1466323800"/>
    <n v="1463418120"/>
    <b v="0"/>
    <n v="310"/>
    <b v="0"/>
    <s v="technology/wearables"/>
    <n v="29"/>
    <n v="85"/>
    <x v="670"/>
    <d v="2016-06-19T03:1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n v="1421208000"/>
    <n v="1418315852"/>
    <b v="0"/>
    <n v="15"/>
    <b v="0"/>
    <s v="technology/wearables"/>
    <n v="39"/>
    <n v="788.53"/>
    <x v="671"/>
    <d v="2015-01-13T23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n v="1420088340"/>
    <n v="1417410964"/>
    <b v="0"/>
    <n v="215"/>
    <b v="0"/>
    <s v="technology/wearables"/>
    <n v="22"/>
    <n v="50.3"/>
    <x v="672"/>
    <d v="2014-12-31T23:59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n v="1409602217"/>
    <n v="1405714217"/>
    <b v="0"/>
    <n v="3"/>
    <b v="0"/>
    <s v="technology/wearables"/>
    <n v="0"/>
    <n v="68.33"/>
    <x v="673"/>
    <d v="2014-09-01T15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n v="1407811627"/>
    <n v="1402627627"/>
    <b v="0"/>
    <n v="2"/>
    <b v="0"/>
    <s v="technology/wearables"/>
    <n v="0"/>
    <n v="7.5"/>
    <x v="674"/>
    <d v="2014-08-11T21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n v="1420095540"/>
    <n v="1417558804"/>
    <b v="0"/>
    <n v="26"/>
    <b v="0"/>
    <s v="technology/wearables"/>
    <n v="15"/>
    <n v="34.270000000000003"/>
    <x v="675"/>
    <d v="2015-01-01T01:59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n v="1423333581"/>
    <n v="1420741581"/>
    <b v="0"/>
    <n v="24"/>
    <b v="0"/>
    <s v="technology/wearables"/>
    <n v="1"/>
    <n v="61.29"/>
    <x v="676"/>
    <d v="2015-02-07T13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n v="1467106895"/>
    <n v="1463218895"/>
    <b v="0"/>
    <n v="96"/>
    <b v="0"/>
    <s v="technology/wearables"/>
    <n v="26"/>
    <n v="133.25"/>
    <x v="677"/>
    <d v="2016-06-28T04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n v="1463821338"/>
    <n v="1461229338"/>
    <b v="0"/>
    <n v="17"/>
    <b v="0"/>
    <s v="technology/wearables"/>
    <n v="4"/>
    <n v="65.180000000000007"/>
    <x v="678"/>
    <d v="2016-05-21T04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n v="1472920909"/>
    <n v="1467736909"/>
    <b v="0"/>
    <n v="94"/>
    <b v="0"/>
    <s v="technology/wearables"/>
    <n v="15"/>
    <n v="93.9"/>
    <x v="679"/>
    <d v="2016-09-03T11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n v="1410955331"/>
    <n v="1407931331"/>
    <b v="0"/>
    <n v="129"/>
    <b v="0"/>
    <s v="technology/wearables"/>
    <n v="26"/>
    <n v="150.65"/>
    <x v="680"/>
    <d v="2014-09-17T07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n v="1477509604"/>
    <n v="1474917604"/>
    <b v="0"/>
    <n v="1"/>
    <b v="0"/>
    <s v="technology/wearables"/>
    <n v="0"/>
    <n v="1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n v="1489512122"/>
    <n v="1486923722"/>
    <b v="0"/>
    <n v="4"/>
    <b v="0"/>
    <s v="technology/wearables"/>
    <n v="0"/>
    <n v="13.25"/>
    <x v="682"/>
    <d v="2017-03-14T12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n v="1477949764"/>
    <n v="1474493764"/>
    <b v="0"/>
    <n v="3"/>
    <b v="0"/>
    <s v="technology/wearables"/>
    <n v="1"/>
    <n v="99.33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m/>
    <x v="0"/>
    <s v="USD"/>
    <n v="1406257200"/>
    <n v="1403176891"/>
    <b v="0"/>
    <n v="135"/>
    <b v="0"/>
    <s v="technology/wearables"/>
    <n v="7"/>
    <n v="177.39"/>
    <x v="684"/>
    <d v="2014-07-24T22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n v="1421095672"/>
    <n v="1417207672"/>
    <b v="0"/>
    <n v="10"/>
    <b v="0"/>
    <s v="technology/wearables"/>
    <n v="28"/>
    <n v="55.3"/>
    <x v="685"/>
    <d v="2015-01-12T15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n v="1438618170"/>
    <n v="1436026170"/>
    <b v="0"/>
    <n v="0"/>
    <b v="0"/>
    <s v="technology/wearables"/>
    <n v="0"/>
    <e v="#DIV/0!"/>
    <x v="686"/>
    <d v="2015-08-03T11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n v="1486317653"/>
    <n v="1481133653"/>
    <b v="0"/>
    <n v="6"/>
    <b v="0"/>
    <s v="technology/wearables"/>
    <n v="4"/>
    <n v="591.66999999999996"/>
    <x v="687"/>
    <d v="2017-02-05T13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n v="1444876253"/>
    <n v="1442284253"/>
    <b v="0"/>
    <n v="36"/>
    <b v="0"/>
    <s v="technology/wearables"/>
    <n v="73"/>
    <n v="405.5"/>
    <x v="688"/>
    <d v="2015-10-14T21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n v="1481173140"/>
    <n v="1478016097"/>
    <b v="0"/>
    <n v="336"/>
    <b v="0"/>
    <s v="technology/wearables"/>
    <n v="58"/>
    <n v="343.15"/>
    <x v="689"/>
    <d v="2016-12-07T23:59:00"/>
    <x v="2"/>
    <x v="8"/>
  </r>
  <r>
    <n v="690"/>
    <s v="BLOXSHIELD"/>
    <s v="A radiation shield for your fitness tracker, smartwatch or other wearable smart device"/>
    <n v="20000"/>
    <n v="2468"/>
    <x v="2"/>
    <m/>
    <x v="0"/>
    <s v="USD"/>
    <n v="1473400800"/>
    <n v="1469718841"/>
    <b v="0"/>
    <n v="34"/>
    <b v="0"/>
    <s v="technology/wearables"/>
    <n v="12"/>
    <n v="72.59"/>
    <x v="690"/>
    <d v="2016-09-09T01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n v="1435711246"/>
    <n v="1433292046"/>
    <b v="0"/>
    <n v="10"/>
    <b v="0"/>
    <s v="technology/wearables"/>
    <n v="1"/>
    <n v="26"/>
    <x v="691"/>
    <d v="2015-06-30T19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n v="1482397263"/>
    <n v="1479805263"/>
    <b v="0"/>
    <n v="201"/>
    <b v="0"/>
    <s v="technology/wearables"/>
    <n v="7"/>
    <n v="6.5"/>
    <x v="692"/>
    <d v="2016-12-22T04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n v="1430421827"/>
    <n v="1427829827"/>
    <b v="0"/>
    <n v="296"/>
    <b v="0"/>
    <s v="technology/wearables"/>
    <n v="35"/>
    <n v="119.39"/>
    <x v="693"/>
    <d v="2015-04-30T14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n v="1485964559"/>
    <n v="1483372559"/>
    <b v="0"/>
    <n v="7"/>
    <b v="0"/>
    <s v="technology/wearables"/>
    <n v="0"/>
    <n v="84.29"/>
    <x v="694"/>
    <d v="2017-02-01T10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n v="1414758620"/>
    <n v="1412166620"/>
    <b v="0"/>
    <n v="7"/>
    <b v="0"/>
    <s v="technology/wearables"/>
    <n v="1"/>
    <n v="90.86"/>
    <x v="695"/>
    <d v="2014-10-31T07:30:20"/>
    <x v="2"/>
    <x v="8"/>
  </r>
  <r>
    <n v="696"/>
    <s v="trustee"/>
    <s v="Show your fidelity by wearing the Trustee rings! Show where you are (at)!"/>
    <n v="175000"/>
    <n v="1"/>
    <x v="2"/>
    <m/>
    <x v="9"/>
    <s v="EUR"/>
    <n v="1406326502"/>
    <n v="1403734502"/>
    <b v="0"/>
    <n v="1"/>
    <b v="0"/>
    <s v="technology/wearables"/>
    <n v="0"/>
    <n v="1"/>
    <x v="696"/>
    <d v="2014-07-25T17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n v="1454502789"/>
    <n v="1453206789"/>
    <b v="0"/>
    <n v="114"/>
    <b v="0"/>
    <s v="technology/wearables"/>
    <n v="46"/>
    <n v="20.34"/>
    <x v="697"/>
    <d v="2016-02-03T07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n v="1411005600"/>
    <n v="1408141245"/>
    <b v="0"/>
    <n v="29"/>
    <b v="0"/>
    <s v="technology/wearables"/>
    <n v="15"/>
    <n v="530.69000000000005"/>
    <x v="698"/>
    <d v="2014-09-17T21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n v="1385136000"/>
    <n v="1381923548"/>
    <b v="0"/>
    <n v="890"/>
    <b v="0"/>
    <s v="technology/wearables"/>
    <n v="82"/>
    <n v="120.39"/>
    <x v="699"/>
    <d v="2013-11-22T11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n v="1484065881"/>
    <n v="1481473881"/>
    <b v="0"/>
    <n v="31"/>
    <b v="0"/>
    <s v="technology/wearables"/>
    <n v="3"/>
    <n v="13"/>
    <x v="700"/>
    <d v="2017-01-10T11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n v="1406130880"/>
    <n v="1403538880"/>
    <b v="0"/>
    <n v="21"/>
    <b v="0"/>
    <s v="technology/wearables"/>
    <n v="27"/>
    <n v="291.33"/>
    <x v="701"/>
    <d v="2014-07-23T10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n v="1480011987"/>
    <n v="1477416387"/>
    <b v="0"/>
    <n v="37"/>
    <b v="0"/>
    <s v="technology/wearables"/>
    <n v="31"/>
    <n v="124.92"/>
    <x v="702"/>
    <d v="2016-11-24T13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n v="1485905520"/>
    <n v="1481150949"/>
    <b v="0"/>
    <n v="7"/>
    <b v="0"/>
    <s v="technology/wearables"/>
    <n v="6"/>
    <n v="119.57"/>
    <x v="703"/>
    <d v="2017-01-31T18:32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n v="1487565468"/>
    <n v="1482381468"/>
    <b v="0"/>
    <n v="4"/>
    <b v="0"/>
    <s v="technology/wearables"/>
    <n v="1"/>
    <n v="120.25"/>
    <x v="704"/>
    <d v="2017-02-19T23:37:48"/>
    <x v="2"/>
    <x v="8"/>
  </r>
  <r>
    <n v="705"/>
    <s v="SomnoScope"/>
    <s v="The closest thing ever to the Holy Grail of wearables technology"/>
    <n v="100000"/>
    <n v="977"/>
    <x v="2"/>
    <m/>
    <x v="9"/>
    <s v="EUR"/>
    <n v="1484999278"/>
    <n v="1482407278"/>
    <b v="0"/>
    <n v="5"/>
    <b v="0"/>
    <s v="technology/wearables"/>
    <n v="1"/>
    <n v="195.4"/>
    <x v="705"/>
    <d v="2017-01-21T06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n v="1481740740"/>
    <n v="1478130783"/>
    <b v="0"/>
    <n v="0"/>
    <b v="0"/>
    <s v="technology/wearables"/>
    <n v="0"/>
    <e v="#DIV/0!"/>
    <x v="706"/>
    <d v="2016-12-14T13:39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n v="1483286127"/>
    <n v="1479830127"/>
    <b v="0"/>
    <n v="456"/>
    <b v="0"/>
    <s v="technology/wearables"/>
    <n v="79"/>
    <n v="117.7"/>
    <x v="707"/>
    <d v="2017-01-01T10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n v="1410616600"/>
    <n v="1405432600"/>
    <b v="0"/>
    <n v="369"/>
    <b v="0"/>
    <s v="technology/wearables"/>
    <n v="22"/>
    <n v="23.95"/>
    <x v="708"/>
    <d v="2014-09-13T08:56:40"/>
    <x v="2"/>
    <x v="8"/>
  </r>
  <r>
    <n v="709"/>
    <s v="lumiglove"/>
    <s v="A &quot;handheld&quot; light, which eases the way you illuminate objects and/or paths."/>
    <n v="15000"/>
    <n v="61"/>
    <x v="2"/>
    <m/>
    <x v="0"/>
    <s v="USD"/>
    <n v="1417741159"/>
    <n v="1415149159"/>
    <b v="0"/>
    <n v="2"/>
    <b v="0"/>
    <s v="technology/wearables"/>
    <n v="0"/>
    <n v="30.5"/>
    <x v="709"/>
    <d v="2014-12-04T19:59:19"/>
    <x v="2"/>
    <x v="8"/>
  </r>
  <r>
    <n v="710"/>
    <s v="Hate York Shirt 2.0"/>
    <s v="Shirts, so technologically advanced, they connect mentally to their audience upon sight."/>
    <n v="1200"/>
    <n v="0"/>
    <x v="2"/>
    <m/>
    <x v="5"/>
    <s v="CAD"/>
    <n v="1408495440"/>
    <n v="1405640302"/>
    <b v="0"/>
    <n v="0"/>
    <b v="0"/>
    <s v="technology/wearables"/>
    <n v="0"/>
    <e v="#DIV/0!"/>
    <x v="710"/>
    <d v="2014-08-19T19:44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n v="1481716868"/>
    <n v="1478257268"/>
    <b v="0"/>
    <n v="338"/>
    <b v="0"/>
    <s v="technology/wearables"/>
    <n v="34"/>
    <n v="99.97"/>
    <x v="711"/>
    <d v="2016-12-14T07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n v="1455466832"/>
    <n v="1452874832"/>
    <b v="0"/>
    <n v="4"/>
    <b v="0"/>
    <s v="technology/wearables"/>
    <n v="0"/>
    <n v="26.25"/>
    <x v="712"/>
    <d v="2016-02-14T11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n v="1465130532"/>
    <n v="1462538532"/>
    <b v="0"/>
    <n v="1"/>
    <b v="0"/>
    <s v="technology/wearables"/>
    <n v="1"/>
    <n v="199"/>
    <x v="713"/>
    <d v="2016-06-05T07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n v="1488308082"/>
    <n v="1483124082"/>
    <b v="0"/>
    <n v="28"/>
    <b v="0"/>
    <s v="technology/wearables"/>
    <n v="15"/>
    <n v="80.319999999999993"/>
    <x v="714"/>
    <d v="2017-02-28T13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n v="1446693040"/>
    <n v="1443233440"/>
    <b v="0"/>
    <n v="12"/>
    <b v="0"/>
    <s v="technology/wearables"/>
    <n v="5"/>
    <n v="115.75"/>
    <x v="715"/>
    <d v="2015-11-04T22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n v="1417392000"/>
    <n v="1414511307"/>
    <b v="0"/>
    <n v="16"/>
    <b v="0"/>
    <s v="technology/wearables"/>
    <n v="10"/>
    <n v="44.69"/>
    <x v="716"/>
    <d v="2014-11-30T19:00:00"/>
    <x v="2"/>
    <x v="8"/>
  </r>
  <r>
    <n v="717"/>
    <s v="cool air belt"/>
    <s v="Cool air flowing under clothing keeps you cool."/>
    <n v="100000"/>
    <n v="305"/>
    <x v="2"/>
    <m/>
    <x v="0"/>
    <s v="USD"/>
    <n v="1409949002"/>
    <n v="1407357002"/>
    <b v="0"/>
    <n v="4"/>
    <b v="0"/>
    <s v="technology/wearables"/>
    <n v="0"/>
    <n v="76.25"/>
    <x v="717"/>
    <d v="2014-09-05T15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n v="1487397540"/>
    <n v="1484684247"/>
    <b v="0"/>
    <n v="4"/>
    <b v="0"/>
    <s v="technology/wearables"/>
    <n v="1"/>
    <n v="22.5"/>
    <x v="718"/>
    <d v="2017-02-18T00:5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n v="1456189076"/>
    <n v="1454979476"/>
    <b v="0"/>
    <n v="10"/>
    <b v="0"/>
    <s v="technology/wearables"/>
    <n v="1"/>
    <n v="19.399999999999999"/>
    <x v="719"/>
    <d v="2016-02-22T19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n v="1327851291"/>
    <n v="1325432091"/>
    <b v="0"/>
    <n v="41"/>
    <b v="1"/>
    <s v="publishing/nonfiction"/>
    <n v="144"/>
    <n v="66.709999999999994"/>
    <x v="720"/>
    <d v="2012-01-29T10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n v="1406900607"/>
    <n v="1403012607"/>
    <b v="0"/>
    <n v="119"/>
    <b v="1"/>
    <s v="publishing/nonfiction"/>
    <n v="122"/>
    <n v="84.14"/>
    <x v="721"/>
    <d v="2014-08-01T08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n v="1333909178"/>
    <n v="1331320778"/>
    <b v="0"/>
    <n v="153"/>
    <b v="1"/>
    <s v="publishing/nonfiction"/>
    <n v="132"/>
    <n v="215.73"/>
    <x v="722"/>
    <d v="2012-04-08T13:19:38"/>
    <x v="3"/>
    <x v="9"/>
  </r>
  <r>
    <n v="723"/>
    <s v="The 2015 Pro Football Beast Book"/>
    <s v="The Definitive (and Slightly Ridiculous) Guide to Enjoying the 2015 Pro Football Season"/>
    <n v="5000"/>
    <n v="5469"/>
    <x v="0"/>
    <m/>
    <x v="0"/>
    <s v="USD"/>
    <n v="1438228740"/>
    <n v="1435606549"/>
    <b v="0"/>
    <n v="100"/>
    <b v="1"/>
    <s v="publishing/nonfiction"/>
    <n v="109"/>
    <n v="54.69"/>
    <x v="723"/>
    <d v="2015-07-29T22:59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n v="1309447163"/>
    <n v="1306855163"/>
    <b v="0"/>
    <n v="143"/>
    <b v="1"/>
    <s v="publishing/nonfiction"/>
    <n v="105"/>
    <n v="51.63"/>
    <x v="724"/>
    <d v="2011-06-30T10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n v="1450018912"/>
    <n v="1447426912"/>
    <b v="0"/>
    <n v="140"/>
    <b v="1"/>
    <s v="publishing/nonfiction"/>
    <n v="100"/>
    <n v="143.36000000000001"/>
    <x v="725"/>
    <d v="2015-12-13T10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n v="1365728487"/>
    <n v="1363136487"/>
    <b v="0"/>
    <n v="35"/>
    <b v="1"/>
    <s v="publishing/nonfiction"/>
    <n v="101"/>
    <n v="72.430000000000007"/>
    <x v="726"/>
    <d v="2013-04-11T20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n v="1358198400"/>
    <n v="1354580949"/>
    <b v="0"/>
    <n v="149"/>
    <b v="1"/>
    <s v="publishing/nonfiction"/>
    <n v="156"/>
    <n v="36.53"/>
    <x v="727"/>
    <d v="2013-01-14T16:2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n v="1313957157"/>
    <n v="1310069157"/>
    <b v="0"/>
    <n v="130"/>
    <b v="1"/>
    <s v="publishing/nonfiction"/>
    <n v="106"/>
    <n v="60.9"/>
    <x v="728"/>
    <d v="2011-08-21T15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n v="1348028861"/>
    <n v="1342844861"/>
    <b v="0"/>
    <n v="120"/>
    <b v="1"/>
    <s v="publishing/nonfiction"/>
    <n v="131"/>
    <n v="43.55"/>
    <x v="729"/>
    <d v="2012-09-18T23:27:41"/>
    <x v="3"/>
    <x v="9"/>
  </r>
  <r>
    <n v="730"/>
    <s v="Encyclopedia of Surfing"/>
    <s v="A Massive but Cheerful Online Digital Archive of Surfing"/>
    <n v="20000"/>
    <n v="26438"/>
    <x v="0"/>
    <m/>
    <x v="0"/>
    <s v="USD"/>
    <n v="1323280391"/>
    <n v="1320688391"/>
    <b v="0"/>
    <n v="265"/>
    <b v="1"/>
    <s v="publishing/nonfiction"/>
    <n v="132"/>
    <n v="99.77"/>
    <x v="730"/>
    <d v="2011-12-07T12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n v="1327212000"/>
    <n v="1322852747"/>
    <b v="0"/>
    <n v="71"/>
    <b v="1"/>
    <s v="publishing/nonfiction"/>
    <n v="126"/>
    <n v="88.73"/>
    <x v="731"/>
    <d v="2012-01-22T01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n v="1380449461"/>
    <n v="1375265461"/>
    <b v="0"/>
    <n v="13"/>
    <b v="1"/>
    <s v="publishing/nonfiction"/>
    <n v="160"/>
    <n v="4.92"/>
    <x v="732"/>
    <d v="2013-09-29T05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n v="1387533892"/>
    <n v="1384941892"/>
    <b v="0"/>
    <n v="169"/>
    <b v="1"/>
    <s v="publishing/nonfiction"/>
    <n v="120"/>
    <n v="17.82"/>
    <x v="733"/>
    <d v="2013-12-20T05:04:52"/>
    <x v="3"/>
    <x v="9"/>
  </r>
  <r>
    <n v="734"/>
    <s v="Sideswiped"/>
    <s v="Sideswiped is my story of growing in and trusting God through the mess and mysteries of life."/>
    <n v="8500"/>
    <n v="10670"/>
    <x v="0"/>
    <m/>
    <x v="5"/>
    <s v="CAD"/>
    <n v="1431147600"/>
    <n v="1428465420"/>
    <b v="0"/>
    <n v="57"/>
    <b v="1"/>
    <s v="publishing/nonfiction"/>
    <n v="126"/>
    <n v="187.19"/>
    <x v="734"/>
    <d v="2015-05-09T00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n v="1417653540"/>
    <n v="1414975346"/>
    <b v="0"/>
    <n v="229"/>
    <b v="1"/>
    <s v="publishing/nonfiction"/>
    <n v="114"/>
    <n v="234.81"/>
    <x v="735"/>
    <d v="2014-12-03T19:39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n v="1385009940"/>
    <n v="1383327440"/>
    <b v="0"/>
    <n v="108"/>
    <b v="1"/>
    <s v="publishing/nonfiction"/>
    <n v="315"/>
    <n v="105.05"/>
    <x v="736"/>
    <d v="2013-11-20T23:59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n v="1392408000"/>
    <n v="1390890987"/>
    <b v="0"/>
    <n v="108"/>
    <b v="1"/>
    <s v="publishing/nonfiction"/>
    <n v="122"/>
    <n v="56.67"/>
    <x v="737"/>
    <d v="2014-02-14T15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n v="1417409940"/>
    <n v="1414765794"/>
    <b v="0"/>
    <n v="41"/>
    <b v="1"/>
    <s v="publishing/nonfiction"/>
    <n v="107"/>
    <n v="39.049999999999997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n v="1407758629"/>
    <n v="1404907429"/>
    <b v="0"/>
    <n v="139"/>
    <b v="1"/>
    <s v="publishing/nonfiction"/>
    <n v="158"/>
    <n v="68.349999999999994"/>
    <x v="739"/>
    <d v="2014-08-11T07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n v="1434857482"/>
    <n v="1433647882"/>
    <b v="0"/>
    <n v="19"/>
    <b v="1"/>
    <s v="publishing/nonfiction"/>
    <n v="107"/>
    <n v="169.58"/>
    <x v="740"/>
    <d v="2015-06-20T22:31:22"/>
    <x v="3"/>
    <x v="9"/>
  </r>
  <r>
    <n v="741"/>
    <s v="reVILNA: the vilna ghetto project"/>
    <s v="A revolutionary digital mapping project of the Vilna Ghetto"/>
    <n v="13000"/>
    <n v="13293.8"/>
    <x v="0"/>
    <m/>
    <x v="0"/>
    <s v="USD"/>
    <n v="1370964806"/>
    <n v="1367940806"/>
    <b v="0"/>
    <n v="94"/>
    <b v="1"/>
    <s v="publishing/nonfiction"/>
    <n v="102"/>
    <n v="141.41999999999999"/>
    <x v="741"/>
    <d v="2013-06-11T10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n v="1395435712"/>
    <n v="1392847312"/>
    <b v="0"/>
    <n v="23"/>
    <b v="1"/>
    <s v="publishing/nonfiction"/>
    <n v="111"/>
    <n v="67.39"/>
    <x v="742"/>
    <d v="2014-03-21T16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n v="1334610000"/>
    <n v="1332435685"/>
    <b v="0"/>
    <n v="15"/>
    <b v="1"/>
    <s v="publishing/nonfiction"/>
    <n v="148"/>
    <n v="54.27"/>
    <x v="743"/>
    <d v="2012-04-16T16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n v="1355439503"/>
    <n v="1352847503"/>
    <b v="0"/>
    <n v="62"/>
    <b v="1"/>
    <s v="publishing/nonfiction"/>
    <n v="102"/>
    <n v="82.52"/>
    <x v="744"/>
    <d v="2012-12-13T17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n v="1367588645"/>
    <n v="1364996645"/>
    <b v="0"/>
    <n v="74"/>
    <b v="1"/>
    <s v="publishing/nonfiction"/>
    <n v="179"/>
    <n v="53.73"/>
    <x v="745"/>
    <d v="2013-05-03T08:44:05"/>
    <x v="3"/>
    <x v="9"/>
  </r>
  <r>
    <n v="746"/>
    <s v="Attention: People With Body Parts"/>
    <s v="This is a book of letters. Letters to our body parts."/>
    <n v="2987"/>
    <n v="3318"/>
    <x v="0"/>
    <m/>
    <x v="0"/>
    <s v="USD"/>
    <n v="1348372740"/>
    <n v="1346806909"/>
    <b v="0"/>
    <n v="97"/>
    <b v="1"/>
    <s v="publishing/nonfiction"/>
    <n v="111"/>
    <n v="34.21"/>
    <x v="746"/>
    <d v="2012-09-22T22:59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n v="1421319240"/>
    <n v="1418649019"/>
    <b v="0"/>
    <n v="55"/>
    <b v="1"/>
    <s v="publishing/nonfiction"/>
    <n v="100"/>
    <n v="127.33"/>
    <x v="747"/>
    <d v="2015-01-15T05:54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n v="1407701966"/>
    <n v="1405109966"/>
    <b v="0"/>
    <n v="44"/>
    <b v="1"/>
    <s v="publishing/nonfiction"/>
    <n v="100"/>
    <n v="45.57"/>
    <x v="748"/>
    <d v="2014-08-10T15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n v="1485642930"/>
    <n v="1483050930"/>
    <b v="0"/>
    <n v="110"/>
    <b v="1"/>
    <s v="publishing/nonfiction"/>
    <n v="106"/>
    <n v="95.96"/>
    <x v="749"/>
    <d v="2017-01-28T17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n v="1361739872"/>
    <n v="1359147872"/>
    <b v="0"/>
    <n v="59"/>
    <b v="1"/>
    <s v="publishing/nonfiction"/>
    <n v="103"/>
    <n v="77.27"/>
    <x v="750"/>
    <d v="2013-02-24T16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n v="1312470475"/>
    <n v="1308496075"/>
    <b v="0"/>
    <n v="62"/>
    <b v="1"/>
    <s v="publishing/nonfiction"/>
    <n v="119"/>
    <n v="57.34"/>
    <x v="751"/>
    <d v="2011-08-04T10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n v="1476615600"/>
    <n v="1474884417"/>
    <b v="0"/>
    <n v="105"/>
    <b v="1"/>
    <s v="publishing/nonfiction"/>
    <n v="112"/>
    <n v="53.19"/>
    <x v="752"/>
    <d v="2016-10-16T06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n v="1423922991"/>
    <n v="1421330991"/>
    <b v="0"/>
    <n v="26"/>
    <b v="1"/>
    <s v="publishing/nonfiction"/>
    <n v="128"/>
    <n v="492.31"/>
    <x v="753"/>
    <d v="2015-02-14T09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n v="1357408721"/>
    <n v="1354816721"/>
    <b v="0"/>
    <n v="49"/>
    <b v="1"/>
    <s v="publishing/nonfiction"/>
    <n v="104"/>
    <n v="42.35"/>
    <x v="754"/>
    <d v="2013-01-05T12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n v="1369010460"/>
    <n v="1366381877"/>
    <b v="0"/>
    <n v="68"/>
    <b v="1"/>
    <s v="publishing/nonfiction"/>
    <n v="102"/>
    <n v="37.47"/>
    <x v="755"/>
    <d v="2013-05-19T19:41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n v="1303147459"/>
    <n v="1297880659"/>
    <b v="0"/>
    <n v="22"/>
    <b v="1"/>
    <s v="publishing/nonfiction"/>
    <n v="118"/>
    <n v="37.450000000000003"/>
    <x v="756"/>
    <d v="2011-04-18T12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n v="1354756714"/>
    <n v="1353547114"/>
    <b v="0"/>
    <n v="18"/>
    <b v="1"/>
    <s v="publishing/nonfiction"/>
    <n v="238"/>
    <n v="33.06"/>
    <x v="757"/>
    <d v="2012-12-05T20:18:34"/>
    <x v="3"/>
    <x v="9"/>
  </r>
  <r>
    <n v="758"/>
    <s v="Publish Waiting On Humanity"/>
    <s v="I am publishing my book, Waiting on Humanity and need some finishing funds to do so."/>
    <n v="2500"/>
    <n v="2550"/>
    <x v="0"/>
    <m/>
    <x v="0"/>
    <s v="USD"/>
    <n v="1286568268"/>
    <n v="1283976268"/>
    <b v="0"/>
    <n v="19"/>
    <b v="1"/>
    <s v="publishing/nonfiction"/>
    <n v="102"/>
    <n v="134.21"/>
    <x v="758"/>
    <d v="2010-10-08T15:04:28"/>
    <x v="3"/>
    <x v="9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n v="1404892539"/>
    <n v="1401436539"/>
    <b v="0"/>
    <n v="99"/>
    <b v="1"/>
    <s v="publishing/nonfiction"/>
    <n v="102"/>
    <n v="51.47"/>
    <x v="759"/>
    <d v="2014-07-09T02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n v="1480188013"/>
    <n v="1477592413"/>
    <b v="0"/>
    <n v="0"/>
    <b v="0"/>
    <s v="publishing/fiction"/>
    <n v="0"/>
    <e v="#DIV/0!"/>
    <x v="760"/>
    <d v="2016-11-26T14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n v="1391364126"/>
    <n v="1388772126"/>
    <b v="0"/>
    <n v="6"/>
    <b v="0"/>
    <s v="publishing/fiction"/>
    <n v="5"/>
    <n v="39.17"/>
    <x v="761"/>
    <d v="2014-02-02T13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n v="1480831200"/>
    <n v="1479328570"/>
    <b v="0"/>
    <n v="0"/>
    <b v="0"/>
    <s v="publishing/fiction"/>
    <n v="0"/>
    <e v="#DIV/0!"/>
    <x v="762"/>
    <d v="2016-12-04T01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n v="1376563408"/>
    <n v="1373971408"/>
    <b v="0"/>
    <n v="1"/>
    <b v="0"/>
    <s v="publishing/fiction"/>
    <n v="0"/>
    <n v="5"/>
    <x v="763"/>
    <d v="2013-08-15T05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n v="1441858161"/>
    <n v="1439266161"/>
    <b v="0"/>
    <n v="0"/>
    <b v="0"/>
    <s v="publishing/fiction"/>
    <n v="0"/>
    <e v="#DIV/0!"/>
    <x v="764"/>
    <d v="2015-09-09T23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n v="1413723684"/>
    <n v="1411131684"/>
    <b v="0"/>
    <n v="44"/>
    <b v="0"/>
    <s v="publishing/fiction"/>
    <n v="36"/>
    <n v="57.3"/>
    <x v="765"/>
    <d v="2014-10-19T08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n v="1424112483"/>
    <n v="1421520483"/>
    <b v="0"/>
    <n v="0"/>
    <b v="0"/>
    <s v="publishing/fiction"/>
    <n v="0"/>
    <e v="#DIV/0!"/>
    <x v="766"/>
    <d v="2015-02-16T13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n v="1432178810"/>
    <n v="1429586810"/>
    <b v="0"/>
    <n v="3"/>
    <b v="0"/>
    <s v="publishing/fiction"/>
    <n v="4"/>
    <n v="59"/>
    <x v="767"/>
    <d v="2015-05-20T22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n v="1387169890"/>
    <n v="1384577890"/>
    <b v="0"/>
    <n v="0"/>
    <b v="0"/>
    <s v="publishing/fiction"/>
    <n v="0"/>
    <e v="#DIV/0!"/>
    <x v="768"/>
    <d v="2013-12-15T23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n v="1388102094"/>
    <n v="1385510094"/>
    <b v="0"/>
    <n v="52"/>
    <b v="0"/>
    <s v="publishing/fiction"/>
    <n v="41"/>
    <n v="31.85"/>
    <x v="769"/>
    <d v="2013-12-26T18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n v="1361750369"/>
    <n v="1358294369"/>
    <b v="0"/>
    <n v="0"/>
    <b v="0"/>
    <s v="publishing/fiction"/>
    <n v="0"/>
    <e v="#DIV/0!"/>
    <x v="770"/>
    <d v="2013-02-24T18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n v="1454183202"/>
    <n v="1449863202"/>
    <b v="0"/>
    <n v="1"/>
    <b v="0"/>
    <s v="publishing/fiction"/>
    <n v="0"/>
    <n v="10"/>
    <x v="771"/>
    <d v="2016-01-30T14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n v="1257047940"/>
    <n v="1252718519"/>
    <b v="0"/>
    <n v="1"/>
    <b v="0"/>
    <s v="publishing/fiction"/>
    <n v="3"/>
    <n v="50"/>
    <x v="772"/>
    <d v="2009-10-31T22:59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n v="1431298860"/>
    <n v="1428341985"/>
    <b v="0"/>
    <n v="2"/>
    <b v="0"/>
    <s v="publishing/fiction"/>
    <n v="1"/>
    <n v="16"/>
    <x v="773"/>
    <d v="2015-05-10T18:01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n v="1393181018"/>
    <n v="1390589018"/>
    <b v="0"/>
    <n v="9"/>
    <b v="0"/>
    <s v="publishing/fiction"/>
    <n v="70"/>
    <n v="39"/>
    <x v="774"/>
    <d v="2014-02-23T13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n v="1323998795"/>
    <n v="1321406795"/>
    <b v="0"/>
    <n v="5"/>
    <b v="0"/>
    <s v="publishing/fiction"/>
    <n v="2"/>
    <n v="34"/>
    <x v="775"/>
    <d v="2011-12-15T20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n v="1444539600"/>
    <n v="1441297645"/>
    <b v="0"/>
    <n v="57"/>
    <b v="0"/>
    <s v="publishing/fiction"/>
    <n v="51"/>
    <n v="63.12"/>
    <x v="776"/>
    <d v="2015-10-11T00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n v="1375313577"/>
    <n v="1372721577"/>
    <b v="0"/>
    <n v="3"/>
    <b v="0"/>
    <s v="publishing/fiction"/>
    <n v="1"/>
    <n v="7"/>
    <x v="777"/>
    <d v="2013-07-31T18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n v="1398876680"/>
    <n v="1396284680"/>
    <b v="0"/>
    <n v="1"/>
    <b v="0"/>
    <s v="publishing/fiction"/>
    <n v="0"/>
    <n v="2"/>
    <x v="778"/>
    <d v="2014-04-30T11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n v="1287115200"/>
    <n v="1284567905"/>
    <b v="0"/>
    <n v="6"/>
    <b v="0"/>
    <s v="publishing/fiction"/>
    <n v="3"/>
    <n v="66.67"/>
    <x v="779"/>
    <d v="2010-10-14T23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n v="1304439025"/>
    <n v="1301847025"/>
    <b v="0"/>
    <n v="27"/>
    <b v="1"/>
    <s v="music/rock"/>
    <n v="104"/>
    <n v="38.520000000000003"/>
    <x v="780"/>
    <d v="2011-05-03T11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n v="1370649674"/>
    <n v="1368057674"/>
    <b v="0"/>
    <n v="25"/>
    <b v="1"/>
    <s v="music/rock"/>
    <n v="133"/>
    <n v="42.61"/>
    <x v="781"/>
    <d v="2013-06-07T19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n v="1345918302"/>
    <n v="1343326302"/>
    <b v="0"/>
    <n v="14"/>
    <b v="1"/>
    <s v="music/rock"/>
    <n v="100"/>
    <n v="50"/>
    <x v="782"/>
    <d v="2012-08-25T13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n v="1335564000"/>
    <n v="1332182049"/>
    <b v="0"/>
    <n v="35"/>
    <b v="1"/>
    <s v="music/rock"/>
    <n v="148"/>
    <n v="63.49"/>
    <x v="783"/>
    <d v="2012-04-27T17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n v="1395023719"/>
    <n v="1391571319"/>
    <b v="0"/>
    <n v="10"/>
    <b v="1"/>
    <s v="music/rock"/>
    <n v="103"/>
    <n v="102.5"/>
    <x v="784"/>
    <d v="2014-03-16T21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n v="1362060915"/>
    <n v="1359468915"/>
    <b v="0"/>
    <n v="29"/>
    <b v="1"/>
    <s v="music/rock"/>
    <n v="181"/>
    <n v="31.14"/>
    <x v="785"/>
    <d v="2013-02-28T09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n v="1336751220"/>
    <n v="1331774434"/>
    <b v="0"/>
    <n v="44"/>
    <b v="1"/>
    <s v="music/rock"/>
    <n v="143"/>
    <n v="162.27000000000001"/>
    <x v="786"/>
    <d v="2012-05-11T10:47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n v="1383318226"/>
    <n v="1380726226"/>
    <b v="0"/>
    <n v="17"/>
    <b v="1"/>
    <s v="music/rock"/>
    <n v="114"/>
    <n v="80.59"/>
    <x v="787"/>
    <d v="2013-11-01T10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n v="1341633540"/>
    <n v="1338336588"/>
    <b v="0"/>
    <n v="34"/>
    <b v="1"/>
    <s v="music/rock"/>
    <n v="204"/>
    <n v="59.85"/>
    <x v="788"/>
    <d v="2012-07-06T22:59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n v="1358755140"/>
    <n v="1357187280"/>
    <b v="0"/>
    <n v="14"/>
    <b v="1"/>
    <s v="music/rock"/>
    <n v="109"/>
    <n v="132.86000000000001"/>
    <x v="789"/>
    <d v="2013-01-21T02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n v="1359680939"/>
    <n v="1357088939"/>
    <b v="0"/>
    <n v="156"/>
    <b v="1"/>
    <s v="music/rock"/>
    <n v="144"/>
    <n v="92.55"/>
    <x v="790"/>
    <d v="2013-01-31T20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n v="1384322340"/>
    <n v="1381430646"/>
    <b v="0"/>
    <n v="128"/>
    <b v="1"/>
    <s v="music/rock"/>
    <n v="104"/>
    <n v="60.86"/>
    <x v="791"/>
    <d v="2013-11-13T00:59:00"/>
    <x v="4"/>
    <x v="11"/>
  </r>
  <r>
    <n v="792"/>
    <s v="&quot;Believable Lies&quot; - The Album"/>
    <s v="Rock n' Roll about the intersection of lies and belief: the Believable Lie."/>
    <n v="2500"/>
    <n v="2511.11"/>
    <x v="0"/>
    <m/>
    <x v="0"/>
    <s v="USD"/>
    <n v="1383861483"/>
    <n v="1381265883"/>
    <b v="0"/>
    <n v="60"/>
    <b v="1"/>
    <s v="music/rock"/>
    <n v="100"/>
    <n v="41.85"/>
    <x v="792"/>
    <d v="2013-11-07T16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n v="1372827540"/>
    <n v="1371491244"/>
    <b v="0"/>
    <n v="32"/>
    <b v="1"/>
    <s v="music/rock"/>
    <n v="103"/>
    <n v="88.33"/>
    <x v="793"/>
    <d v="2013-07-02T23:59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n v="1315242360"/>
    <n v="1310438737"/>
    <b v="0"/>
    <n v="53"/>
    <b v="1"/>
    <s v="music/rock"/>
    <n v="105"/>
    <n v="158.96"/>
    <x v="794"/>
    <d v="2011-09-05T12:06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n v="1333774740"/>
    <n v="1330094566"/>
    <b v="0"/>
    <n v="184"/>
    <b v="1"/>
    <s v="music/rock"/>
    <n v="112"/>
    <n v="85.05"/>
    <x v="795"/>
    <d v="2012-04-06T23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n v="1379279400"/>
    <n v="1376687485"/>
    <b v="0"/>
    <n v="90"/>
    <b v="1"/>
    <s v="music/rock"/>
    <n v="101"/>
    <n v="112.61"/>
    <x v="796"/>
    <d v="2013-09-15T16:1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n v="1335672000"/>
    <n v="1332978688"/>
    <b v="0"/>
    <n v="71"/>
    <b v="1"/>
    <s v="music/rock"/>
    <n v="108"/>
    <n v="45.44"/>
    <x v="797"/>
    <d v="2012-04-28T23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n v="1412086187"/>
    <n v="1409494187"/>
    <b v="0"/>
    <n v="87"/>
    <b v="1"/>
    <s v="music/rock"/>
    <n v="115"/>
    <n v="46.22"/>
    <x v="798"/>
    <d v="2014-09-30T09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n v="1335542446"/>
    <n v="1332950446"/>
    <b v="0"/>
    <n v="28"/>
    <b v="1"/>
    <s v="music/rock"/>
    <n v="100"/>
    <n v="178.61"/>
    <x v="799"/>
    <d v="2012-04-27T11:00:46"/>
    <x v="4"/>
    <x v="11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n v="1410431054"/>
    <n v="1407839054"/>
    <b v="0"/>
    <n v="56"/>
    <b v="1"/>
    <s v="music/rock"/>
    <n v="152"/>
    <n v="40.75"/>
    <x v="800"/>
    <d v="2014-09-11T05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n v="1309547120"/>
    <n v="1306955120"/>
    <b v="0"/>
    <n v="51"/>
    <b v="1"/>
    <s v="music/rock"/>
    <n v="112"/>
    <n v="43.73"/>
    <x v="801"/>
    <d v="2011-07-01T14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n v="1347854700"/>
    <n v="1343867524"/>
    <b v="0"/>
    <n v="75"/>
    <b v="1"/>
    <s v="music/rock"/>
    <n v="101"/>
    <n v="81.069999999999993"/>
    <x v="802"/>
    <d v="2012-09-16T23:05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n v="1306630800"/>
    <n v="1304376478"/>
    <b v="0"/>
    <n v="38"/>
    <b v="1"/>
    <s v="music/rock"/>
    <n v="123"/>
    <n v="74.61"/>
    <x v="803"/>
    <d v="2011-05-28T20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n v="1311393540"/>
    <n v="1309919526"/>
    <b v="0"/>
    <n v="18"/>
    <b v="1"/>
    <s v="music/rock"/>
    <n v="100"/>
    <n v="305.56"/>
    <x v="804"/>
    <d v="2011-07-22T22:59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n v="1310857200"/>
    <n v="1306525512"/>
    <b v="0"/>
    <n v="54"/>
    <b v="1"/>
    <s v="music/rock"/>
    <n v="105"/>
    <n v="58.33"/>
    <x v="805"/>
    <d v="2011-07-16T18:00:00"/>
    <x v="4"/>
    <x v="11"/>
  </r>
  <r>
    <n v="806"/>
    <s v="Golden Animals NEW Album!"/>
    <s v="Help Golden Animals finish their NEW Album!"/>
    <n v="8000"/>
    <n v="8355"/>
    <x v="0"/>
    <m/>
    <x v="0"/>
    <s v="USD"/>
    <n v="1315413339"/>
    <n v="1312821339"/>
    <b v="0"/>
    <n v="71"/>
    <b v="1"/>
    <s v="music/rock"/>
    <n v="104"/>
    <n v="117.68"/>
    <x v="806"/>
    <d v="2011-09-07T11:35:39"/>
    <x v="4"/>
    <x v="11"/>
  </r>
  <r>
    <n v="807"/>
    <s v="Sic Vita - New EP Release - 2017"/>
    <s v="Join the Sic Vita family and lend a hand as we create a new album!"/>
    <n v="4000"/>
    <n v="4205"/>
    <x v="0"/>
    <m/>
    <x v="0"/>
    <s v="USD"/>
    <n v="1488333600"/>
    <n v="1485270311"/>
    <b v="0"/>
    <n v="57"/>
    <b v="1"/>
    <s v="music/rock"/>
    <n v="105"/>
    <n v="73.77"/>
    <x v="807"/>
    <d v="2017-02-28T21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n v="1419224340"/>
    <n v="1416363886"/>
    <b v="0"/>
    <n v="43"/>
    <b v="1"/>
    <s v="music/rock"/>
    <n v="100"/>
    <n v="104.65"/>
    <x v="808"/>
    <d v="2014-12-21T23:59:00"/>
    <x v="4"/>
    <x v="11"/>
  </r>
  <r>
    <n v="809"/>
    <s v="Peter's New Album!!"/>
    <s v="Acknowledged songwriter looking to record album of new songs to secure a Publishing Contract"/>
    <n v="4000"/>
    <n v="4151"/>
    <x v="0"/>
    <m/>
    <x v="0"/>
    <s v="USD"/>
    <n v="1390161630"/>
    <n v="1387569630"/>
    <b v="0"/>
    <n v="52"/>
    <b v="1"/>
    <s v="music/rock"/>
    <n v="104"/>
    <n v="79.83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n v="1346462462"/>
    <n v="1343870462"/>
    <b v="0"/>
    <n v="27"/>
    <b v="1"/>
    <s v="music/rock"/>
    <n v="105"/>
    <n v="58.33"/>
    <x v="810"/>
    <d v="2012-08-31T20:21:02"/>
    <x v="4"/>
    <x v="11"/>
  </r>
  <r>
    <n v="811"/>
    <s v="Love Water Tour"/>
    <s v="We need your financial support to cover the tour costs!  (Sound, lights, travel, stage design)"/>
    <n v="1000"/>
    <n v="1040"/>
    <x v="0"/>
    <m/>
    <x v="0"/>
    <s v="USD"/>
    <n v="1373475120"/>
    <n v="1371569202"/>
    <b v="0"/>
    <n v="12"/>
    <b v="1"/>
    <s v="music/rock"/>
    <n v="104"/>
    <n v="86.67"/>
    <x v="811"/>
    <d v="2013-07-10T11:52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n v="1362146280"/>
    <n v="1357604752"/>
    <b v="0"/>
    <n v="33"/>
    <b v="1"/>
    <s v="music/rock"/>
    <n v="152"/>
    <n v="27.61"/>
    <x v="812"/>
    <d v="2013-03-01T08:58:00"/>
    <x v="4"/>
    <x v="11"/>
  </r>
  <r>
    <n v="813"/>
    <s v="Rules of Civility and Decent Behavior"/>
    <s v="A pre order campaign to fund the pressing of our second full length vinyl LP"/>
    <n v="1500"/>
    <n v="2399.94"/>
    <x v="0"/>
    <m/>
    <x v="0"/>
    <s v="USD"/>
    <n v="1342825365"/>
    <n v="1340233365"/>
    <b v="0"/>
    <n v="96"/>
    <b v="1"/>
    <s v="music/rock"/>
    <n v="160"/>
    <n v="25"/>
    <x v="813"/>
    <d v="2012-07-20T18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n v="1306865040"/>
    <n v="1305568201"/>
    <b v="0"/>
    <n v="28"/>
    <b v="1"/>
    <s v="music/rock"/>
    <n v="127"/>
    <n v="45.46"/>
    <x v="814"/>
    <d v="2011-05-31T13:04:00"/>
    <x v="4"/>
    <x v="11"/>
  </r>
  <r>
    <n v="815"/>
    <s v="Some Late Help for The Early Reset"/>
    <s v="Be a part of helping The Early Reset finish their new 7 song EP."/>
    <n v="4000"/>
    <n v="4280"/>
    <x v="0"/>
    <m/>
    <x v="0"/>
    <s v="USD"/>
    <n v="1414879303"/>
    <n v="1412287303"/>
    <b v="0"/>
    <n v="43"/>
    <b v="1"/>
    <s v="music/rock"/>
    <n v="107"/>
    <n v="99.53"/>
    <x v="815"/>
    <d v="2014-11-01T17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n v="1365489000"/>
    <n v="1362776043"/>
    <b v="0"/>
    <n v="205"/>
    <b v="1"/>
    <s v="music/rock"/>
    <n v="115"/>
    <n v="39.31"/>
    <x v="816"/>
    <d v="2013-04-09T01:3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n v="1331441940"/>
    <n v="1326810211"/>
    <b v="0"/>
    <n v="23"/>
    <b v="1"/>
    <s v="music/rock"/>
    <n v="137"/>
    <n v="89.42"/>
    <x v="817"/>
    <d v="2012-03-10T23:59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n v="1344358860"/>
    <n v="1343682681"/>
    <b v="0"/>
    <n v="19"/>
    <b v="1"/>
    <s v="music/rock"/>
    <n v="156"/>
    <n v="28.68"/>
    <x v="818"/>
    <d v="2012-08-07T12:01:00"/>
    <x v="4"/>
    <x v="11"/>
  </r>
  <r>
    <n v="819"/>
    <s v="Winter Tour"/>
    <s v="We are touring the Southeast in support of our new EP"/>
    <n v="400"/>
    <n v="435"/>
    <x v="0"/>
    <m/>
    <x v="0"/>
    <s v="USD"/>
    <n v="1387601040"/>
    <n v="1386806254"/>
    <b v="0"/>
    <n v="14"/>
    <b v="1"/>
    <s v="music/rock"/>
    <n v="109"/>
    <n v="31.07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n v="1402290000"/>
    <n v="1399666342"/>
    <b v="0"/>
    <n v="38"/>
    <b v="1"/>
    <s v="music/rock"/>
    <n v="134"/>
    <n v="70.55"/>
    <x v="820"/>
    <d v="2014-06-09T00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n v="1430712060"/>
    <n v="1427753265"/>
    <b v="0"/>
    <n v="78"/>
    <b v="1"/>
    <s v="music/rock"/>
    <n v="100"/>
    <n v="224.13"/>
    <x v="821"/>
    <d v="2015-05-03T23:01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n v="1349477050"/>
    <n v="1346885050"/>
    <b v="0"/>
    <n v="69"/>
    <b v="1"/>
    <s v="music/rock"/>
    <n v="119"/>
    <n v="51.81"/>
    <x v="822"/>
    <d v="2012-10-05T17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n v="1427062852"/>
    <n v="1424474452"/>
    <b v="0"/>
    <n v="33"/>
    <b v="1"/>
    <s v="music/rock"/>
    <n v="180"/>
    <n v="43.52"/>
    <x v="823"/>
    <d v="2015-03-22T17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n v="1271573940"/>
    <n v="1268459318"/>
    <b v="0"/>
    <n v="54"/>
    <b v="1"/>
    <s v="music/rock"/>
    <n v="134"/>
    <n v="39.82"/>
    <x v="824"/>
    <d v="2010-04-18T01:59:00"/>
    <x v="4"/>
    <x v="11"/>
  </r>
  <r>
    <n v="825"/>
    <s v="KILL FREEMAN"/>
    <s v="Kickstarting Kill Freeman independently. Help fund the New Record, Video and Live Shows."/>
    <n v="12500"/>
    <n v="12554"/>
    <x v="0"/>
    <m/>
    <x v="0"/>
    <s v="USD"/>
    <n v="1351495284"/>
    <n v="1349335284"/>
    <b v="0"/>
    <n v="99"/>
    <b v="1"/>
    <s v="music/rock"/>
    <n v="100"/>
    <n v="126.81"/>
    <x v="825"/>
    <d v="2012-10-29T02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n v="1332719730"/>
    <n v="1330908930"/>
    <b v="0"/>
    <n v="49"/>
    <b v="1"/>
    <s v="music/rock"/>
    <n v="101"/>
    <n v="113.88"/>
    <x v="826"/>
    <d v="2012-03-25T18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n v="1329248940"/>
    <n v="1326972107"/>
    <b v="0"/>
    <n v="11"/>
    <b v="1"/>
    <s v="music/rock"/>
    <n v="103"/>
    <n v="28.18"/>
    <x v="827"/>
    <d v="2012-02-14T14:49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n v="1340641440"/>
    <n v="1339549982"/>
    <b v="0"/>
    <n v="38"/>
    <b v="1"/>
    <s v="music/rock"/>
    <n v="107"/>
    <n v="36.61"/>
    <x v="828"/>
    <d v="2012-06-25T11:24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n v="1468437240"/>
    <n v="1463253240"/>
    <b v="0"/>
    <n v="16"/>
    <b v="1"/>
    <s v="music/rock"/>
    <n v="104"/>
    <n v="32.5"/>
    <x v="829"/>
    <d v="2016-07-13T14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n v="1363952225"/>
    <n v="1361363825"/>
    <b v="0"/>
    <n v="32"/>
    <b v="1"/>
    <s v="music/rock"/>
    <n v="108"/>
    <n v="60.66"/>
    <x v="830"/>
    <d v="2013-03-22T06:37:05"/>
    <x v="4"/>
    <x v="11"/>
  </r>
  <r>
    <n v="831"/>
    <s v="Let The 7Horse Run!"/>
    <s v="7Horse is a new band with a self-funded album and a show they want to rock in your town!"/>
    <n v="1500"/>
    <n v="3500"/>
    <x v="0"/>
    <m/>
    <x v="0"/>
    <s v="USD"/>
    <n v="1335540694"/>
    <n v="1332948694"/>
    <b v="0"/>
    <n v="20"/>
    <b v="1"/>
    <s v="music/rock"/>
    <n v="233"/>
    <n v="175"/>
    <x v="831"/>
    <d v="2012-04-27T10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n v="1327133580"/>
    <n v="1321978335"/>
    <b v="0"/>
    <n v="154"/>
    <b v="1"/>
    <s v="music/rock"/>
    <n v="101"/>
    <n v="97.99"/>
    <x v="832"/>
    <d v="2012-01-21T03:13:00"/>
    <x v="4"/>
    <x v="11"/>
  </r>
  <r>
    <n v="833"/>
    <s v="Ragman Rolls"/>
    <s v="This is an American rock album."/>
    <n v="6000"/>
    <n v="6100"/>
    <x v="0"/>
    <m/>
    <x v="0"/>
    <s v="USD"/>
    <n v="1397941475"/>
    <n v="1395349475"/>
    <b v="0"/>
    <n v="41"/>
    <b v="1"/>
    <s v="music/rock"/>
    <n v="102"/>
    <n v="148.78"/>
    <x v="833"/>
    <d v="2014-04-19T16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n v="1372651140"/>
    <n v="1369770292"/>
    <b v="0"/>
    <n v="75"/>
    <b v="1"/>
    <s v="music/rock"/>
    <n v="131"/>
    <n v="96.08"/>
    <x v="834"/>
    <d v="2013-06-30T22:59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n v="1337396400"/>
    <n v="1333709958"/>
    <b v="0"/>
    <n v="40"/>
    <b v="1"/>
    <s v="music/rock"/>
    <n v="117"/>
    <n v="58.63"/>
    <x v="835"/>
    <d v="2012-05-18T22:00:00"/>
    <x v="4"/>
    <x v="11"/>
  </r>
  <r>
    <n v="836"/>
    <s v="DESMADRE Full Album + Press Kit"/>
    <s v="An album you can bring home to mom."/>
    <n v="5000"/>
    <n v="5046.5200000000004"/>
    <x v="0"/>
    <m/>
    <x v="0"/>
    <s v="USD"/>
    <n v="1381108918"/>
    <n v="1378516918"/>
    <b v="0"/>
    <n v="46"/>
    <b v="1"/>
    <s v="music/rock"/>
    <n v="101"/>
    <n v="109.71"/>
    <x v="836"/>
    <d v="2013-10-06T20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n v="1398988662"/>
    <n v="1396396662"/>
    <b v="0"/>
    <n v="62"/>
    <b v="1"/>
    <s v="music/rock"/>
    <n v="122"/>
    <n v="49.11"/>
    <x v="837"/>
    <d v="2014-05-01T18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n v="1326835985"/>
    <n v="1324243985"/>
    <b v="0"/>
    <n v="61"/>
    <b v="1"/>
    <s v="music/rock"/>
    <n v="145"/>
    <n v="47.67"/>
    <x v="838"/>
    <d v="2012-01-17T16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n v="1348337956"/>
    <n v="1345745956"/>
    <b v="0"/>
    <n v="96"/>
    <b v="1"/>
    <s v="music/rock"/>
    <n v="117"/>
    <n v="60.74"/>
    <x v="839"/>
    <d v="2012-09-22T13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n v="1474694787"/>
    <n v="1472102787"/>
    <b v="0"/>
    <n v="190"/>
    <b v="1"/>
    <s v="music/metal"/>
    <n v="120"/>
    <n v="63.38"/>
    <x v="840"/>
    <d v="2016-09-24T00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n v="1415653663"/>
    <n v="1413058063"/>
    <b v="1"/>
    <n v="94"/>
    <b v="1"/>
    <s v="music/metal"/>
    <n v="101"/>
    <n v="53.89"/>
    <x v="841"/>
    <d v="2014-11-10T16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n v="1381723140"/>
    <n v="1378735983"/>
    <b v="1"/>
    <n v="39"/>
    <b v="1"/>
    <s v="music/metal"/>
    <n v="104"/>
    <n v="66.87"/>
    <x v="842"/>
    <d v="2013-10-13T22:59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n v="1481184000"/>
    <n v="1479708680"/>
    <b v="0"/>
    <n v="127"/>
    <b v="1"/>
    <s v="music/metal"/>
    <n v="267"/>
    <n v="63.1"/>
    <x v="843"/>
    <d v="2016-12-08T03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n v="1414817940"/>
    <n v="1411489552"/>
    <b v="1"/>
    <n v="159"/>
    <b v="1"/>
    <s v="music/metal"/>
    <n v="194"/>
    <n v="36.630000000000003"/>
    <x v="844"/>
    <d v="2014-10-31T23:59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n v="1473047940"/>
    <n v="1469595396"/>
    <b v="0"/>
    <n v="177"/>
    <b v="1"/>
    <s v="music/metal"/>
    <n v="120"/>
    <n v="34.01"/>
    <x v="845"/>
    <d v="2016-09-04T22:59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n v="1394460000"/>
    <n v="1393233855"/>
    <b v="0"/>
    <n v="47"/>
    <b v="1"/>
    <s v="music/metal"/>
    <n v="122"/>
    <n v="28.55"/>
    <x v="846"/>
    <d v="2014-03-10T09:00:00"/>
    <x v="4"/>
    <x v="12"/>
  </r>
  <r>
    <n v="847"/>
    <s v="CENTROPYMUSIC"/>
    <s v="MUSIC WITH MEANING!  MUSIC THAT MATTERS!!!"/>
    <n v="10"/>
    <n v="10"/>
    <x v="0"/>
    <m/>
    <x v="0"/>
    <s v="USD"/>
    <n v="1436555376"/>
    <n v="1433963376"/>
    <b v="0"/>
    <n v="1"/>
    <b v="1"/>
    <s v="music/metal"/>
    <n v="100"/>
    <n v="10"/>
    <x v="847"/>
    <d v="2015-07-10T14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n v="1429038033"/>
    <n v="1426446033"/>
    <b v="0"/>
    <n v="16"/>
    <b v="1"/>
    <s v="music/metal"/>
    <n v="100"/>
    <n v="18.75"/>
    <x v="848"/>
    <d v="2015-04-14T14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n v="1426473264"/>
    <n v="1424057664"/>
    <b v="0"/>
    <n v="115"/>
    <b v="1"/>
    <s v="music/metal"/>
    <n v="120"/>
    <n v="41.7"/>
    <x v="849"/>
    <d v="2015-03-15T21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n v="1461560340"/>
    <n v="1458762717"/>
    <b v="0"/>
    <n v="133"/>
    <b v="1"/>
    <s v="music/metal"/>
    <n v="155"/>
    <n v="46.67"/>
    <x v="850"/>
    <d v="2016-04-24T23:59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n v="1469994300"/>
    <n v="1464815253"/>
    <b v="0"/>
    <n v="70"/>
    <b v="1"/>
    <s v="music/metal"/>
    <n v="130"/>
    <n v="37.270000000000003"/>
    <x v="851"/>
    <d v="2016-07-31T14:45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n v="1477342800"/>
    <n v="1476386395"/>
    <b v="0"/>
    <n v="62"/>
    <b v="1"/>
    <s v="music/metal"/>
    <n v="105"/>
    <n v="59.26"/>
    <x v="852"/>
    <d v="2016-10-24T16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n v="1424116709"/>
    <n v="1421524709"/>
    <b v="0"/>
    <n v="10"/>
    <b v="1"/>
    <s v="music/metal"/>
    <n v="100"/>
    <n v="30"/>
    <x v="853"/>
    <d v="2015-02-16T14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n v="1482901546"/>
    <n v="1480309546"/>
    <b v="0"/>
    <n v="499"/>
    <b v="1"/>
    <s v="music/metal"/>
    <n v="118"/>
    <n v="65.86"/>
    <x v="854"/>
    <d v="2016-12-28T00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n v="1469329217"/>
    <n v="1466737217"/>
    <b v="0"/>
    <n v="47"/>
    <b v="1"/>
    <s v="music/metal"/>
    <n v="103"/>
    <n v="31.91"/>
    <x v="855"/>
    <d v="2016-07-23T22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n v="1477422000"/>
    <n v="1472282956"/>
    <b v="0"/>
    <n v="28"/>
    <b v="1"/>
    <s v="music/metal"/>
    <n v="218"/>
    <n v="19.46"/>
    <x v="856"/>
    <d v="2016-10-25T14:00:00"/>
    <x v="4"/>
    <x v="12"/>
  </r>
  <r>
    <n v="857"/>
    <s v="A Reason To Breathe - DEBUT ALBUM"/>
    <s v="Modern Post-Hardcore/Electro music (Hardstyle, EDM, Trap, Dubstep, Dembow, House)."/>
    <n v="1200"/>
    <n v="1200"/>
    <x v="0"/>
    <m/>
    <x v="3"/>
    <s v="EUR"/>
    <n v="1448463431"/>
    <n v="1444831031"/>
    <b v="0"/>
    <n v="24"/>
    <b v="1"/>
    <s v="music/metal"/>
    <n v="100"/>
    <n v="50"/>
    <x v="857"/>
    <d v="2015-11-25T09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n v="1429138740"/>
    <n v="1426528418"/>
    <b v="0"/>
    <n v="76"/>
    <b v="1"/>
    <s v="music/metal"/>
    <n v="144"/>
    <n v="22.74"/>
    <x v="858"/>
    <d v="2015-04-15T17:59:00"/>
    <x v="4"/>
    <x v="12"/>
  </r>
  <r>
    <n v="859"/>
    <s v="Rise With Us Campaign"/>
    <s v="We are heading to the studio to create our second album and we want you to be right there with us!"/>
    <n v="4000"/>
    <n v="4187"/>
    <x v="0"/>
    <m/>
    <x v="0"/>
    <s v="USD"/>
    <n v="1433376000"/>
    <n v="1430768468"/>
    <b v="0"/>
    <n v="98"/>
    <b v="1"/>
    <s v="music/metal"/>
    <n v="105"/>
    <n v="42.72"/>
    <x v="859"/>
    <d v="2015-06-03T19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n v="1385123713"/>
    <n v="1382528113"/>
    <b v="0"/>
    <n v="48"/>
    <b v="0"/>
    <s v="music/jazz"/>
    <n v="18"/>
    <n v="52.92"/>
    <x v="860"/>
    <d v="2013-11-22T07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n v="1474067404"/>
    <n v="1471475404"/>
    <b v="0"/>
    <n v="2"/>
    <b v="0"/>
    <s v="music/jazz"/>
    <n v="2"/>
    <n v="50.5"/>
    <x v="861"/>
    <d v="2016-09-16T18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n v="1384179548"/>
    <n v="1381583948"/>
    <b v="0"/>
    <n v="4"/>
    <b v="0"/>
    <s v="music/jazz"/>
    <n v="0"/>
    <n v="42.5"/>
    <x v="862"/>
    <d v="2013-11-11T09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n v="1329014966"/>
    <n v="1326422966"/>
    <b v="0"/>
    <n v="5"/>
    <b v="0"/>
    <s v="music/jazz"/>
    <n v="5"/>
    <n v="18"/>
    <x v="863"/>
    <d v="2012-02-11T21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n v="1381917540"/>
    <n v="1379990038"/>
    <b v="0"/>
    <n v="79"/>
    <b v="0"/>
    <s v="music/jazz"/>
    <n v="42"/>
    <n v="34.18"/>
    <x v="864"/>
    <d v="2013-10-16T04:59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n v="1358361197"/>
    <n v="1353177197"/>
    <b v="0"/>
    <n v="2"/>
    <b v="0"/>
    <s v="music/jazz"/>
    <n v="2"/>
    <n v="22.5"/>
    <x v="865"/>
    <d v="2013-01-16T13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n v="1425136200"/>
    <n v="1421853518"/>
    <b v="0"/>
    <n v="11"/>
    <b v="0"/>
    <s v="music/jazz"/>
    <n v="18"/>
    <n v="58.18"/>
    <x v="866"/>
    <d v="2015-02-28T10:1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n v="1259643540"/>
    <n v="1254450706"/>
    <b v="0"/>
    <n v="11"/>
    <b v="0"/>
    <s v="music/jazz"/>
    <n v="24"/>
    <n v="109.18"/>
    <x v="867"/>
    <d v="2009-11-30T23:59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n v="1389055198"/>
    <n v="1386463198"/>
    <b v="0"/>
    <n v="1"/>
    <b v="0"/>
    <s v="music/jazz"/>
    <n v="0"/>
    <n v="50"/>
    <x v="868"/>
    <d v="2014-01-06T19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n v="1365448657"/>
    <n v="1362860257"/>
    <b v="0"/>
    <n v="3"/>
    <b v="0"/>
    <s v="music/jazz"/>
    <n v="12"/>
    <n v="346.67"/>
    <x v="869"/>
    <d v="2013-04-08T14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n v="1377995523"/>
    <n v="1375403523"/>
    <b v="0"/>
    <n v="5"/>
    <b v="0"/>
    <s v="music/jazz"/>
    <n v="0"/>
    <n v="12.4"/>
    <x v="870"/>
    <d v="2013-08-31T19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n v="1385735295"/>
    <n v="1383139695"/>
    <b v="0"/>
    <n v="12"/>
    <b v="0"/>
    <s v="music/jazz"/>
    <n v="5"/>
    <n v="27.08"/>
    <x v="871"/>
    <d v="2013-11-29T09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n v="1299786527"/>
    <n v="1295898527"/>
    <b v="0"/>
    <n v="2"/>
    <b v="0"/>
    <s v="music/jazz"/>
    <n v="1"/>
    <n v="32.5"/>
    <x v="872"/>
    <d v="2011-03-10T14:48:47"/>
    <x v="4"/>
    <x v="13"/>
  </r>
  <r>
    <n v="873"/>
    <s v="The Dreamer-An Original Jazz CD"/>
    <s v="Fall in love with &quot;The Dreamer&quot;, new original music from trumpeter Freddie Dunn!"/>
    <n v="3500"/>
    <n v="45"/>
    <x v="2"/>
    <m/>
    <x v="0"/>
    <s v="USD"/>
    <n v="1352610040"/>
    <n v="1349150440"/>
    <b v="0"/>
    <n v="5"/>
    <b v="0"/>
    <s v="music/jazz"/>
    <n v="1"/>
    <n v="9"/>
    <x v="873"/>
    <d v="2012-11-11T00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n v="1367676034"/>
    <n v="1365084034"/>
    <b v="0"/>
    <n v="21"/>
    <b v="0"/>
    <s v="music/jazz"/>
    <n v="24"/>
    <n v="34.76"/>
    <x v="874"/>
    <d v="2013-05-04T09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n v="1442856131"/>
    <n v="1441128131"/>
    <b v="0"/>
    <n v="0"/>
    <b v="0"/>
    <s v="music/jazz"/>
    <n v="0"/>
    <e v="#DIV/0!"/>
    <x v="875"/>
    <d v="2015-09-21T12:22:11"/>
    <x v="4"/>
    <x v="13"/>
  </r>
  <r>
    <n v="876"/>
    <s v="Sound Of Dobells"/>
    <s v="What was the greatest record shop ever?  DOBELLS!"/>
    <n v="3152"/>
    <n v="1286"/>
    <x v="2"/>
    <m/>
    <x v="1"/>
    <s v="GBP"/>
    <n v="1359978927"/>
    <n v="1357127727"/>
    <b v="0"/>
    <n v="45"/>
    <b v="0"/>
    <s v="music/jazz"/>
    <n v="41"/>
    <n v="28.58"/>
    <x v="876"/>
    <d v="2013-02-04T06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n v="1387479360"/>
    <n v="1384887360"/>
    <b v="0"/>
    <n v="29"/>
    <b v="0"/>
    <s v="music/jazz"/>
    <n v="68"/>
    <n v="46.59"/>
    <x v="877"/>
    <d v="2013-12-19T13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n v="1293082524"/>
    <n v="1290490524"/>
    <b v="0"/>
    <n v="2"/>
    <b v="0"/>
    <s v="music/jazz"/>
    <n v="1"/>
    <n v="32.5"/>
    <x v="878"/>
    <d v="2010-12-23T00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n v="1338321305"/>
    <n v="1336506905"/>
    <b v="0"/>
    <n v="30"/>
    <b v="0"/>
    <s v="music/jazz"/>
    <n v="31"/>
    <n v="21.47"/>
    <x v="879"/>
    <d v="2012-05-29T14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n v="1351582938"/>
    <n v="1348731738"/>
    <b v="0"/>
    <n v="8"/>
    <b v="0"/>
    <s v="music/indie rock"/>
    <n v="3"/>
    <n v="14.13"/>
    <x v="880"/>
    <d v="2012-10-30T02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n v="1326520886"/>
    <n v="1322632886"/>
    <b v="0"/>
    <n v="1"/>
    <b v="0"/>
    <s v="music/indie rock"/>
    <n v="1"/>
    <n v="30"/>
    <x v="881"/>
    <d v="2012-01-14T01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n v="1315341550"/>
    <n v="1312490350"/>
    <b v="0"/>
    <n v="14"/>
    <b v="0"/>
    <s v="music/indie rock"/>
    <n v="20"/>
    <n v="21.57"/>
    <x v="882"/>
    <d v="2011-09-06T15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n v="1456957635"/>
    <n v="1451773635"/>
    <b v="0"/>
    <n v="24"/>
    <b v="0"/>
    <s v="music/indie rock"/>
    <n v="40"/>
    <n v="83.38"/>
    <x v="883"/>
    <d v="2016-03-02T17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n v="1336789860"/>
    <n v="1331666146"/>
    <b v="0"/>
    <n v="2"/>
    <b v="0"/>
    <s v="music/indie rock"/>
    <n v="1"/>
    <n v="10"/>
    <x v="884"/>
    <d v="2012-05-11T21:31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n v="1483137311"/>
    <n v="1481322911"/>
    <b v="0"/>
    <n v="21"/>
    <b v="0"/>
    <s v="music/indie rock"/>
    <n v="75"/>
    <n v="35.71"/>
    <x v="885"/>
    <d v="2016-12-30T17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n v="1473972813"/>
    <n v="1471812813"/>
    <b v="0"/>
    <n v="7"/>
    <b v="0"/>
    <s v="music/indie rock"/>
    <n v="41"/>
    <n v="29.29"/>
    <x v="886"/>
    <d v="2016-09-15T15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n v="1338159655"/>
    <n v="1335567655"/>
    <b v="0"/>
    <n v="0"/>
    <b v="0"/>
    <s v="music/indie rock"/>
    <n v="0"/>
    <e v="#DIV/0!"/>
    <x v="887"/>
    <d v="2012-05-27T18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n v="1314856800"/>
    <n v="1311789885"/>
    <b v="0"/>
    <n v="4"/>
    <b v="0"/>
    <s v="music/indie rock"/>
    <n v="7"/>
    <n v="18"/>
    <x v="888"/>
    <d v="2011-09-01T01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n v="1412534943"/>
    <n v="1409942943"/>
    <b v="0"/>
    <n v="32"/>
    <b v="0"/>
    <s v="music/indie rock"/>
    <n v="9"/>
    <n v="73.760000000000005"/>
    <x v="889"/>
    <d v="2014-10-05T13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n v="1385055979"/>
    <n v="1382460379"/>
    <b v="0"/>
    <n v="4"/>
    <b v="0"/>
    <s v="music/indie rock"/>
    <n v="4"/>
    <n v="31.25"/>
    <x v="890"/>
    <d v="2013-11-21T12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n v="1408581930"/>
    <n v="1405989930"/>
    <b v="0"/>
    <n v="9"/>
    <b v="0"/>
    <s v="music/indie rock"/>
    <n v="3"/>
    <n v="28.89"/>
    <x v="891"/>
    <d v="2014-08-20T19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n v="1280635200"/>
    <n v="1273121283"/>
    <b v="0"/>
    <n v="17"/>
    <b v="0"/>
    <s v="music/indie rock"/>
    <n v="41"/>
    <n v="143.82"/>
    <x v="892"/>
    <d v="2010-07-31T23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n v="1427920363"/>
    <n v="1425331963"/>
    <b v="0"/>
    <n v="5"/>
    <b v="0"/>
    <s v="music/indie rock"/>
    <n v="10"/>
    <n v="40"/>
    <x v="893"/>
    <d v="2015-04-01T15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n v="1465169610"/>
    <n v="1462577610"/>
    <b v="0"/>
    <n v="53"/>
    <b v="0"/>
    <s v="music/indie rock"/>
    <n v="39"/>
    <n v="147.81"/>
    <x v="894"/>
    <d v="2016-06-05T18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n v="1287975829"/>
    <n v="1284087829"/>
    <b v="0"/>
    <n v="7"/>
    <b v="0"/>
    <s v="music/indie rock"/>
    <n v="2"/>
    <n v="27.86"/>
    <x v="895"/>
    <d v="2010-10-24T22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n v="1440734400"/>
    <n v="1438549026"/>
    <b v="0"/>
    <n v="72"/>
    <b v="0"/>
    <s v="music/indie rock"/>
    <n v="40"/>
    <n v="44.44"/>
    <x v="896"/>
    <d v="2015-08-27T23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n v="1354123908"/>
    <n v="1351528308"/>
    <b v="0"/>
    <n v="0"/>
    <b v="0"/>
    <s v="music/indie rock"/>
    <n v="0"/>
    <e v="#DIV/0!"/>
    <x v="897"/>
    <d v="2012-11-28T12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n v="1326651110"/>
    <n v="1322763110"/>
    <b v="0"/>
    <n v="2"/>
    <b v="0"/>
    <s v="music/indie rock"/>
    <n v="3"/>
    <n v="35"/>
    <x v="898"/>
    <d v="2012-01-15T13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n v="1306549362"/>
    <n v="1302661362"/>
    <b v="0"/>
    <n v="8"/>
    <b v="0"/>
    <s v="music/indie rock"/>
    <n v="37"/>
    <n v="35"/>
    <x v="899"/>
    <d v="2011-05-27T21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n v="1459365802"/>
    <n v="1456777402"/>
    <b v="0"/>
    <n v="2"/>
    <b v="0"/>
    <s v="music/jazz"/>
    <n v="0"/>
    <n v="10.5"/>
    <x v="900"/>
    <d v="2016-03-30T14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n v="1276024260"/>
    <n v="1272050914"/>
    <b v="0"/>
    <n v="0"/>
    <b v="0"/>
    <s v="music/jazz"/>
    <n v="0"/>
    <e v="#DIV/0!"/>
    <x v="901"/>
    <d v="2010-06-08T14:11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n v="1409412600"/>
    <n v="1404947422"/>
    <b v="0"/>
    <n v="3"/>
    <b v="0"/>
    <s v="music/jazz"/>
    <n v="0"/>
    <n v="30"/>
    <x v="902"/>
    <d v="2014-08-30T10:3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n v="1348367100"/>
    <n v="1346180780"/>
    <b v="0"/>
    <n v="4"/>
    <b v="0"/>
    <s v="music/jazz"/>
    <n v="3"/>
    <n v="40"/>
    <x v="903"/>
    <d v="2012-09-22T21:25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n v="1451786137"/>
    <n v="1449194137"/>
    <b v="0"/>
    <n v="3"/>
    <b v="0"/>
    <s v="music/jazz"/>
    <n v="0"/>
    <n v="50.33"/>
    <x v="904"/>
    <d v="2016-01-02T20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n v="1295847926"/>
    <n v="1290663926"/>
    <b v="0"/>
    <n v="6"/>
    <b v="0"/>
    <s v="music/jazz"/>
    <n v="3"/>
    <n v="32.67"/>
    <x v="905"/>
    <d v="2011-01-24T00:45:26"/>
    <x v="4"/>
    <x v="13"/>
  </r>
  <r>
    <n v="906"/>
    <s v="24th Music Presents Channeling Motown (Live)"/>
    <s v="The DMV's most respected saxophonist pay tribute to Motown."/>
    <n v="15000"/>
    <n v="0"/>
    <x v="2"/>
    <m/>
    <x v="0"/>
    <s v="USD"/>
    <n v="1394681590"/>
    <n v="1392093190"/>
    <b v="0"/>
    <n v="0"/>
    <b v="0"/>
    <s v="music/jazz"/>
    <n v="0"/>
    <e v="#DIV/0!"/>
    <x v="906"/>
    <d v="2014-03-12T22:33:10"/>
    <x v="4"/>
    <x v="13"/>
  </r>
  <r>
    <n v="907"/>
    <s v="Greg Chambers Saxophone CD"/>
    <s v="Greg Chambers' self-titled CD needs support for post production, replication, and promotion."/>
    <n v="2900"/>
    <n v="0"/>
    <x v="2"/>
    <m/>
    <x v="0"/>
    <s v="USD"/>
    <n v="1315715823"/>
    <n v="1313123823"/>
    <b v="0"/>
    <n v="0"/>
    <b v="0"/>
    <s v="music/jazz"/>
    <n v="0"/>
    <e v="#DIV/0!"/>
    <x v="907"/>
    <d v="2011-09-10T23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n v="1280206740"/>
    <n v="1276283655"/>
    <b v="0"/>
    <n v="0"/>
    <b v="0"/>
    <s v="music/jazz"/>
    <n v="0"/>
    <e v="#DIV/0!"/>
    <x v="908"/>
    <d v="2010-07-26T23:59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n v="1343016000"/>
    <n v="1340296440"/>
    <b v="0"/>
    <n v="8"/>
    <b v="0"/>
    <s v="music/jazz"/>
    <n v="3"/>
    <n v="65"/>
    <x v="909"/>
    <d v="2012-07-22T23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n v="1488546319"/>
    <n v="1483362319"/>
    <b v="0"/>
    <n v="5"/>
    <b v="0"/>
    <s v="music/jazz"/>
    <n v="22"/>
    <n v="24.6"/>
    <x v="910"/>
    <d v="2017-03-03T08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n v="1390522045"/>
    <n v="1388707645"/>
    <b v="0"/>
    <n v="0"/>
    <b v="0"/>
    <s v="music/jazz"/>
    <n v="0"/>
    <e v="#DIV/0!"/>
    <x v="911"/>
    <d v="2014-01-23T19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n v="1355197047"/>
    <n v="1350009447"/>
    <b v="0"/>
    <n v="2"/>
    <b v="0"/>
    <s v="music/jazz"/>
    <n v="1"/>
    <n v="15"/>
    <x v="912"/>
    <d v="2012-12-10T22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n v="1336188019"/>
    <n v="1333596019"/>
    <b v="0"/>
    <n v="24"/>
    <b v="0"/>
    <s v="music/jazz"/>
    <n v="7"/>
    <n v="82.58"/>
    <x v="913"/>
    <d v="2012-05-04T22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n v="1345918747"/>
    <n v="1343326747"/>
    <b v="0"/>
    <n v="0"/>
    <b v="0"/>
    <s v="music/jazz"/>
    <n v="0"/>
    <e v="#DIV/0!"/>
    <x v="914"/>
    <d v="2012-08-25T13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n v="1330577940"/>
    <n v="1327853914"/>
    <b v="0"/>
    <n v="9"/>
    <b v="0"/>
    <s v="music/jazz"/>
    <n v="6"/>
    <n v="41.67"/>
    <x v="915"/>
    <d v="2012-02-29T23:59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n v="1287723600"/>
    <n v="1284409734"/>
    <b v="0"/>
    <n v="0"/>
    <b v="0"/>
    <s v="music/jazz"/>
    <n v="0"/>
    <e v="#DIV/0!"/>
    <x v="916"/>
    <d v="2010-10-22T00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n v="1405305000"/>
    <n v="1402612730"/>
    <b v="0"/>
    <n v="1"/>
    <b v="0"/>
    <s v="music/jazz"/>
    <n v="1"/>
    <n v="30"/>
    <x v="917"/>
    <d v="2014-07-13T21:3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n v="1417474761"/>
    <n v="1414879161"/>
    <b v="0"/>
    <n v="10"/>
    <b v="0"/>
    <s v="music/jazz"/>
    <n v="5"/>
    <n v="19.600000000000001"/>
    <x v="918"/>
    <d v="2014-12-01T17:59:21"/>
    <x v="4"/>
    <x v="13"/>
  </r>
  <r>
    <n v="919"/>
    <s v="Jazz CD:  Out of The Blue"/>
    <s v="Cool jazz with a New Orleans flavor."/>
    <n v="20000"/>
    <n v="100"/>
    <x v="2"/>
    <m/>
    <x v="0"/>
    <s v="USD"/>
    <n v="1355930645"/>
    <n v="1352906645"/>
    <b v="0"/>
    <n v="1"/>
    <b v="0"/>
    <s v="music/jazz"/>
    <n v="1"/>
    <n v="100"/>
    <x v="919"/>
    <d v="2012-12-19T10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n v="1384448822"/>
    <n v="1381853222"/>
    <b v="0"/>
    <n v="0"/>
    <b v="0"/>
    <s v="music/jazz"/>
    <n v="0"/>
    <e v="#DIV/0!"/>
    <x v="920"/>
    <d v="2013-11-14T12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n v="1323666376"/>
    <n v="1320033976"/>
    <b v="0"/>
    <n v="20"/>
    <b v="0"/>
    <s v="music/jazz"/>
    <n v="31"/>
    <n v="231.75"/>
    <x v="921"/>
    <d v="2011-12-12T00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n v="1412167393"/>
    <n v="1409143393"/>
    <b v="0"/>
    <n v="30"/>
    <b v="0"/>
    <s v="music/jazz"/>
    <n v="21"/>
    <n v="189.33"/>
    <x v="922"/>
    <d v="2014-10-01T07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n v="1416614523"/>
    <n v="1414018923"/>
    <b v="0"/>
    <n v="6"/>
    <b v="0"/>
    <s v="music/jazz"/>
    <n v="2"/>
    <n v="55"/>
    <x v="923"/>
    <d v="2014-11-21T19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n v="1360795069"/>
    <n v="1358203069"/>
    <b v="0"/>
    <n v="15"/>
    <b v="0"/>
    <s v="music/jazz"/>
    <n v="11"/>
    <n v="21.8"/>
    <x v="924"/>
    <d v="2013-02-13T17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n v="1385590111"/>
    <n v="1382994511"/>
    <b v="0"/>
    <n v="5"/>
    <b v="0"/>
    <s v="music/jazz"/>
    <n v="3"/>
    <n v="32"/>
    <x v="925"/>
    <d v="2013-11-27T17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n v="1278628800"/>
    <n v="1276043330"/>
    <b v="0"/>
    <n v="0"/>
    <b v="0"/>
    <s v="music/jazz"/>
    <n v="0"/>
    <e v="#DIV/0!"/>
    <x v="926"/>
    <d v="2010-07-08T17:40:00"/>
    <x v="4"/>
    <x v="13"/>
  </r>
  <r>
    <n v="927"/>
    <s v="JETRO DA SILVA FUNK PROJECT"/>
    <s v="Studio CD/DVD Solo project of Pianist &amp; Keyboardist Jetro da Silva"/>
    <n v="20000"/>
    <n v="0"/>
    <x v="2"/>
    <m/>
    <x v="0"/>
    <s v="USD"/>
    <n v="1337024695"/>
    <n v="1334432695"/>
    <b v="0"/>
    <n v="0"/>
    <b v="0"/>
    <s v="music/jazz"/>
    <n v="0"/>
    <e v="#DIV/0!"/>
    <x v="927"/>
    <d v="2012-05-14T14:44:55"/>
    <x v="4"/>
    <x v="13"/>
  </r>
  <r>
    <n v="928"/>
    <s v="In a Jazzy Motown"/>
    <s v="A real Motown Backup singer on 22 gold and platinum albums headlines her own Jazz CD of Motown songs."/>
    <n v="14500"/>
    <n v="1575"/>
    <x v="2"/>
    <m/>
    <x v="0"/>
    <s v="USD"/>
    <n v="1353196800"/>
    <n v="1348864913"/>
    <b v="0"/>
    <n v="28"/>
    <b v="0"/>
    <s v="music/jazz"/>
    <n v="11"/>
    <n v="56.25"/>
    <x v="928"/>
    <d v="2012-11-17T19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n v="1333946569"/>
    <n v="1331358169"/>
    <b v="0"/>
    <n v="0"/>
    <b v="0"/>
    <s v="music/jazz"/>
    <n v="0"/>
    <e v="#DIV/0!"/>
    <x v="929"/>
    <d v="2012-04-08T23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n v="1277501520"/>
    <n v="1273874306"/>
    <b v="0"/>
    <n v="5"/>
    <b v="0"/>
    <s v="music/jazz"/>
    <n v="38"/>
    <n v="69"/>
    <x v="930"/>
    <d v="2010-06-25T16:32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n v="1395007200"/>
    <n v="1392021502"/>
    <b v="0"/>
    <n v="7"/>
    <b v="0"/>
    <s v="music/jazz"/>
    <n v="7"/>
    <n v="18.71"/>
    <x v="931"/>
    <d v="2014-03-16T17:00:00"/>
    <x v="4"/>
    <x v="13"/>
  </r>
  <r>
    <n v="932"/>
    <s v="Mandy Harvey Christmas Album"/>
    <s v="Help me to create my 3rd album, a Christmas CD with 16 Holiday/Original favorites!"/>
    <n v="9500"/>
    <n v="1381"/>
    <x v="2"/>
    <m/>
    <x v="0"/>
    <s v="USD"/>
    <n v="1363990545"/>
    <n v="1360106145"/>
    <b v="0"/>
    <n v="30"/>
    <b v="0"/>
    <s v="music/jazz"/>
    <n v="15"/>
    <n v="46.03"/>
    <x v="932"/>
    <d v="2013-03-22T17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n v="1399867409"/>
    <n v="1394683409"/>
    <b v="0"/>
    <n v="2"/>
    <b v="0"/>
    <s v="music/jazz"/>
    <n v="6"/>
    <n v="60"/>
    <x v="933"/>
    <d v="2014-05-11T23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n v="1399183200"/>
    <n v="1396633284"/>
    <b v="0"/>
    <n v="30"/>
    <b v="0"/>
    <s v="music/jazz"/>
    <n v="30"/>
    <n v="50.67"/>
    <x v="934"/>
    <d v="2014-05-04T01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n v="1454054429"/>
    <n v="1451462429"/>
    <b v="0"/>
    <n v="2"/>
    <b v="0"/>
    <s v="music/jazz"/>
    <n v="1"/>
    <n v="25"/>
    <x v="935"/>
    <d v="2016-01-29T03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n v="1326916800"/>
    <n v="1323131689"/>
    <b v="0"/>
    <n v="0"/>
    <b v="0"/>
    <s v="music/jazz"/>
    <n v="0"/>
    <e v="#DIV/0!"/>
    <x v="936"/>
    <d v="2012-01-18T15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n v="1383509357"/>
    <n v="1380913757"/>
    <b v="0"/>
    <n v="2"/>
    <b v="0"/>
    <s v="music/jazz"/>
    <n v="1"/>
    <n v="20"/>
    <x v="937"/>
    <d v="2013-11-03T15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n v="1346585448"/>
    <n v="1343993448"/>
    <b v="0"/>
    <n v="1"/>
    <b v="0"/>
    <s v="music/jazz"/>
    <n v="0"/>
    <n v="25"/>
    <x v="938"/>
    <d v="2012-09-02T06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n v="1372622280"/>
    <n v="1369246738"/>
    <b v="0"/>
    <n v="2"/>
    <b v="0"/>
    <s v="music/jazz"/>
    <n v="1"/>
    <n v="20"/>
    <x v="939"/>
    <d v="2013-06-30T14:58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n v="1439251926"/>
    <n v="1435363926"/>
    <b v="0"/>
    <n v="14"/>
    <b v="0"/>
    <s v="technology/wearables"/>
    <n v="17"/>
    <n v="110.29"/>
    <x v="940"/>
    <d v="2015-08-10T19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n v="1486693145"/>
    <n v="1484101145"/>
    <b v="0"/>
    <n v="31"/>
    <b v="0"/>
    <s v="technology/wearables"/>
    <n v="2"/>
    <n v="37.450000000000003"/>
    <x v="941"/>
    <d v="2017-02-09T21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n v="1455826460"/>
    <n v="1452716060"/>
    <b v="0"/>
    <n v="16"/>
    <b v="0"/>
    <s v="technology/wearables"/>
    <n v="9"/>
    <n v="41.75"/>
    <x v="942"/>
    <d v="2016-02-18T15:14:20"/>
    <x v="2"/>
    <x v="8"/>
  </r>
  <r>
    <n v="943"/>
    <s v="SleepMode"/>
    <s v="A mask for home or travel that will give you the best, undisturbed sleep of your life."/>
    <n v="3000"/>
    <n v="289"/>
    <x v="2"/>
    <m/>
    <x v="0"/>
    <s v="USD"/>
    <n v="1480438905"/>
    <n v="1477843305"/>
    <b v="0"/>
    <n v="12"/>
    <b v="0"/>
    <s v="technology/wearables"/>
    <n v="10"/>
    <n v="24.08"/>
    <x v="943"/>
    <d v="2016-11-29T12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n v="1460988000"/>
    <n v="1458050450"/>
    <b v="0"/>
    <n v="96"/>
    <b v="0"/>
    <s v="technology/wearables"/>
    <n v="13"/>
    <n v="69.41"/>
    <x v="944"/>
    <d v="2016-04-18T09:00:00"/>
    <x v="2"/>
    <x v="8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n v="1487462340"/>
    <n v="1482958626"/>
    <b v="0"/>
    <n v="16"/>
    <b v="0"/>
    <s v="technology/wearables"/>
    <n v="2"/>
    <n v="155.25"/>
    <x v="945"/>
    <d v="2017-02-18T18:59:00"/>
    <x v="2"/>
    <x v="8"/>
  </r>
  <r>
    <n v="946"/>
    <s v="OmniTrade Apron"/>
    <s v="Soft edged-Hard working. The perfect wearable organization for the home and professional shop."/>
    <n v="15000"/>
    <n v="286"/>
    <x v="2"/>
    <m/>
    <x v="0"/>
    <s v="USD"/>
    <n v="1473444048"/>
    <n v="1470852048"/>
    <b v="0"/>
    <n v="5"/>
    <b v="0"/>
    <s v="technology/wearables"/>
    <n v="2"/>
    <n v="57.2"/>
    <x v="946"/>
    <d v="2016-09-09T13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n v="1467312306"/>
    <n v="1462128306"/>
    <b v="0"/>
    <n v="0"/>
    <b v="0"/>
    <s v="technology/wearables"/>
    <n v="0"/>
    <e v="#DIV/0!"/>
    <x v="947"/>
    <d v="2016-06-30T13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n v="1457812364"/>
    <n v="1455220364"/>
    <b v="0"/>
    <n v="8"/>
    <b v="0"/>
    <s v="technology/wearables"/>
    <n v="12"/>
    <n v="60"/>
    <x v="948"/>
    <d v="2016-03-12T14:52:44"/>
    <x v="2"/>
    <x v="8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n v="1456016576"/>
    <n v="1450832576"/>
    <b v="0"/>
    <n v="7"/>
    <b v="0"/>
    <s v="technology/wearables"/>
    <n v="1"/>
    <n v="39"/>
    <x v="949"/>
    <d v="2016-02-20T20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n v="1453053661"/>
    <n v="1450461661"/>
    <b v="0"/>
    <n v="24"/>
    <b v="0"/>
    <s v="technology/wearables"/>
    <n v="28"/>
    <n v="58.42"/>
    <x v="950"/>
    <d v="2016-01-17T13:01:01"/>
    <x v="2"/>
    <x v="8"/>
  </r>
  <r>
    <n v="951"/>
    <s v="Smart Harness"/>
    <s v="Revolutionizing the way we walk our dogs!"/>
    <n v="50000"/>
    <n v="19195"/>
    <x v="2"/>
    <m/>
    <x v="0"/>
    <s v="USD"/>
    <n v="1465054872"/>
    <n v="1461166872"/>
    <b v="0"/>
    <n v="121"/>
    <b v="0"/>
    <s v="technology/wearables"/>
    <n v="38"/>
    <n v="158.63999999999999"/>
    <x v="951"/>
    <d v="2016-06-04T10:41:12"/>
    <x v="2"/>
    <x v="8"/>
  </r>
  <r>
    <n v="952"/>
    <s v="Audionoggin - Join the Earvolution"/>
    <s v="Audionoggin: Wireless personal surround sound for the athlete in everyone."/>
    <n v="49000"/>
    <n v="19572"/>
    <x v="2"/>
    <m/>
    <x v="0"/>
    <s v="USD"/>
    <n v="1479483812"/>
    <n v="1476888212"/>
    <b v="0"/>
    <n v="196"/>
    <b v="0"/>
    <s v="technology/wearables"/>
    <n v="40"/>
    <n v="99.86"/>
    <x v="952"/>
    <d v="2016-11-18T10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n v="1422158199"/>
    <n v="1419566199"/>
    <b v="0"/>
    <n v="5"/>
    <b v="0"/>
    <s v="technology/wearables"/>
    <n v="1"/>
    <n v="25.2"/>
    <x v="953"/>
    <d v="2015-01-24T22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n v="1440100839"/>
    <n v="1436472039"/>
    <b v="0"/>
    <n v="73"/>
    <b v="0"/>
    <s v="technology/wearables"/>
    <n v="43"/>
    <n v="89.19"/>
    <x v="954"/>
    <d v="2015-08-20T15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n v="1473750300"/>
    <n v="1470294300"/>
    <b v="0"/>
    <n v="93"/>
    <b v="0"/>
    <s v="technology/wearables"/>
    <n v="6"/>
    <n v="182.62"/>
    <x v="955"/>
    <d v="2016-09-13T02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n v="1430081759"/>
    <n v="1424901359"/>
    <b v="0"/>
    <n v="17"/>
    <b v="0"/>
    <s v="technology/wearables"/>
    <n v="2"/>
    <n v="50.65"/>
    <x v="956"/>
    <d v="2015-04-26T15:55:59"/>
    <x v="2"/>
    <x v="8"/>
  </r>
  <r>
    <n v="957"/>
    <s v="DUALBAND, the Leather NFC Smart Watch Band"/>
    <s v="A Leather Smart watch Band, that NEVER needs to be charged for only $37!"/>
    <n v="12000"/>
    <n v="233"/>
    <x v="2"/>
    <m/>
    <x v="0"/>
    <s v="USD"/>
    <n v="1479392133"/>
    <n v="1476710133"/>
    <b v="0"/>
    <n v="7"/>
    <b v="0"/>
    <s v="technology/wearables"/>
    <n v="2"/>
    <n v="33.29"/>
    <x v="957"/>
    <d v="2016-11-17T09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n v="1428641940"/>
    <n v="1426792563"/>
    <b v="0"/>
    <n v="17"/>
    <b v="0"/>
    <s v="technology/wearables"/>
    <n v="11"/>
    <n v="51.82"/>
    <x v="958"/>
    <d v="2015-04-09T23:59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n v="1421640665"/>
    <n v="1419048665"/>
    <b v="0"/>
    <n v="171"/>
    <b v="0"/>
    <s v="technology/wearables"/>
    <n v="39"/>
    <n v="113.63"/>
    <x v="959"/>
    <d v="2015-01-18T23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n v="1489500155"/>
    <n v="1485874955"/>
    <b v="0"/>
    <n v="188"/>
    <b v="0"/>
    <s v="technology/wearables"/>
    <n v="46"/>
    <n v="136.46"/>
    <x v="960"/>
    <d v="2017-03-14T09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n v="1487617200"/>
    <n v="1483634335"/>
    <b v="0"/>
    <n v="110"/>
    <b v="0"/>
    <s v="technology/wearables"/>
    <n v="42"/>
    <n v="364.35"/>
    <x v="961"/>
    <d v="2017-02-20T14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n v="1455210353"/>
    <n v="1451927153"/>
    <b v="0"/>
    <n v="37"/>
    <b v="0"/>
    <s v="technology/wearables"/>
    <n v="28"/>
    <n v="19.239999999999998"/>
    <x v="962"/>
    <d v="2016-02-11T12:05:53"/>
    <x v="2"/>
    <x v="8"/>
  </r>
  <r>
    <n v="963"/>
    <s v="The Ultimate Learning Center"/>
    <s v="WE are molding an educated, motivated, non violent GENERATION!"/>
    <n v="35000"/>
    <n v="377"/>
    <x v="2"/>
    <m/>
    <x v="0"/>
    <s v="USD"/>
    <n v="1476717319"/>
    <n v="1473693319"/>
    <b v="0"/>
    <n v="9"/>
    <b v="0"/>
    <s v="technology/wearables"/>
    <n v="1"/>
    <n v="41.89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n v="1441119919"/>
    <n v="1437663919"/>
    <b v="0"/>
    <n v="29"/>
    <b v="0"/>
    <s v="technology/wearables"/>
    <n v="1"/>
    <n v="30.31"/>
    <x v="964"/>
    <d v="2015-09-01T10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n v="1477454340"/>
    <n v="1474676646"/>
    <b v="0"/>
    <n v="6"/>
    <b v="0"/>
    <s v="technology/wearables"/>
    <n v="1"/>
    <n v="49.67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n v="1475766932"/>
    <n v="1473174932"/>
    <b v="0"/>
    <n v="30"/>
    <b v="0"/>
    <s v="technology/wearables"/>
    <n v="15"/>
    <n v="59.2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m/>
    <x v="0"/>
    <s v="USD"/>
    <n v="1461301574"/>
    <n v="1456121174"/>
    <b v="0"/>
    <n v="81"/>
    <b v="0"/>
    <s v="technology/wearables"/>
    <n v="18"/>
    <n v="43.98"/>
    <x v="967"/>
    <d v="2016-04-22T00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n v="1408134034"/>
    <n v="1405542034"/>
    <b v="0"/>
    <n v="4"/>
    <b v="0"/>
    <s v="technology/wearables"/>
    <n v="1"/>
    <n v="26.5"/>
    <x v="968"/>
    <d v="2014-08-15T15:20:34"/>
    <x v="2"/>
    <x v="8"/>
  </r>
  <r>
    <n v="969"/>
    <s v="Make 100 | Geek &amp; Chic: Smart Safety Jewelry."/>
    <s v="Geek &amp; Chic Smart Jewelry Collection, Wearables Meet Style!"/>
    <n v="30000"/>
    <n v="14000"/>
    <x v="2"/>
    <m/>
    <x v="14"/>
    <s v="MXN"/>
    <n v="1486624607"/>
    <n v="1483773407"/>
    <b v="0"/>
    <n v="11"/>
    <b v="0"/>
    <s v="technology/wearables"/>
    <n v="47"/>
    <n v="1272.73"/>
    <x v="969"/>
    <d v="2017-02-09T02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n v="1485147540"/>
    <n v="1481951853"/>
    <b v="0"/>
    <n v="14"/>
    <b v="0"/>
    <s v="technology/wearables"/>
    <n v="46"/>
    <n v="164"/>
    <x v="970"/>
    <d v="2017-01-22T23:59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n v="1433178060"/>
    <n v="1429290060"/>
    <b v="0"/>
    <n v="5"/>
    <b v="0"/>
    <s v="technology/wearables"/>
    <n v="0"/>
    <n v="45.2"/>
    <x v="971"/>
    <d v="2015-06-01T12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n v="1409813940"/>
    <n v="1407271598"/>
    <b v="0"/>
    <n v="45"/>
    <b v="0"/>
    <s v="technology/wearables"/>
    <n v="35"/>
    <n v="153.88999999999999"/>
    <x v="972"/>
    <d v="2014-09-04T01:59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n v="1447032093"/>
    <n v="1441844493"/>
    <b v="0"/>
    <n v="8"/>
    <b v="0"/>
    <s v="technology/wearables"/>
    <n v="2"/>
    <n v="51.38"/>
    <x v="973"/>
    <d v="2015-11-08T20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n v="1458925156"/>
    <n v="1456336756"/>
    <b v="0"/>
    <n v="3"/>
    <b v="0"/>
    <s v="technology/wearables"/>
    <n v="1"/>
    <n v="93.33"/>
    <x v="974"/>
    <d v="2016-03-25T11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n v="1467132185"/>
    <n v="1461948185"/>
    <b v="0"/>
    <n v="24"/>
    <b v="0"/>
    <s v="technology/wearables"/>
    <n v="3"/>
    <n v="108.63"/>
    <x v="975"/>
    <d v="2016-06-28T11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n v="1439515497"/>
    <n v="1435627497"/>
    <b v="0"/>
    <n v="18"/>
    <b v="0"/>
    <s v="technology/wearables"/>
    <n v="2"/>
    <n v="160.5"/>
    <x v="976"/>
    <d v="2015-08-13T20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n v="1456094197"/>
    <n v="1453502197"/>
    <b v="0"/>
    <n v="12"/>
    <b v="0"/>
    <s v="technology/wearables"/>
    <n v="34"/>
    <n v="75.75"/>
    <x v="977"/>
    <d v="2016-02-21T17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n v="1456385101"/>
    <n v="1453793101"/>
    <b v="0"/>
    <n v="123"/>
    <b v="0"/>
    <s v="technology/wearables"/>
    <n v="56"/>
    <n v="790.84"/>
    <x v="978"/>
    <d v="2016-02-25T02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n v="1466449140"/>
    <n v="1463392828"/>
    <b v="0"/>
    <n v="96"/>
    <b v="0"/>
    <s v="technology/wearables"/>
    <n v="83"/>
    <n v="301.94"/>
    <x v="979"/>
    <d v="2016-06-20T13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n v="1417387322"/>
    <n v="1413495722"/>
    <b v="0"/>
    <n v="31"/>
    <b v="0"/>
    <s v="technology/wearables"/>
    <n v="15"/>
    <n v="47.94"/>
    <x v="980"/>
    <d v="2014-11-30T17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n v="1407624222"/>
    <n v="1405032222"/>
    <b v="0"/>
    <n v="4"/>
    <b v="0"/>
    <s v="technology/wearables"/>
    <n v="0"/>
    <n v="2.75"/>
    <x v="981"/>
    <d v="2014-08-09T17:43:42"/>
    <x v="2"/>
    <x v="8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n v="1475431486"/>
    <n v="1472839486"/>
    <b v="0"/>
    <n v="3"/>
    <b v="0"/>
    <s v="technology/wearables"/>
    <n v="0"/>
    <n v="1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n v="1471985640"/>
    <n v="1469289685"/>
    <b v="0"/>
    <n v="179"/>
    <b v="0"/>
    <s v="technology/wearables"/>
    <n v="30"/>
    <n v="171.79"/>
    <x v="983"/>
    <d v="2016-08-23T15:54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n v="1427507208"/>
    <n v="1424918808"/>
    <b v="0"/>
    <n v="3"/>
    <b v="0"/>
    <s v="technology/wearables"/>
    <n v="1"/>
    <n v="35.33"/>
    <x v="984"/>
    <d v="2015-03-27T20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n v="1451602800"/>
    <n v="1449011610"/>
    <b v="0"/>
    <n v="23"/>
    <b v="0"/>
    <s v="technology/wearables"/>
    <n v="6"/>
    <n v="82.09"/>
    <x v="985"/>
    <d v="2015-12-31T18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n v="1452384000"/>
    <n v="1447698300"/>
    <b v="0"/>
    <n v="23"/>
    <b v="0"/>
    <s v="technology/wearables"/>
    <n v="13"/>
    <n v="110.87"/>
    <x v="986"/>
    <d v="2016-01-09T19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n v="1403507050"/>
    <n v="1400051050"/>
    <b v="0"/>
    <n v="41"/>
    <b v="0"/>
    <s v="technology/wearables"/>
    <n v="13"/>
    <n v="161.22"/>
    <x v="987"/>
    <d v="2014-06-23T02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n v="1475310825"/>
    <n v="1472718825"/>
    <b v="0"/>
    <n v="0"/>
    <b v="0"/>
    <s v="technology/wearables"/>
    <n v="0"/>
    <e v="#DIV/0!"/>
    <x v="988"/>
    <d v="2016-10-01T03:33:45"/>
    <x v="2"/>
    <x v="8"/>
  </r>
  <r>
    <n v="989"/>
    <s v="Power Rope"/>
    <s v="The most useful phone charger you will ever buy"/>
    <n v="10000"/>
    <n v="1677"/>
    <x v="2"/>
    <m/>
    <x v="0"/>
    <s v="USD"/>
    <n v="1475101495"/>
    <n v="1472509495"/>
    <b v="0"/>
    <n v="32"/>
    <b v="0"/>
    <s v="technology/wearables"/>
    <n v="17"/>
    <n v="52.41"/>
    <x v="989"/>
    <d v="2016-09-28T17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n v="1409770164"/>
    <n v="1407178164"/>
    <b v="0"/>
    <n v="2"/>
    <b v="0"/>
    <s v="technology/wearables"/>
    <n v="0"/>
    <n v="13"/>
    <x v="990"/>
    <d v="2014-09-03T13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n v="1468349460"/>
    <n v="1466186988"/>
    <b v="0"/>
    <n v="7"/>
    <b v="0"/>
    <s v="technology/wearables"/>
    <n v="4"/>
    <n v="30.29"/>
    <x v="991"/>
    <d v="2016-07-12T13:51:00"/>
    <x v="2"/>
    <x v="8"/>
  </r>
  <r>
    <n v="992"/>
    <s v="WairConditioning"/>
    <s v="The HOTTEST and COOLEST thing yet! WairConditioning... an entirely new level of comfortability!"/>
    <n v="100000"/>
    <n v="467"/>
    <x v="2"/>
    <m/>
    <x v="0"/>
    <s v="USD"/>
    <n v="1462655519"/>
    <n v="1457475119"/>
    <b v="0"/>
    <n v="4"/>
    <b v="0"/>
    <s v="technology/wearables"/>
    <n v="0"/>
    <n v="116.75"/>
    <x v="992"/>
    <d v="2016-05-07T16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n v="1478926800"/>
    <n v="1476054568"/>
    <b v="0"/>
    <n v="196"/>
    <b v="0"/>
    <s v="technology/wearables"/>
    <n v="25"/>
    <n v="89.6"/>
    <x v="993"/>
    <d v="2016-11-12T00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n v="1417388340"/>
    <n v="1412835530"/>
    <b v="0"/>
    <n v="11"/>
    <b v="0"/>
    <s v="technology/wearables"/>
    <n v="2"/>
    <n v="424.45"/>
    <x v="994"/>
    <d v="2014-11-30T17:59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n v="1417276800"/>
    <n v="1415140480"/>
    <b v="0"/>
    <n v="9"/>
    <b v="0"/>
    <s v="technology/wearables"/>
    <n v="7"/>
    <n v="80.67"/>
    <x v="995"/>
    <d v="2014-11-29T11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n v="1406474820"/>
    <n v="1403902060"/>
    <b v="0"/>
    <n v="5"/>
    <b v="0"/>
    <s v="technology/wearables"/>
    <n v="2"/>
    <n v="13"/>
    <x v="996"/>
    <d v="2014-07-27T10:27:00"/>
    <x v="2"/>
    <x v="8"/>
  </r>
  <r>
    <n v="997"/>
    <s v="iPhanny"/>
    <s v="The iPhanny keeps your iPhone 6 safe from bending in those dangerous pants pockets."/>
    <n v="5000"/>
    <n v="65"/>
    <x v="2"/>
    <m/>
    <x v="0"/>
    <s v="USD"/>
    <n v="1417145297"/>
    <n v="1414549697"/>
    <b v="0"/>
    <n v="8"/>
    <b v="0"/>
    <s v="technology/wearables"/>
    <n v="1"/>
    <n v="8.1300000000000008"/>
    <x v="997"/>
    <d v="2014-11-27T22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n v="1447909401"/>
    <n v="1444017801"/>
    <b v="0"/>
    <n v="229"/>
    <b v="0"/>
    <s v="technology/wearables"/>
    <n v="59"/>
    <n v="153.43"/>
    <x v="998"/>
    <d v="2015-11-19T00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n v="1415865720"/>
    <n v="1413270690"/>
    <b v="0"/>
    <n v="40"/>
    <b v="0"/>
    <s v="technology/wearables"/>
    <n v="8"/>
    <n v="292.08"/>
    <x v="999"/>
    <d v="2014-11-13T03:02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n v="1489537560"/>
    <n v="1484357160"/>
    <b v="0"/>
    <n v="6"/>
    <b v="0"/>
    <s v="technology/wearables"/>
    <n v="2"/>
    <n v="3304"/>
    <x v="1000"/>
    <d v="2017-03-14T19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n v="1485796613"/>
    <n v="1481908613"/>
    <b v="0"/>
    <n v="4"/>
    <b v="0"/>
    <s v="technology/wearables"/>
    <n v="104"/>
    <n v="1300"/>
    <x v="1001"/>
    <d v="2017-01-30T12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n v="1450331940"/>
    <n v="1447777514"/>
    <b v="0"/>
    <n v="22"/>
    <b v="0"/>
    <s v="technology/wearables"/>
    <n v="30"/>
    <n v="134.55000000000001"/>
    <x v="1002"/>
    <d v="2015-12-17T00:59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n v="1489680061"/>
    <n v="1487091661"/>
    <b v="0"/>
    <n v="15"/>
    <b v="0"/>
    <s v="technology/wearables"/>
    <n v="16"/>
    <n v="214.07"/>
    <x v="1003"/>
    <d v="2017-03-16T11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n v="1455814827"/>
    <n v="1453222827"/>
    <b v="0"/>
    <n v="95"/>
    <b v="0"/>
    <s v="technology/wearables"/>
    <n v="82"/>
    <n v="216.34"/>
    <x v="1004"/>
    <d v="2016-02-18T12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n v="1446217183"/>
    <n v="1443538783"/>
    <b v="0"/>
    <n v="161"/>
    <b v="0"/>
    <s v="technology/wearables"/>
    <n v="75"/>
    <n v="932.31"/>
    <x v="1005"/>
    <d v="2015-10-30T09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n v="1418368260"/>
    <n v="1417654672"/>
    <b v="0"/>
    <n v="8"/>
    <b v="0"/>
    <s v="technology/wearables"/>
    <n v="6"/>
    <n v="29.25"/>
    <x v="1006"/>
    <d v="2014-12-12T02:11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n v="1481727623"/>
    <n v="1478095223"/>
    <b v="0"/>
    <n v="76"/>
    <b v="0"/>
    <s v="technology/wearables"/>
    <n v="44"/>
    <n v="174.95"/>
    <x v="1007"/>
    <d v="2016-12-14T10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n v="1482953115"/>
    <n v="1480361115"/>
    <b v="0"/>
    <n v="1"/>
    <b v="0"/>
    <s v="technology/wearables"/>
    <n v="0"/>
    <n v="250"/>
    <x v="1008"/>
    <d v="2016-12-28T14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n v="1466346646"/>
    <n v="1463754646"/>
    <b v="0"/>
    <n v="101"/>
    <b v="0"/>
    <s v="technology/wearables"/>
    <n v="13"/>
    <n v="65"/>
    <x v="1009"/>
    <d v="2016-06-19T09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n v="1473044340"/>
    <n v="1468180462"/>
    <b v="0"/>
    <n v="4"/>
    <b v="0"/>
    <s v="technology/wearables"/>
    <n v="0"/>
    <n v="55"/>
    <x v="1010"/>
    <d v="2016-09-04T21:59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n v="1418938395"/>
    <n v="1415050395"/>
    <b v="0"/>
    <n v="1"/>
    <b v="0"/>
    <s v="technology/wearables"/>
    <n v="0"/>
    <n v="75"/>
    <x v="1011"/>
    <d v="2014-12-18T16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n v="1485254052"/>
    <n v="1481366052"/>
    <b v="0"/>
    <n v="775"/>
    <b v="0"/>
    <s v="technology/wearables"/>
    <n v="21535"/>
    <n v="1389.36"/>
    <x v="1012"/>
    <d v="2017-01-24T05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n v="1451419200"/>
    <n v="1449000056"/>
    <b v="0"/>
    <n v="90"/>
    <b v="0"/>
    <s v="technology/wearables"/>
    <n v="35"/>
    <n v="95.91"/>
    <x v="1013"/>
    <d v="2015-12-29T15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n v="1420070615"/>
    <n v="1415750615"/>
    <b v="0"/>
    <n v="16"/>
    <b v="0"/>
    <s v="technology/wearables"/>
    <n v="31"/>
    <n v="191.25"/>
    <x v="1014"/>
    <d v="2014-12-31T19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n v="1448489095"/>
    <n v="1445893495"/>
    <b v="0"/>
    <n v="6"/>
    <b v="0"/>
    <s v="technology/wearables"/>
    <n v="3"/>
    <n v="40"/>
    <x v="1015"/>
    <d v="2015-11-25T17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n v="1459992856"/>
    <n v="1456108456"/>
    <b v="0"/>
    <n v="38"/>
    <b v="0"/>
    <s v="technology/wearables"/>
    <n v="3"/>
    <n v="74.790000000000006"/>
    <x v="1016"/>
    <d v="2016-04-06T20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n v="1448125935"/>
    <n v="1444666335"/>
    <b v="0"/>
    <n v="355"/>
    <b v="0"/>
    <s v="technology/wearables"/>
    <n v="23"/>
    <n v="161.12"/>
    <x v="1017"/>
    <d v="2015-11-21T12:12:15"/>
    <x v="2"/>
    <x v="8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n v="1468496933"/>
    <n v="1465904933"/>
    <b v="0"/>
    <n v="7"/>
    <b v="0"/>
    <s v="technology/wearables"/>
    <n v="3"/>
    <n v="88.71"/>
    <x v="1018"/>
    <d v="2016-07-14T06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n v="1423092149"/>
    <n v="1420500149"/>
    <b v="0"/>
    <n v="400"/>
    <b v="0"/>
    <s v="technology/wearables"/>
    <n v="47"/>
    <n v="53.25"/>
    <x v="1019"/>
    <d v="2015-02-04T18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n v="1433206020"/>
    <n v="1430617209"/>
    <b v="0"/>
    <n v="30"/>
    <b v="1"/>
    <s v="music/electronic music"/>
    <n v="206"/>
    <n v="106.2"/>
    <x v="1020"/>
    <d v="2015-06-01T19:47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n v="1445054400"/>
    <n v="1443074571"/>
    <b v="1"/>
    <n v="478"/>
    <b v="1"/>
    <s v="music/electronic music"/>
    <n v="352"/>
    <n v="22.08"/>
    <x v="1021"/>
    <d v="2015-10-16T23:00:00"/>
    <x v="4"/>
    <x v="15"/>
  </r>
  <r>
    <n v="1022"/>
    <s v="Sammy Bananas - Bootlegs Vol. 2!!"/>
    <s v="Help get four new bootlegs onto vinyl in the second installment of my series!"/>
    <n v="2000"/>
    <n v="2298"/>
    <x v="0"/>
    <m/>
    <x v="0"/>
    <s v="USD"/>
    <n v="1431876677"/>
    <n v="1429284677"/>
    <b v="1"/>
    <n v="74"/>
    <b v="1"/>
    <s v="music/electronic music"/>
    <n v="115"/>
    <n v="31.05"/>
    <x v="1022"/>
    <d v="2015-05-17T10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n v="1434837861"/>
    <n v="1432245861"/>
    <b v="0"/>
    <n v="131"/>
    <b v="1"/>
    <s v="music/electronic music"/>
    <n v="237"/>
    <n v="36.21"/>
    <x v="1023"/>
    <d v="2015-06-20T17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n v="1454248563"/>
    <n v="1451656563"/>
    <b v="1"/>
    <n v="61"/>
    <b v="1"/>
    <s v="music/electronic music"/>
    <n v="119"/>
    <n v="388.98"/>
    <x v="1024"/>
    <d v="2016-01-31T08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n v="1426532437"/>
    <n v="1423944037"/>
    <b v="1"/>
    <n v="1071"/>
    <b v="1"/>
    <s v="music/electronic music"/>
    <n v="110"/>
    <n v="71.849999999999994"/>
    <x v="1025"/>
    <d v="2015-03-16T14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n v="1459414016"/>
    <n v="1456480016"/>
    <b v="1"/>
    <n v="122"/>
    <b v="1"/>
    <s v="music/electronic music"/>
    <n v="100"/>
    <n v="57.38"/>
    <x v="1026"/>
    <d v="2016-03-31T03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n v="1414025347"/>
    <n v="1411433347"/>
    <b v="1"/>
    <n v="111"/>
    <b v="1"/>
    <s v="music/electronic music"/>
    <n v="103"/>
    <n v="69.67"/>
    <x v="1027"/>
    <d v="2014-10-22T19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n v="1488830400"/>
    <n v="1484924605"/>
    <b v="1"/>
    <n v="255"/>
    <b v="1"/>
    <s v="music/electronic music"/>
    <n v="117"/>
    <n v="45.99"/>
    <x v="1028"/>
    <d v="2017-03-06T15:00:00"/>
    <x v="4"/>
    <x v="15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n v="1428184740"/>
    <n v="1423501507"/>
    <b v="0"/>
    <n v="141"/>
    <b v="1"/>
    <s v="music/electronic music"/>
    <n v="112"/>
    <n v="79.260000000000005"/>
    <x v="1029"/>
    <d v="2015-04-04T16:59:00"/>
    <x v="4"/>
    <x v="15"/>
  </r>
  <r>
    <n v="1030"/>
    <s v="The Gothsicles - I FEEL SICLE"/>
    <s v="Help fund the latest Gothsicles mega-album, I FEEL SICLE!"/>
    <n v="2000"/>
    <n v="6842"/>
    <x v="0"/>
    <m/>
    <x v="0"/>
    <s v="USD"/>
    <n v="1473680149"/>
    <n v="1472470549"/>
    <b v="0"/>
    <n v="159"/>
    <b v="1"/>
    <s v="music/electronic music"/>
    <n v="342"/>
    <n v="43.03"/>
    <x v="1030"/>
    <d v="2016-09-12T06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n v="1450290010"/>
    <n v="1447698010"/>
    <b v="0"/>
    <n v="99"/>
    <b v="1"/>
    <s v="music/electronic music"/>
    <n v="107"/>
    <n v="108.48"/>
    <x v="1031"/>
    <d v="2015-12-16T13:20:10"/>
    <x v="4"/>
    <x v="15"/>
  </r>
  <r>
    <n v="1032"/>
    <s v="Phantom Ship / Coastal (Album Preorder)"/>
    <s v="Ideal for living rooms and open spaces."/>
    <n v="5400"/>
    <n v="5858.84"/>
    <x v="0"/>
    <m/>
    <x v="0"/>
    <s v="USD"/>
    <n v="1466697625"/>
    <n v="1464105625"/>
    <b v="0"/>
    <n v="96"/>
    <b v="1"/>
    <s v="music/electronic music"/>
    <n v="108"/>
    <n v="61.03"/>
    <x v="1032"/>
    <d v="2016-06-23T11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n v="1481564080"/>
    <n v="1479144880"/>
    <b v="0"/>
    <n v="27"/>
    <b v="1"/>
    <s v="music/electronic music"/>
    <n v="103"/>
    <n v="50.59"/>
    <x v="1033"/>
    <d v="2016-12-12T12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n v="1470369540"/>
    <n v="1467604804"/>
    <b v="0"/>
    <n v="166"/>
    <b v="1"/>
    <s v="music/electronic music"/>
    <n v="130"/>
    <n v="39.159999999999997"/>
    <x v="1034"/>
    <d v="2016-08-04T22:59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n v="1423668220"/>
    <n v="1421076220"/>
    <b v="0"/>
    <n v="76"/>
    <b v="1"/>
    <s v="music/electronic music"/>
    <n v="108"/>
    <n v="65.16"/>
    <x v="1035"/>
    <d v="2015-02-11T10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n v="1357545600"/>
    <n v="1354790790"/>
    <b v="0"/>
    <n v="211"/>
    <b v="1"/>
    <s v="music/electronic music"/>
    <n v="112"/>
    <n v="23.96"/>
    <x v="1036"/>
    <d v="2013-01-07T03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n v="1431925200"/>
    <n v="1429991062"/>
    <b v="0"/>
    <n v="21"/>
    <b v="1"/>
    <s v="music/electronic music"/>
    <n v="102"/>
    <n v="48.62"/>
    <x v="1037"/>
    <d v="2015-05-18T00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n v="1458362023"/>
    <n v="1455773623"/>
    <b v="0"/>
    <n v="61"/>
    <b v="1"/>
    <s v="music/electronic music"/>
    <n v="145"/>
    <n v="35.74"/>
    <x v="1038"/>
    <d v="2016-03-18T23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n v="1481615940"/>
    <n v="1479436646"/>
    <b v="0"/>
    <n v="30"/>
    <b v="1"/>
    <s v="music/electronic music"/>
    <n v="128"/>
    <n v="21.37"/>
    <x v="1039"/>
    <d v="2016-12-13T02:59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n v="1472317209"/>
    <n v="1469725209"/>
    <b v="0"/>
    <n v="1"/>
    <b v="0"/>
    <s v="journalism/audio"/>
    <n v="0"/>
    <n v="250"/>
    <x v="1040"/>
    <d v="2016-08-27T12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n v="1406769992"/>
    <n v="1405041992"/>
    <b v="0"/>
    <n v="0"/>
    <b v="0"/>
    <s v="journalism/audio"/>
    <n v="0"/>
    <e v="#DIV/0!"/>
    <x v="1041"/>
    <d v="2014-07-30T20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n v="1410516000"/>
    <n v="1406824948"/>
    <b v="0"/>
    <n v="1"/>
    <b v="0"/>
    <s v="journalism/audio"/>
    <n v="2"/>
    <n v="10"/>
    <x v="1042"/>
    <d v="2014-09-12T05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n v="1432101855"/>
    <n v="1429509855"/>
    <b v="0"/>
    <n v="292"/>
    <b v="0"/>
    <s v="journalism/audio"/>
    <n v="9"/>
    <n v="29.24"/>
    <x v="1043"/>
    <d v="2015-05-20T01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n v="1425587220"/>
    <n v="1420668801"/>
    <b v="0"/>
    <n v="2"/>
    <b v="0"/>
    <s v="journalism/audio"/>
    <n v="0"/>
    <n v="3"/>
    <x v="1044"/>
    <d v="2015-03-05T15:27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n v="1408827550"/>
    <n v="1406235550"/>
    <b v="0"/>
    <n v="8"/>
    <b v="0"/>
    <s v="journalism/audio"/>
    <n v="3"/>
    <n v="33.25"/>
    <x v="1045"/>
    <d v="2014-08-23T15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n v="1451161560"/>
    <n v="1447273560"/>
    <b v="0"/>
    <n v="0"/>
    <b v="0"/>
    <s v="journalism/audio"/>
    <n v="0"/>
    <e v="#DIV/0!"/>
    <x v="1046"/>
    <d v="2015-12-26T15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n v="1415219915"/>
    <n v="1412624315"/>
    <b v="0"/>
    <n v="1"/>
    <b v="0"/>
    <s v="journalism/audio"/>
    <n v="0"/>
    <n v="1"/>
    <x v="1047"/>
    <d v="2014-11-05T15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n v="1474766189"/>
    <n v="1471310189"/>
    <b v="0"/>
    <n v="4"/>
    <b v="0"/>
    <s v="journalism/audio"/>
    <n v="1"/>
    <n v="53"/>
    <x v="1048"/>
    <d v="2016-09-24T20:16:29"/>
    <x v="5"/>
    <x v="16"/>
  </r>
  <r>
    <n v="1049"/>
    <s v="J1 (Canceled)"/>
    <s v="------"/>
    <n v="12000"/>
    <n v="0"/>
    <x v="1"/>
    <m/>
    <x v="0"/>
    <s v="USD"/>
    <n v="1455272445"/>
    <n v="1452680445"/>
    <b v="0"/>
    <n v="0"/>
    <b v="0"/>
    <s v="journalism/audio"/>
    <n v="0"/>
    <e v="#DIV/0!"/>
    <x v="1049"/>
    <d v="2016-02-12T05:20:45"/>
    <x v="5"/>
    <x v="16"/>
  </r>
  <r>
    <n v="1050"/>
    <s v="The (Secular) Barbershop Podcast (Canceled)"/>
    <s v="Secularism is on the rise and I hear you.Talk to me."/>
    <n v="2500"/>
    <n v="0"/>
    <x v="1"/>
    <m/>
    <x v="0"/>
    <s v="USD"/>
    <n v="1442257677"/>
    <n v="1439665677"/>
    <b v="0"/>
    <n v="0"/>
    <b v="0"/>
    <s v="journalism/audio"/>
    <n v="0"/>
    <e v="#DIV/0!"/>
    <x v="1050"/>
    <d v="2015-09-14T14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n v="1409098825"/>
    <n v="1406679625"/>
    <b v="0"/>
    <n v="0"/>
    <b v="0"/>
    <s v="journalism/audio"/>
    <n v="0"/>
    <e v="#DIV/0!"/>
    <x v="1051"/>
    <d v="2014-08-26T19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n v="1465243740"/>
    <n v="1461438495"/>
    <b v="0"/>
    <n v="0"/>
    <b v="0"/>
    <s v="journalism/audio"/>
    <n v="0"/>
    <e v="#DIV/0!"/>
    <x v="1052"/>
    <d v="2016-06-06T15:09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n v="1488773332"/>
    <n v="1486613332"/>
    <b v="0"/>
    <n v="1"/>
    <b v="0"/>
    <s v="journalism/audio"/>
    <n v="1"/>
    <n v="15"/>
    <x v="1053"/>
    <d v="2017-03-05T23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n v="1407708000"/>
    <n v="1405110399"/>
    <b v="0"/>
    <n v="0"/>
    <b v="0"/>
    <s v="journalism/audio"/>
    <n v="0"/>
    <e v="#DIV/0!"/>
    <x v="1054"/>
    <d v="2014-08-10T17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n v="1457394545"/>
    <n v="1454802545"/>
    <b v="0"/>
    <n v="0"/>
    <b v="0"/>
    <s v="journalism/audio"/>
    <n v="0"/>
    <e v="#DIV/0!"/>
    <x v="1055"/>
    <d v="2016-03-07T18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n v="1429892177"/>
    <n v="1424711777"/>
    <b v="0"/>
    <n v="0"/>
    <b v="0"/>
    <s v="journalism/audio"/>
    <n v="0"/>
    <e v="#DIV/0!"/>
    <x v="1056"/>
    <d v="2015-04-24T11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n v="1480888483"/>
    <n v="1478292883"/>
    <b v="0"/>
    <n v="0"/>
    <b v="0"/>
    <s v="journalism/audio"/>
    <n v="0"/>
    <e v="#DIV/0!"/>
    <x v="1057"/>
    <d v="2016-12-04T16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n v="1427328000"/>
    <n v="1423777043"/>
    <b v="0"/>
    <n v="0"/>
    <b v="0"/>
    <s v="journalism/audio"/>
    <n v="0"/>
    <e v="#DIV/0!"/>
    <x v="1058"/>
    <d v="2015-03-25T19:00:00"/>
    <x v="5"/>
    <x v="16"/>
  </r>
  <r>
    <n v="1059"/>
    <s v="Voice Over Artist (Canceled)"/>
    <s v="Turning myself into a vocal artist."/>
    <n v="1100"/>
    <n v="0"/>
    <x v="1"/>
    <m/>
    <x v="0"/>
    <s v="USD"/>
    <n v="1426269456"/>
    <n v="1423681056"/>
    <b v="0"/>
    <n v="0"/>
    <b v="0"/>
    <s v="journalism/audio"/>
    <n v="0"/>
    <e v="#DIV/0!"/>
    <x v="1059"/>
    <d v="2015-03-13T12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n v="1429134893"/>
    <n v="1426542893"/>
    <b v="0"/>
    <n v="1"/>
    <b v="0"/>
    <s v="journalism/audio"/>
    <n v="1"/>
    <n v="50"/>
    <x v="1060"/>
    <d v="2015-04-15T16:54:53"/>
    <x v="5"/>
    <x v="16"/>
  </r>
  <r>
    <n v="1061"/>
    <s v="Chat Box 23 (Canceled)"/>
    <s v="T.O., Adi &amp; Mercedes discuss their point of views, women's issues &amp; Hollywood Hotties."/>
    <n v="4000"/>
    <n v="0"/>
    <x v="1"/>
    <m/>
    <x v="0"/>
    <s v="USD"/>
    <n v="1462150800"/>
    <n v="1456987108"/>
    <b v="0"/>
    <n v="0"/>
    <b v="0"/>
    <s v="journalism/audio"/>
    <n v="0"/>
    <e v="#DIV/0!"/>
    <x v="1061"/>
    <d v="2016-05-01T20:00:00"/>
    <x v="5"/>
    <x v="16"/>
  </r>
  <r>
    <n v="1062"/>
    <s v="RETURNING AT A LATER DATE"/>
    <s v="SEE US ON PATREON www.badgirlartwork.com"/>
    <n v="199"/>
    <n v="190"/>
    <x v="1"/>
    <m/>
    <x v="0"/>
    <s v="USD"/>
    <n v="1468351341"/>
    <n v="1467746541"/>
    <b v="0"/>
    <n v="4"/>
    <b v="0"/>
    <s v="journalism/audio"/>
    <n v="95"/>
    <n v="47.5"/>
    <x v="1062"/>
    <d v="2016-07-12T14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n v="1472604262"/>
    <n v="1470012262"/>
    <b v="0"/>
    <n v="0"/>
    <b v="0"/>
    <s v="journalism/audio"/>
    <n v="0"/>
    <e v="#DIV/0!"/>
    <x v="1063"/>
    <d v="2016-08-30T19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n v="1373174903"/>
    <n v="1369286903"/>
    <b v="0"/>
    <n v="123"/>
    <b v="0"/>
    <s v="games/video games"/>
    <n v="9"/>
    <n v="65.67"/>
    <x v="1064"/>
    <d v="2013-07-07T00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n v="1392800922"/>
    <n v="1390381722"/>
    <b v="0"/>
    <n v="5"/>
    <b v="0"/>
    <s v="games/video games"/>
    <n v="3"/>
    <n v="16.2"/>
    <x v="1065"/>
    <d v="2014-02-19T04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n v="1375657582"/>
    <n v="1371769582"/>
    <b v="0"/>
    <n v="148"/>
    <b v="0"/>
    <s v="games/video games"/>
    <n v="3"/>
    <n v="34.130000000000003"/>
    <x v="1066"/>
    <d v="2013-08-04T18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n v="1387657931"/>
    <n v="1385065931"/>
    <b v="0"/>
    <n v="10"/>
    <b v="0"/>
    <s v="games/video games"/>
    <n v="26"/>
    <n v="13"/>
    <x v="1067"/>
    <d v="2013-12-21T15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n v="1460274864"/>
    <n v="1457686464"/>
    <b v="0"/>
    <n v="4"/>
    <b v="0"/>
    <s v="games/video games"/>
    <n v="0"/>
    <n v="11.25"/>
    <x v="1068"/>
    <d v="2016-04-10T02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n v="1385447459"/>
    <n v="1382679059"/>
    <b v="0"/>
    <n v="21"/>
    <b v="0"/>
    <s v="games/video games"/>
    <n v="39"/>
    <n v="40.479999999999997"/>
    <x v="1069"/>
    <d v="2013-11-26T01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n v="1349050622"/>
    <n v="1347322622"/>
    <b v="0"/>
    <n v="2"/>
    <b v="0"/>
    <s v="games/video games"/>
    <n v="1"/>
    <n v="35"/>
    <x v="1070"/>
    <d v="2012-09-30T19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n v="1447787093"/>
    <n v="1445191493"/>
    <b v="0"/>
    <n v="0"/>
    <b v="0"/>
    <s v="games/video games"/>
    <n v="0"/>
    <e v="#DIV/0!"/>
    <x v="1071"/>
    <d v="2015-11-17T14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n v="1391630297"/>
    <n v="1389038297"/>
    <b v="0"/>
    <n v="4"/>
    <b v="0"/>
    <s v="games/video games"/>
    <n v="0"/>
    <n v="12.75"/>
    <x v="1072"/>
    <d v="2014-02-05T14:58:17"/>
    <x v="6"/>
    <x v="17"/>
  </r>
  <r>
    <n v="1073"/>
    <s v="Rainbow Ball to the Iphone"/>
    <s v="We want to bring our Game Rainbow Ball to the iphone and to do that we need a little help"/>
    <n v="750"/>
    <n v="10"/>
    <x v="2"/>
    <m/>
    <x v="0"/>
    <s v="USD"/>
    <n v="1318806541"/>
    <n v="1316214541"/>
    <b v="0"/>
    <n v="1"/>
    <b v="0"/>
    <s v="games/video games"/>
    <n v="1"/>
    <n v="10"/>
    <x v="1073"/>
    <d v="2011-10-16T18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n v="1388808545"/>
    <n v="1386216545"/>
    <b v="0"/>
    <n v="30"/>
    <b v="0"/>
    <s v="games/video games"/>
    <n v="6"/>
    <n v="113.57"/>
    <x v="1074"/>
    <d v="2014-01-03T23:09:05"/>
    <x v="6"/>
    <x v="17"/>
  </r>
  <r>
    <n v="1075"/>
    <s v="Towers Of The Apocalypse"/>
    <s v="Fully 3D, post Apocalyptic themed tower defense video game. New take on the genre."/>
    <n v="1000"/>
    <n v="45"/>
    <x v="2"/>
    <m/>
    <x v="0"/>
    <s v="USD"/>
    <n v="1336340516"/>
    <n v="1333748516"/>
    <b v="0"/>
    <n v="3"/>
    <b v="0"/>
    <s v="games/video games"/>
    <n v="5"/>
    <n v="15"/>
    <x v="1075"/>
    <d v="2012-05-06T16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n v="1410426250"/>
    <n v="1405674250"/>
    <b v="0"/>
    <n v="975"/>
    <b v="0"/>
    <s v="games/video games"/>
    <n v="63"/>
    <n v="48.28"/>
    <x v="1076"/>
    <d v="2014-09-11T04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n v="1452744011"/>
    <n v="1450152011"/>
    <b v="0"/>
    <n v="167"/>
    <b v="0"/>
    <s v="games/video games"/>
    <n v="29"/>
    <n v="43.98"/>
    <x v="1077"/>
    <d v="2016-01-13T23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n v="1311309721"/>
    <n v="1307421721"/>
    <b v="0"/>
    <n v="5"/>
    <b v="0"/>
    <s v="games/video games"/>
    <n v="8"/>
    <n v="9"/>
    <x v="1078"/>
    <d v="2011-07-21T23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n v="1463232936"/>
    <n v="1461072936"/>
    <b v="0"/>
    <n v="18"/>
    <b v="0"/>
    <s v="games/video games"/>
    <n v="3"/>
    <n v="37.67"/>
    <x v="1079"/>
    <d v="2016-05-14T08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n v="1399778333"/>
    <n v="1397186333"/>
    <b v="0"/>
    <n v="98"/>
    <b v="0"/>
    <s v="games/video games"/>
    <n v="9"/>
    <n v="18.579999999999998"/>
    <x v="1080"/>
    <d v="2014-05-10T22:18:53"/>
    <x v="6"/>
    <x v="17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n v="1422483292"/>
    <n v="1419891292"/>
    <b v="0"/>
    <n v="4"/>
    <b v="0"/>
    <s v="games/video games"/>
    <n v="0"/>
    <n v="3"/>
    <x v="1081"/>
    <d v="2015-01-28T17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n v="1344635088"/>
    <n v="1342043088"/>
    <b v="0"/>
    <n v="3"/>
    <b v="0"/>
    <s v="games/video games"/>
    <n v="1"/>
    <n v="18.670000000000002"/>
    <x v="1082"/>
    <d v="2012-08-10T16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n v="1406994583"/>
    <n v="1401810583"/>
    <b v="0"/>
    <n v="1"/>
    <b v="0"/>
    <s v="games/video games"/>
    <n v="1"/>
    <n v="410"/>
    <x v="1083"/>
    <d v="2014-08-02T10:49:43"/>
    <x v="6"/>
    <x v="17"/>
  </r>
  <r>
    <n v="1084"/>
    <s v="My own channel"/>
    <s v="I want to start my own channel for gaming"/>
    <n v="550"/>
    <n v="0"/>
    <x v="2"/>
    <m/>
    <x v="0"/>
    <s v="USD"/>
    <n v="1407534804"/>
    <n v="1404942804"/>
    <b v="0"/>
    <n v="0"/>
    <b v="0"/>
    <s v="games/video games"/>
    <n v="0"/>
    <e v="#DIV/0!"/>
    <x v="1084"/>
    <d v="2014-08-08T16:53:24"/>
    <x v="6"/>
    <x v="17"/>
  </r>
  <r>
    <n v="1085"/>
    <s v="Sun Dryd Studios"/>
    <s v="The new kid on the block. Re-imagining old games and creating new ones. Ship, Lazer, Rock is first."/>
    <n v="30000"/>
    <n v="1026"/>
    <x v="2"/>
    <m/>
    <x v="5"/>
    <s v="CAD"/>
    <n v="1457967975"/>
    <n v="1455379575"/>
    <b v="0"/>
    <n v="9"/>
    <b v="0"/>
    <s v="games/video games"/>
    <n v="3"/>
    <n v="114"/>
    <x v="1085"/>
    <d v="2016-03-14T10:06:15"/>
    <x v="6"/>
    <x v="17"/>
  </r>
  <r>
    <n v="1086"/>
    <s v="Cyber Universe Online"/>
    <s v="Humanity's future in the Galaxy"/>
    <n v="18000"/>
    <n v="15"/>
    <x v="2"/>
    <m/>
    <x v="0"/>
    <s v="USD"/>
    <n v="1408913291"/>
    <n v="1406321291"/>
    <b v="0"/>
    <n v="2"/>
    <b v="0"/>
    <s v="games/video games"/>
    <n v="0"/>
    <n v="7.5"/>
    <x v="1086"/>
    <d v="2014-08-24T15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n v="1402852087"/>
    <n v="1400260087"/>
    <b v="0"/>
    <n v="0"/>
    <b v="0"/>
    <s v="games/video games"/>
    <n v="0"/>
    <e v="#DIV/0!"/>
    <x v="1087"/>
    <d v="2014-06-15T12:08:07"/>
    <x v="6"/>
    <x v="17"/>
  </r>
  <r>
    <n v="1088"/>
    <s v="Still Alive"/>
    <s v="A fresh twist on survival games. Intense, high-stakes 30 minute rounds for up to 10 players."/>
    <n v="45000"/>
    <n v="6382.34"/>
    <x v="2"/>
    <m/>
    <x v="0"/>
    <s v="USD"/>
    <n v="1398366667"/>
    <n v="1395774667"/>
    <b v="0"/>
    <n v="147"/>
    <b v="0"/>
    <s v="games/video games"/>
    <n v="14"/>
    <n v="43.42"/>
    <x v="1088"/>
    <d v="2014-04-24T14:11:07"/>
    <x v="6"/>
    <x v="17"/>
  </r>
  <r>
    <n v="1089"/>
    <s v="Farabel"/>
    <s v="Farabel is a single player turn-based fantasy strategy game for Mac/PC/Linux"/>
    <n v="15000"/>
    <n v="1174"/>
    <x v="2"/>
    <m/>
    <x v="6"/>
    <s v="EUR"/>
    <n v="1435293175"/>
    <n v="1432701175"/>
    <b v="0"/>
    <n v="49"/>
    <b v="0"/>
    <s v="games/video games"/>
    <n v="8"/>
    <n v="23.96"/>
    <x v="1089"/>
    <d v="2015-06-25T23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n v="1432873653"/>
    <n v="1430281653"/>
    <b v="0"/>
    <n v="1"/>
    <b v="0"/>
    <s v="games/video games"/>
    <n v="0"/>
    <n v="5"/>
    <x v="1090"/>
    <d v="2015-05-28T23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n v="1460313672"/>
    <n v="1457725272"/>
    <b v="0"/>
    <n v="2"/>
    <b v="0"/>
    <s v="games/video games"/>
    <n v="13"/>
    <n v="12.5"/>
    <x v="1091"/>
    <d v="2016-04-10T13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n v="1357432638"/>
    <n v="1354840638"/>
    <b v="0"/>
    <n v="7"/>
    <b v="0"/>
    <s v="games/video games"/>
    <n v="1"/>
    <n v="3"/>
    <x v="1092"/>
    <d v="2013-01-05T19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n v="1455232937"/>
    <n v="1453936937"/>
    <b v="0"/>
    <n v="4"/>
    <b v="0"/>
    <s v="games/video games"/>
    <n v="14"/>
    <n v="10.56"/>
    <x v="1093"/>
    <d v="2016-02-11T18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n v="1318180033"/>
    <n v="1315588033"/>
    <b v="0"/>
    <n v="27"/>
    <b v="0"/>
    <s v="games/video games"/>
    <n v="18"/>
    <n v="122"/>
    <x v="1094"/>
    <d v="2011-10-09T12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n v="1377867220"/>
    <n v="1375275220"/>
    <b v="0"/>
    <n v="94"/>
    <b v="0"/>
    <s v="games/video games"/>
    <n v="5"/>
    <n v="267.81"/>
    <x v="1095"/>
    <d v="2013-08-30T07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n v="1412393400"/>
    <n v="1409747154"/>
    <b v="0"/>
    <n v="29"/>
    <b v="0"/>
    <s v="games/video games"/>
    <n v="18"/>
    <n v="74.209999999999994"/>
    <x v="1096"/>
    <d v="2014-10-03T22:30:00"/>
    <x v="6"/>
    <x v="17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n v="1393786877"/>
    <n v="1390330877"/>
    <b v="0"/>
    <n v="7"/>
    <b v="0"/>
    <s v="games/video games"/>
    <n v="0"/>
    <n v="6.71"/>
    <x v="1097"/>
    <d v="2014-03-02T14:01:17"/>
    <x v="6"/>
    <x v="17"/>
  </r>
  <r>
    <n v="1098"/>
    <s v="Kick, Punch... Fireball"/>
    <s v="Kick, Punch... Fireball is an FPS type arena game set inside the fantasy world."/>
    <n v="25000"/>
    <n v="1803"/>
    <x v="2"/>
    <m/>
    <x v="0"/>
    <s v="USD"/>
    <n v="1397413095"/>
    <n v="1394821095"/>
    <b v="0"/>
    <n v="22"/>
    <b v="0"/>
    <s v="games/video games"/>
    <n v="7"/>
    <n v="81.95"/>
    <x v="1098"/>
    <d v="2014-04-13T13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n v="1431547468"/>
    <n v="1428955468"/>
    <b v="0"/>
    <n v="1"/>
    <b v="0"/>
    <s v="games/video games"/>
    <n v="1"/>
    <n v="25"/>
    <x v="1099"/>
    <d v="2015-05-13T15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n v="1455417571"/>
    <n v="1452825571"/>
    <b v="0"/>
    <n v="10"/>
    <b v="0"/>
    <s v="games/video games"/>
    <n v="3"/>
    <n v="10"/>
    <x v="1100"/>
    <d v="2016-02-13T21:39:31"/>
    <x v="6"/>
    <x v="17"/>
  </r>
  <r>
    <n v="1101"/>
    <s v="Strain Wars"/>
    <s v="Different strains of marijuana leafs battling to the death to see which one is the top strain."/>
    <n v="100000"/>
    <n v="41"/>
    <x v="2"/>
    <m/>
    <x v="0"/>
    <s v="USD"/>
    <n v="1468519920"/>
    <n v="1466188338"/>
    <b v="0"/>
    <n v="6"/>
    <b v="0"/>
    <s v="games/video games"/>
    <n v="0"/>
    <n v="6.83"/>
    <x v="1101"/>
    <d v="2016-07-14T13:12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n v="1386568740"/>
    <n v="1383095125"/>
    <b v="0"/>
    <n v="24"/>
    <b v="0"/>
    <s v="games/video games"/>
    <n v="5"/>
    <n v="17.71"/>
    <x v="1102"/>
    <d v="2013-12-09T00:59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n v="1466227190"/>
    <n v="1461043190"/>
    <b v="0"/>
    <n v="15"/>
    <b v="0"/>
    <s v="games/video games"/>
    <n v="2"/>
    <n v="16.2"/>
    <x v="1103"/>
    <d v="2016-06-18T00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n v="1402480221"/>
    <n v="1399888221"/>
    <b v="0"/>
    <n v="37"/>
    <b v="0"/>
    <s v="games/video games"/>
    <n v="5"/>
    <n v="80.3"/>
    <x v="1104"/>
    <d v="2014-06-11T04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n v="1395627327"/>
    <n v="1393038927"/>
    <b v="0"/>
    <n v="20"/>
    <b v="0"/>
    <s v="games/video games"/>
    <n v="0"/>
    <n v="71.55"/>
    <x v="1105"/>
    <d v="2014-03-23T21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n v="1333557975"/>
    <n v="1330969575"/>
    <b v="0"/>
    <n v="7"/>
    <b v="0"/>
    <s v="games/video games"/>
    <n v="41"/>
    <n v="23.57"/>
    <x v="1106"/>
    <d v="2012-04-04T11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n v="1406148024"/>
    <n v="1403556024"/>
    <b v="0"/>
    <n v="0"/>
    <b v="0"/>
    <s v="games/video games"/>
    <n v="0"/>
    <e v="#DIV/0!"/>
    <x v="1107"/>
    <d v="2014-07-23T15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n v="1334326635"/>
    <n v="1329146235"/>
    <b v="0"/>
    <n v="21"/>
    <b v="0"/>
    <s v="games/video games"/>
    <n v="3"/>
    <n v="34.880000000000003"/>
    <x v="1108"/>
    <d v="2012-04-13T09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n v="1479495790"/>
    <n v="1476900190"/>
    <b v="0"/>
    <n v="3"/>
    <b v="0"/>
    <s v="games/video games"/>
    <n v="0"/>
    <n v="15"/>
    <x v="1109"/>
    <d v="2016-11-18T14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n v="1354919022"/>
    <n v="1352327022"/>
    <b v="0"/>
    <n v="11"/>
    <b v="0"/>
    <s v="games/video games"/>
    <n v="1"/>
    <n v="23.18"/>
    <x v="1110"/>
    <d v="2012-12-07T17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n v="1452228790"/>
    <n v="1449636790"/>
    <b v="0"/>
    <n v="1"/>
    <b v="0"/>
    <s v="games/video games"/>
    <n v="0"/>
    <n v="1"/>
    <x v="1111"/>
    <d v="2016-01-07T23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n v="1421656200"/>
    <n v="1416507211"/>
    <b v="0"/>
    <n v="312"/>
    <b v="0"/>
    <s v="games/video games"/>
    <n v="36"/>
    <n v="100.23"/>
    <x v="1112"/>
    <d v="2015-01-19T03:3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n v="1408058820"/>
    <n v="1405466820"/>
    <b v="0"/>
    <n v="1"/>
    <b v="0"/>
    <s v="games/video games"/>
    <n v="1"/>
    <n v="5"/>
    <x v="1113"/>
    <d v="2014-08-14T18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n v="1381306687"/>
    <n v="1378714687"/>
    <b v="0"/>
    <n v="3"/>
    <b v="0"/>
    <s v="games/video games"/>
    <n v="0"/>
    <n v="3.33"/>
    <x v="1114"/>
    <d v="2013-10-09T03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n v="1459352495"/>
    <n v="1456764095"/>
    <b v="0"/>
    <n v="4"/>
    <b v="0"/>
    <s v="games/video games"/>
    <n v="0"/>
    <n v="13.25"/>
    <x v="1115"/>
    <d v="2016-03-30T10:41:35"/>
    <x v="6"/>
    <x v="17"/>
  </r>
  <r>
    <n v="1116"/>
    <s v="Quest Remnants of Chaos"/>
    <s v="A medieval, post apocolyptic, Online, MMORPG. Class morphing, character customization game."/>
    <n v="500000"/>
    <n v="178.52"/>
    <x v="2"/>
    <m/>
    <x v="0"/>
    <s v="USD"/>
    <n v="1339273208"/>
    <n v="1334089208"/>
    <b v="0"/>
    <n v="10"/>
    <b v="0"/>
    <s v="games/video games"/>
    <n v="0"/>
    <n v="17.850000000000001"/>
    <x v="1116"/>
    <d v="2012-06-09T15:20:08"/>
    <x v="6"/>
    <x v="17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n v="1451053313"/>
    <n v="1448461313"/>
    <b v="0"/>
    <n v="8"/>
    <b v="0"/>
    <s v="games/video games"/>
    <n v="8"/>
    <n v="10.38"/>
    <x v="1117"/>
    <d v="2015-12-25T09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n v="1396666779"/>
    <n v="1394078379"/>
    <b v="0"/>
    <n v="3"/>
    <b v="0"/>
    <s v="games/video games"/>
    <n v="2"/>
    <n v="36.33"/>
    <x v="1118"/>
    <d v="2014-04-04T21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n v="1396810864"/>
    <n v="1395687664"/>
    <b v="0"/>
    <n v="1"/>
    <b v="0"/>
    <s v="games/video games"/>
    <n v="0"/>
    <n v="5"/>
    <x v="1119"/>
    <d v="2014-04-06T14:01:04"/>
    <x v="6"/>
    <x v="17"/>
  </r>
  <r>
    <n v="1120"/>
    <s v="PlanEt Ninjahwah"/>
    <s v="Planet Ninjahwah is a highly anticipated futuristic action adventure game that will blow your mind!!"/>
    <n v="25000"/>
    <n v="0"/>
    <x v="2"/>
    <m/>
    <x v="0"/>
    <s v="USD"/>
    <n v="1319835400"/>
    <n v="1315947400"/>
    <b v="0"/>
    <n v="0"/>
    <b v="0"/>
    <s v="games/video games"/>
    <n v="0"/>
    <e v="#DIV/0!"/>
    <x v="1120"/>
    <d v="2011-10-28T15:56:40"/>
    <x v="6"/>
    <x v="17"/>
  </r>
  <r>
    <n v="1121"/>
    <s v="Pwincess"/>
    <s v="An action packed, side scrolling, platform jumping, laser shooting ADVENTURE that will be fun for everyone."/>
    <n v="250000"/>
    <n v="29"/>
    <x v="2"/>
    <m/>
    <x v="0"/>
    <s v="USD"/>
    <n v="1457904316"/>
    <n v="1455315916"/>
    <b v="0"/>
    <n v="5"/>
    <b v="0"/>
    <s v="games/video games"/>
    <n v="0"/>
    <n v="5.8"/>
    <x v="1121"/>
    <d v="2016-03-13T16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n v="1369932825"/>
    <n v="1368723225"/>
    <b v="0"/>
    <n v="0"/>
    <b v="0"/>
    <s v="games/video games"/>
    <n v="0"/>
    <e v="#DIV/0!"/>
    <x v="1122"/>
    <d v="2013-05-30T11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n v="1397910848"/>
    <n v="1395318848"/>
    <b v="0"/>
    <n v="3"/>
    <b v="0"/>
    <s v="games/video games"/>
    <n v="0"/>
    <n v="3.67"/>
    <x v="1123"/>
    <d v="2014-04-19T07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n v="1430409651"/>
    <n v="1427817651"/>
    <b v="0"/>
    <n v="7"/>
    <b v="0"/>
    <s v="games/mobile games"/>
    <n v="0"/>
    <n v="60.71"/>
    <x v="1124"/>
    <d v="2015-04-30T11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n v="1443193130"/>
    <n v="1438009130"/>
    <b v="0"/>
    <n v="0"/>
    <b v="0"/>
    <s v="games/mobile games"/>
    <n v="0"/>
    <e v="#DIV/0!"/>
    <x v="1125"/>
    <d v="2015-09-25T09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n v="1468482694"/>
    <n v="1465890694"/>
    <b v="0"/>
    <n v="2"/>
    <b v="0"/>
    <s v="games/mobile games"/>
    <n v="1"/>
    <n v="5"/>
    <x v="1126"/>
    <d v="2016-07-14T02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n v="1416000600"/>
    <n v="1413318600"/>
    <b v="0"/>
    <n v="23"/>
    <b v="0"/>
    <s v="games/mobile games"/>
    <n v="2"/>
    <n v="25.43"/>
    <x v="1127"/>
    <d v="2014-11-14T16:30:00"/>
    <x v="6"/>
    <x v="18"/>
  </r>
  <r>
    <n v="1128"/>
    <s v="Flying Turds"/>
    <s v="#havingfunFTW"/>
    <n v="1000"/>
    <n v="1"/>
    <x v="2"/>
    <m/>
    <x v="1"/>
    <s v="GBP"/>
    <n v="1407425717"/>
    <n v="1404833717"/>
    <b v="0"/>
    <n v="1"/>
    <b v="0"/>
    <s v="games/mobile games"/>
    <n v="0"/>
    <n v="1"/>
    <x v="1128"/>
    <d v="2014-08-07T10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n v="1465107693"/>
    <n v="1462515693"/>
    <b v="0"/>
    <n v="2"/>
    <b v="0"/>
    <s v="games/mobile games"/>
    <n v="0"/>
    <n v="10.5"/>
    <x v="1129"/>
    <d v="2016-06-05T01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n v="1416963300"/>
    <n v="1411775700"/>
    <b v="0"/>
    <n v="3"/>
    <b v="0"/>
    <s v="games/mobile games"/>
    <n v="0"/>
    <n v="3.67"/>
    <x v="1130"/>
    <d v="2014-11-25T19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n v="1450993668"/>
    <n v="1448401668"/>
    <b v="0"/>
    <n v="0"/>
    <b v="0"/>
    <s v="games/mobile games"/>
    <n v="0"/>
    <e v="#DIV/0!"/>
    <x v="1131"/>
    <d v="2015-12-24T16:47:48"/>
    <x v="6"/>
    <x v="18"/>
  </r>
  <r>
    <n v="1132"/>
    <s v="One"/>
    <s v="One is a simple mobile game about exploring the connections between all living things. Featuring hand-painted art."/>
    <n v="10000"/>
    <n v="1438"/>
    <x v="2"/>
    <m/>
    <x v="5"/>
    <s v="CAD"/>
    <n v="1483238771"/>
    <n v="1480646771"/>
    <b v="0"/>
    <n v="13"/>
    <b v="0"/>
    <s v="games/mobile games"/>
    <n v="14"/>
    <n v="110.62"/>
    <x v="1132"/>
    <d v="2016-12-31T21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n v="1406799981"/>
    <n v="1404207981"/>
    <b v="0"/>
    <n v="1"/>
    <b v="0"/>
    <s v="games/mobile games"/>
    <n v="1"/>
    <n v="20"/>
    <x v="1133"/>
    <d v="2014-07-31T04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n v="1417235580"/>
    <n v="1416034228"/>
    <b v="0"/>
    <n v="1"/>
    <b v="0"/>
    <s v="games/mobile games"/>
    <n v="0"/>
    <n v="1"/>
    <x v="1134"/>
    <d v="2014-11-28T23:33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n v="1470527094"/>
    <n v="1467935094"/>
    <b v="0"/>
    <n v="1"/>
    <b v="0"/>
    <s v="games/mobile games"/>
    <n v="5"/>
    <n v="50"/>
    <x v="1135"/>
    <d v="2016-08-06T18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n v="1450541229"/>
    <n v="1447949229"/>
    <b v="0"/>
    <n v="6"/>
    <b v="0"/>
    <s v="games/mobile games"/>
    <n v="6"/>
    <n v="45"/>
    <x v="1136"/>
    <d v="2015-12-19T11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n v="1461440421"/>
    <n v="1458848421"/>
    <b v="0"/>
    <n v="39"/>
    <b v="0"/>
    <s v="games/mobile games"/>
    <n v="40"/>
    <n v="253.21"/>
    <x v="1137"/>
    <d v="2016-04-23T14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n v="1485035131"/>
    <n v="1483307131"/>
    <b v="0"/>
    <n v="4"/>
    <b v="0"/>
    <s v="games/mobile games"/>
    <n v="0"/>
    <n v="31.25"/>
    <x v="1138"/>
    <d v="2017-01-21T16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n v="1420100426"/>
    <n v="1417508426"/>
    <b v="0"/>
    <n v="1"/>
    <b v="0"/>
    <s v="games/mobile games"/>
    <n v="0"/>
    <n v="5"/>
    <x v="1139"/>
    <d v="2015-01-01T03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n v="1438859121"/>
    <n v="1436267121"/>
    <b v="0"/>
    <n v="0"/>
    <b v="0"/>
    <s v="games/mobile games"/>
    <n v="0"/>
    <e v="#DIV/0!"/>
    <x v="1140"/>
    <d v="2015-08-06T06:05:21"/>
    <x v="6"/>
    <x v="18"/>
  </r>
  <r>
    <n v="1141"/>
    <s v="Arena Z - Zombie Survival"/>
    <s v="I think this will be a great game!"/>
    <n v="500"/>
    <n v="0"/>
    <x v="2"/>
    <m/>
    <x v="12"/>
    <s v="EUR"/>
    <n v="1436460450"/>
    <n v="1433868450"/>
    <b v="0"/>
    <n v="0"/>
    <b v="0"/>
    <s v="games/mobile games"/>
    <n v="0"/>
    <e v="#DIV/0!"/>
    <x v="1141"/>
    <d v="2015-07-09T11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n v="1424131727"/>
    <n v="1421539727"/>
    <b v="0"/>
    <n v="0"/>
    <b v="0"/>
    <s v="games/mobile games"/>
    <n v="0"/>
    <e v="#DIV/0!"/>
    <x v="1142"/>
    <d v="2015-02-16T19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n v="1450327126"/>
    <n v="1447735126"/>
    <b v="0"/>
    <n v="8"/>
    <b v="0"/>
    <s v="games/mobile games"/>
    <n v="0"/>
    <n v="23.25"/>
    <x v="1143"/>
    <d v="2015-12-16T23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n v="1430281320"/>
    <n v="1427689320"/>
    <b v="0"/>
    <n v="0"/>
    <b v="0"/>
    <s v="food/food trucks"/>
    <n v="0"/>
    <e v="#DIV/0!"/>
    <x v="1144"/>
    <d v="2015-04-28T23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n v="1412272592"/>
    <n v="1407088592"/>
    <b v="0"/>
    <n v="1"/>
    <b v="0"/>
    <s v="food/food trucks"/>
    <n v="0"/>
    <n v="100"/>
    <x v="1145"/>
    <d v="2014-10-02T12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n v="1399071173"/>
    <n v="1395787973"/>
    <b v="0"/>
    <n v="12"/>
    <b v="0"/>
    <s v="food/food trucks"/>
    <n v="9"/>
    <n v="44.17"/>
    <x v="1146"/>
    <d v="2014-05-02T17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n v="1413760783"/>
    <n v="1408576783"/>
    <b v="0"/>
    <n v="0"/>
    <b v="0"/>
    <s v="food/food trucks"/>
    <n v="0"/>
    <e v="#DIV/0!"/>
    <x v="1147"/>
    <d v="2014-10-19T18:19:43"/>
    <x v="7"/>
    <x v="19"/>
  </r>
  <r>
    <n v="1148"/>
    <s v="Warren's / Adilyn's Rollin' Bistro"/>
    <s v="New local (Louisville, KY.) food truck with a refreshing spin on rolling kitchens."/>
    <n v="15000"/>
    <n v="73"/>
    <x v="2"/>
    <m/>
    <x v="0"/>
    <s v="USD"/>
    <n v="1480568781"/>
    <n v="1477973181"/>
    <b v="0"/>
    <n v="3"/>
    <b v="0"/>
    <s v="food/food trucks"/>
    <n v="0"/>
    <n v="24.33"/>
    <x v="1148"/>
    <d v="2016-12-01T00:06:21"/>
    <x v="7"/>
    <x v="19"/>
  </r>
  <r>
    <n v="1149"/>
    <s v="The Floridian Food Truck"/>
    <s v="Bringing culturally diverse Floridian cuisine to the people!"/>
    <n v="50000"/>
    <n v="75"/>
    <x v="2"/>
    <m/>
    <x v="0"/>
    <s v="USD"/>
    <n v="1466096566"/>
    <n v="1463504566"/>
    <b v="0"/>
    <n v="2"/>
    <b v="0"/>
    <s v="food/food trucks"/>
    <n v="0"/>
    <n v="37.5"/>
    <x v="1149"/>
    <d v="2016-06-16T12:02:46"/>
    <x v="7"/>
    <x v="19"/>
  </r>
  <r>
    <n v="1150"/>
    <s v="Chef Po's Food Truck"/>
    <s v="Bringing delicious authentic and fusion Taiwanese Food to the West Coast."/>
    <n v="2500"/>
    <n v="252"/>
    <x v="2"/>
    <m/>
    <x v="0"/>
    <s v="USD"/>
    <n v="1452293675"/>
    <n v="1447109675"/>
    <b v="0"/>
    <n v="6"/>
    <b v="0"/>
    <s v="food/food trucks"/>
    <n v="10"/>
    <n v="42"/>
    <x v="1150"/>
    <d v="2016-01-08T17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n v="1441592863"/>
    <n v="1439000863"/>
    <b v="0"/>
    <n v="0"/>
    <b v="0"/>
    <s v="food/food trucks"/>
    <n v="0"/>
    <e v="#DIV/0!"/>
    <x v="1151"/>
    <d v="2015-09-06T21:27:43"/>
    <x v="7"/>
    <x v="19"/>
  </r>
  <r>
    <n v="1152"/>
    <s v="Peruvian King Food Truck"/>
    <s v="Peruvian food truck with an LA twist."/>
    <n v="16000"/>
    <n v="911"/>
    <x v="2"/>
    <m/>
    <x v="0"/>
    <s v="USD"/>
    <n v="1431709312"/>
    <n v="1429117312"/>
    <b v="0"/>
    <n v="15"/>
    <b v="0"/>
    <s v="food/food trucks"/>
    <n v="6"/>
    <n v="60.73"/>
    <x v="1152"/>
    <d v="2015-05-15T12:01:52"/>
    <x v="7"/>
    <x v="19"/>
  </r>
  <r>
    <n v="1153"/>
    <s v="The Cold Spot Mobile Trailer"/>
    <s v="A mobile concession trailer for snow cones, ice cream, smoothies and more"/>
    <n v="8000"/>
    <n v="50"/>
    <x v="2"/>
    <m/>
    <x v="0"/>
    <s v="USD"/>
    <n v="1434647305"/>
    <n v="1432055305"/>
    <b v="0"/>
    <n v="1"/>
    <b v="0"/>
    <s v="food/food trucks"/>
    <n v="1"/>
    <n v="50"/>
    <x v="1153"/>
    <d v="2015-06-18T12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n v="1441507006"/>
    <n v="1438915006"/>
    <b v="0"/>
    <n v="3"/>
    <b v="0"/>
    <s v="food/food trucks"/>
    <n v="7"/>
    <n v="108.33"/>
    <x v="1154"/>
    <d v="2015-09-05T21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n v="1408040408"/>
    <n v="1405448408"/>
    <b v="0"/>
    <n v="8"/>
    <b v="0"/>
    <s v="food/food trucks"/>
    <n v="1"/>
    <n v="23.5"/>
    <x v="1155"/>
    <d v="2014-08-14T13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n v="1424742162"/>
    <n v="1422150162"/>
    <b v="0"/>
    <n v="0"/>
    <b v="0"/>
    <s v="food/food trucks"/>
    <n v="0"/>
    <e v="#DIV/0!"/>
    <x v="1156"/>
    <d v="2015-02-23T20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n v="1417795480"/>
    <n v="1412607880"/>
    <b v="0"/>
    <n v="3"/>
    <b v="0"/>
    <s v="food/food trucks"/>
    <n v="2"/>
    <n v="50.33"/>
    <x v="1157"/>
    <d v="2014-12-05T11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n v="1418091128"/>
    <n v="1415499128"/>
    <b v="0"/>
    <n v="3"/>
    <b v="0"/>
    <s v="food/food trucks"/>
    <n v="0"/>
    <n v="11.67"/>
    <x v="1158"/>
    <d v="2014-12-08T21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n v="1435679100"/>
    <n v="1433006765"/>
    <b v="0"/>
    <n v="0"/>
    <b v="0"/>
    <s v="food/food trucks"/>
    <n v="0"/>
    <e v="#DIV/0!"/>
    <x v="1159"/>
    <d v="2015-06-30T10:45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n v="1427510586"/>
    <n v="1424922186"/>
    <b v="0"/>
    <n v="19"/>
    <b v="0"/>
    <s v="food/food trucks"/>
    <n v="4"/>
    <n v="60.79"/>
    <x v="1160"/>
    <d v="2015-03-27T21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n v="1432047989"/>
    <n v="1430233589"/>
    <b v="0"/>
    <n v="0"/>
    <b v="0"/>
    <s v="food/food trucks"/>
    <n v="0"/>
    <e v="#DIV/0!"/>
    <x v="1161"/>
    <d v="2015-05-19T10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n v="1411662264"/>
    <n v="1408983864"/>
    <b v="0"/>
    <n v="2"/>
    <b v="0"/>
    <s v="food/food trucks"/>
    <n v="0"/>
    <n v="17.5"/>
    <x v="1162"/>
    <d v="2014-09-25T11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n v="1407604920"/>
    <n v="1405012920"/>
    <b v="0"/>
    <n v="0"/>
    <b v="0"/>
    <s v="food/food trucks"/>
    <n v="0"/>
    <e v="#DIV/0!"/>
    <x v="1163"/>
    <d v="2014-08-09T12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n v="1466270582"/>
    <n v="1463678582"/>
    <b v="0"/>
    <n v="0"/>
    <b v="0"/>
    <s v="food/food trucks"/>
    <n v="0"/>
    <e v="#DIV/0!"/>
    <x v="1164"/>
    <d v="2016-06-18T12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n v="1404623330"/>
    <n v="1401685730"/>
    <b v="0"/>
    <n v="25"/>
    <b v="0"/>
    <s v="food/food trucks"/>
    <n v="21"/>
    <n v="82.82"/>
    <x v="1165"/>
    <d v="2014-07-06T00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n v="1435291200"/>
    <n v="1432640342"/>
    <b v="0"/>
    <n v="8"/>
    <b v="0"/>
    <s v="food/food trucks"/>
    <n v="19"/>
    <n v="358.88"/>
    <x v="1166"/>
    <d v="2015-06-25T23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n v="1410543495"/>
    <n v="1407865095"/>
    <b v="0"/>
    <n v="16"/>
    <b v="0"/>
    <s v="food/food trucks"/>
    <n v="2"/>
    <n v="61.19"/>
    <x v="1167"/>
    <d v="2014-09-12T12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n v="1474507065"/>
    <n v="1471915065"/>
    <b v="0"/>
    <n v="3"/>
    <b v="0"/>
    <s v="food/food trucks"/>
    <n v="6"/>
    <n v="340"/>
    <x v="1168"/>
    <d v="2016-09-21T20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n v="1424593763"/>
    <n v="1422001763"/>
    <b v="0"/>
    <n v="3"/>
    <b v="0"/>
    <s v="food/food trucks"/>
    <n v="0"/>
    <n v="5.67"/>
    <x v="1169"/>
    <d v="2015-02-22T03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n v="1433021171"/>
    <n v="1430429171"/>
    <b v="0"/>
    <n v="2"/>
    <b v="0"/>
    <s v="food/food trucks"/>
    <n v="0"/>
    <n v="50"/>
    <x v="1170"/>
    <d v="2015-05-30T16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n v="1415909927"/>
    <n v="1414351127"/>
    <b v="0"/>
    <n v="1"/>
    <b v="0"/>
    <s v="food/food trucks"/>
    <n v="0"/>
    <n v="25"/>
    <x v="1171"/>
    <d v="2014-11-13T15:18:47"/>
    <x v="7"/>
    <x v="19"/>
  </r>
  <r>
    <n v="1172"/>
    <s v="let your dayz take you to the dogs."/>
    <s v="Bringing YOUR favorite dog recipes to the streets."/>
    <n v="9000"/>
    <n v="0"/>
    <x v="2"/>
    <m/>
    <x v="0"/>
    <s v="USD"/>
    <n v="1408551752"/>
    <n v="1405959752"/>
    <b v="0"/>
    <n v="0"/>
    <b v="0"/>
    <s v="food/food trucks"/>
    <n v="0"/>
    <e v="#DIV/0!"/>
    <x v="1172"/>
    <d v="2014-08-20T11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n v="1438576057"/>
    <n v="1435552057"/>
    <b v="0"/>
    <n v="1"/>
    <b v="0"/>
    <s v="food/food trucks"/>
    <n v="0"/>
    <n v="30"/>
    <x v="1173"/>
    <d v="2015-08-02T23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n v="1462738327"/>
    <n v="1460146327"/>
    <b v="0"/>
    <n v="19"/>
    <b v="0"/>
    <s v="food/food trucks"/>
    <n v="6"/>
    <n v="46.63"/>
    <x v="1174"/>
    <d v="2016-05-08T15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n v="1436981339"/>
    <n v="1434389339"/>
    <b v="0"/>
    <n v="9"/>
    <b v="0"/>
    <s v="food/food trucks"/>
    <n v="3"/>
    <n v="65"/>
    <x v="1175"/>
    <d v="2015-07-15T12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n v="1488805200"/>
    <n v="1484094498"/>
    <b v="0"/>
    <n v="1"/>
    <b v="0"/>
    <s v="food/food trucks"/>
    <n v="0"/>
    <n v="10"/>
    <x v="1176"/>
    <d v="2017-03-06T08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n v="1413388296"/>
    <n v="1410796296"/>
    <b v="0"/>
    <n v="0"/>
    <b v="0"/>
    <s v="food/food trucks"/>
    <n v="0"/>
    <e v="#DIV/0!"/>
    <x v="1177"/>
    <d v="2014-10-15T10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n v="1408225452"/>
    <n v="1405633452"/>
    <b v="0"/>
    <n v="1"/>
    <b v="0"/>
    <s v="food/food trucks"/>
    <n v="0"/>
    <n v="5"/>
    <x v="1178"/>
    <d v="2014-08-16T16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n v="1446052627"/>
    <n v="1443460627"/>
    <b v="0"/>
    <n v="5"/>
    <b v="0"/>
    <s v="food/food trucks"/>
    <n v="5"/>
    <n v="640"/>
    <x v="1179"/>
    <d v="2015-10-28T12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n v="1403983314"/>
    <n v="1400786514"/>
    <b v="0"/>
    <n v="85"/>
    <b v="0"/>
    <s v="food/food trucks"/>
    <n v="12"/>
    <n v="69.12"/>
    <x v="1180"/>
    <d v="2014-06-28T14:21:54"/>
    <x v="7"/>
    <x v="19"/>
  </r>
  <r>
    <n v="1181"/>
    <s v="Gringo Loco Tacos Food Truck"/>
    <s v="Bringing the best tacos to the streets of Chicago!"/>
    <n v="50000"/>
    <n v="4"/>
    <x v="2"/>
    <m/>
    <x v="0"/>
    <s v="USD"/>
    <n v="1425197321"/>
    <n v="1422605321"/>
    <b v="0"/>
    <n v="3"/>
    <b v="0"/>
    <s v="food/food trucks"/>
    <n v="0"/>
    <n v="1.33"/>
    <x v="1181"/>
    <d v="2015-03-01T03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n v="1484239320"/>
    <n v="1482609088"/>
    <b v="0"/>
    <n v="4"/>
    <b v="0"/>
    <s v="food/food trucks"/>
    <n v="4"/>
    <n v="10.5"/>
    <x v="1182"/>
    <d v="2017-01-12T11:42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n v="1478059140"/>
    <n v="1476391223"/>
    <b v="0"/>
    <n v="3"/>
    <b v="0"/>
    <s v="food/food trucks"/>
    <n v="4"/>
    <n v="33.33"/>
    <x v="1183"/>
    <d v="2016-11-01T22:59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n v="1486391011"/>
    <n v="1483712611"/>
    <b v="0"/>
    <n v="375"/>
    <b v="1"/>
    <s v="photography/photobooks"/>
    <n v="105"/>
    <n v="61.56"/>
    <x v="1184"/>
    <d v="2017-02-06T09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n v="1433736000"/>
    <n v="1430945149"/>
    <b v="0"/>
    <n v="111"/>
    <b v="1"/>
    <s v="photography/photobooks"/>
    <n v="105"/>
    <n v="118.74"/>
    <x v="1185"/>
    <d v="2015-06-07T23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n v="1433198520"/>
    <n v="1430340195"/>
    <b v="0"/>
    <n v="123"/>
    <b v="1"/>
    <s v="photography/photobooks"/>
    <n v="107"/>
    <n v="65.08"/>
    <x v="1186"/>
    <d v="2015-06-01T17:42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n v="1431885600"/>
    <n v="1429133323"/>
    <b v="0"/>
    <n v="70"/>
    <b v="1"/>
    <s v="photography/photobooks"/>
    <n v="104"/>
    <n v="130.16"/>
    <x v="1187"/>
    <d v="2015-05-17T13:00:00"/>
    <x v="8"/>
    <x v="20"/>
  </r>
  <r>
    <n v="1188"/>
    <s v="Because Dance."/>
    <s v="A photobook of young dancers and their inspiring stories, photographed in beautiful and unique locations."/>
    <n v="2000"/>
    <n v="3211"/>
    <x v="0"/>
    <m/>
    <x v="5"/>
    <s v="CAD"/>
    <n v="1482943740"/>
    <n v="1481129340"/>
    <b v="0"/>
    <n v="85"/>
    <b v="1"/>
    <s v="photography/photobooks"/>
    <n v="161"/>
    <n v="37.78"/>
    <x v="1188"/>
    <d v="2016-12-28T11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n v="1467242995"/>
    <n v="1465428595"/>
    <b v="0"/>
    <n v="86"/>
    <b v="1"/>
    <s v="photography/photobooks"/>
    <n v="108"/>
    <n v="112.79"/>
    <x v="1189"/>
    <d v="2016-06-29T18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n v="1409500725"/>
    <n v="1406908725"/>
    <b v="0"/>
    <n v="13"/>
    <b v="1"/>
    <s v="photography/photobooks"/>
    <n v="135"/>
    <n v="51.92"/>
    <x v="1190"/>
    <d v="2014-08-31T10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n v="1458480560"/>
    <n v="1455892160"/>
    <b v="0"/>
    <n v="33"/>
    <b v="1"/>
    <s v="photography/photobooks"/>
    <n v="109"/>
    <n v="89.24"/>
    <x v="1191"/>
    <d v="2016-03-20T08:29:20"/>
    <x v="8"/>
    <x v="20"/>
  </r>
  <r>
    <n v="1192"/>
    <s v="Other Worlds - A Make 100 Project"/>
    <s v="A macro landscape photography art book &amp; limited edition prints. A Make 100 project."/>
    <n v="100"/>
    <n v="290"/>
    <x v="0"/>
    <m/>
    <x v="1"/>
    <s v="GBP"/>
    <n v="1486814978"/>
    <n v="1484222978"/>
    <b v="0"/>
    <n v="15"/>
    <b v="1"/>
    <s v="photography/photobooks"/>
    <n v="290"/>
    <n v="19.329999999999998"/>
    <x v="1192"/>
    <d v="2017-02-11T07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n v="1460223453"/>
    <n v="1455043053"/>
    <b v="0"/>
    <n v="273"/>
    <b v="1"/>
    <s v="photography/photobooks"/>
    <n v="104"/>
    <n v="79.97"/>
    <x v="1193"/>
    <d v="2016-04-09T12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n v="1428493379"/>
    <n v="1425901379"/>
    <b v="0"/>
    <n v="714"/>
    <b v="1"/>
    <s v="photography/photobooks"/>
    <n v="322"/>
    <n v="56.41"/>
    <x v="1194"/>
    <d v="2015-04-08T06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n v="1450602000"/>
    <n v="1445415653"/>
    <b v="0"/>
    <n v="170"/>
    <b v="1"/>
    <s v="photography/photobooks"/>
    <n v="135"/>
    <n v="79.41"/>
    <x v="1195"/>
    <d v="2015-12-20T04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n v="1450467539"/>
    <n v="1447875539"/>
    <b v="0"/>
    <n v="512"/>
    <b v="1"/>
    <s v="photography/photobooks"/>
    <n v="270"/>
    <n v="76.44"/>
    <x v="1196"/>
    <d v="2015-12-18T14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n v="1465797540"/>
    <n v="1463155034"/>
    <b v="0"/>
    <n v="314"/>
    <b v="1"/>
    <s v="photography/photobooks"/>
    <n v="253"/>
    <n v="121"/>
    <x v="1197"/>
    <d v="2016-06-13T00:59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n v="1451530800"/>
    <n v="1448463086"/>
    <b v="0"/>
    <n v="167"/>
    <b v="1"/>
    <s v="photography/photobooks"/>
    <n v="261"/>
    <n v="54.62"/>
    <x v="1198"/>
    <d v="2015-12-30T22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n v="1436380200"/>
    <n v="1433615400"/>
    <b v="0"/>
    <n v="9"/>
    <b v="1"/>
    <s v="photography/photobooks"/>
    <n v="101"/>
    <n v="299.22000000000003"/>
    <x v="1199"/>
    <d v="2015-07-08T13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n v="1429183656"/>
    <n v="1427369256"/>
    <b v="0"/>
    <n v="103"/>
    <b v="1"/>
    <s v="photography/photobooks"/>
    <n v="126"/>
    <n v="58.53"/>
    <x v="1200"/>
    <d v="2015-04-16T06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n v="1468593246"/>
    <n v="1466001246"/>
    <b v="0"/>
    <n v="111"/>
    <b v="1"/>
    <s v="photography/photobooks"/>
    <n v="102"/>
    <n v="55.37"/>
    <x v="1201"/>
    <d v="2016-07-15T09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n v="1435388154"/>
    <n v="1432796154"/>
    <b v="0"/>
    <n v="271"/>
    <b v="1"/>
    <s v="photography/photobooks"/>
    <n v="199"/>
    <n v="183.8"/>
    <x v="1202"/>
    <d v="2015-06-27T01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n v="1433083527"/>
    <n v="1430491527"/>
    <b v="0"/>
    <n v="101"/>
    <b v="1"/>
    <s v="photography/photobooks"/>
    <n v="102"/>
    <n v="165.35"/>
    <x v="1203"/>
    <d v="2015-05-31T09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n v="1449205200"/>
    <n v="1445363833"/>
    <b v="0"/>
    <n v="57"/>
    <b v="1"/>
    <s v="photography/photobooks"/>
    <n v="103"/>
    <n v="234.79"/>
    <x v="1204"/>
    <d v="2015-12-04T00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n v="1434197351"/>
    <n v="1431605351"/>
    <b v="0"/>
    <n v="62"/>
    <b v="1"/>
    <s v="photography/photobooks"/>
    <n v="101"/>
    <n v="211.48"/>
    <x v="1205"/>
    <d v="2015-06-13T07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n v="1489238940"/>
    <n v="1486406253"/>
    <b v="0"/>
    <n v="32"/>
    <b v="1"/>
    <s v="photography/photobooks"/>
    <n v="115"/>
    <n v="32.340000000000003"/>
    <x v="1206"/>
    <d v="2017-03-11T08:29:00"/>
    <x v="8"/>
    <x v="20"/>
  </r>
  <r>
    <n v="1207"/>
    <s v="ITALIANA"/>
    <s v="A humanistic photo book about ancestral &amp; post-modern Italy."/>
    <n v="16700"/>
    <n v="17396"/>
    <x v="0"/>
    <m/>
    <x v="13"/>
    <s v="EUR"/>
    <n v="1459418400"/>
    <n v="1456827573"/>
    <b v="0"/>
    <n v="141"/>
    <b v="1"/>
    <s v="photography/photobooks"/>
    <n v="104"/>
    <n v="123.38"/>
    <x v="1207"/>
    <d v="2016-03-31T05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n v="1458835264"/>
    <n v="1456246864"/>
    <b v="0"/>
    <n v="75"/>
    <b v="1"/>
    <s v="photography/photobooks"/>
    <n v="155"/>
    <n v="207.07"/>
    <x v="1208"/>
    <d v="2016-03-24T11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n v="1488053905"/>
    <n v="1485461905"/>
    <b v="0"/>
    <n v="46"/>
    <b v="1"/>
    <s v="photography/photobooks"/>
    <n v="106"/>
    <n v="138.26"/>
    <x v="1209"/>
    <d v="2017-02-25T15:18:25"/>
    <x v="8"/>
    <x v="20"/>
  </r>
  <r>
    <n v="1210"/>
    <s v="Det Andra GÃ¶teborg"/>
    <s v="En fotobok om livet i det enda andra GÃ¶teborg i vÃ¤rlden"/>
    <n v="20000"/>
    <n v="50863"/>
    <x v="0"/>
    <m/>
    <x v="11"/>
    <s v="SEK"/>
    <n v="1433106000"/>
    <n v="1431124572"/>
    <b v="0"/>
    <n v="103"/>
    <b v="1"/>
    <s v="photography/photobooks"/>
    <n v="254"/>
    <n v="493.82"/>
    <x v="1210"/>
    <d v="2015-05-31T16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n v="1465505261"/>
    <n v="1464209261"/>
    <b v="0"/>
    <n v="6"/>
    <b v="1"/>
    <s v="photography/photobooks"/>
    <n v="101"/>
    <n v="168.5"/>
    <x v="1211"/>
    <d v="2016-06-09T15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n v="1448586000"/>
    <n v="1447195695"/>
    <b v="0"/>
    <n v="83"/>
    <b v="1"/>
    <s v="photography/photobooks"/>
    <n v="129"/>
    <n v="38.869999999999997"/>
    <x v="1212"/>
    <d v="2015-11-26T20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n v="1485886100"/>
    <n v="1482862100"/>
    <b v="0"/>
    <n v="108"/>
    <b v="1"/>
    <s v="photography/photobooks"/>
    <n v="102"/>
    <n v="61.53"/>
    <x v="1213"/>
    <d v="2017-01-31T13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n v="1433880605"/>
    <n v="1428696605"/>
    <b v="0"/>
    <n v="25"/>
    <b v="1"/>
    <s v="photography/photobooks"/>
    <n v="132"/>
    <n v="105.44"/>
    <x v="1214"/>
    <d v="2015-06-09T15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n v="1401487756"/>
    <n v="1398895756"/>
    <b v="0"/>
    <n v="549"/>
    <b v="1"/>
    <s v="photography/photobooks"/>
    <n v="786"/>
    <n v="71.59"/>
    <x v="1215"/>
    <d v="2014-05-30T17:09:16"/>
    <x v="8"/>
    <x v="20"/>
  </r>
  <r>
    <n v="1216"/>
    <s v="In Training: a book of Bonsai photographs"/>
    <s v="A fine art photography book taking a new look at the art of bonsai."/>
    <n v="14000"/>
    <n v="20398"/>
    <x v="0"/>
    <m/>
    <x v="0"/>
    <s v="USD"/>
    <n v="1443826980"/>
    <n v="1441032457"/>
    <b v="0"/>
    <n v="222"/>
    <b v="1"/>
    <s v="photography/photobooks"/>
    <n v="146"/>
    <n v="91.88"/>
    <x v="1216"/>
    <d v="2015-10-02T18:03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n v="1468524340"/>
    <n v="1465932340"/>
    <b v="0"/>
    <n v="183"/>
    <b v="1"/>
    <s v="photography/photobooks"/>
    <n v="103"/>
    <n v="148.57"/>
    <x v="1217"/>
    <d v="2016-07-14T14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n v="1446346800"/>
    <n v="1443714800"/>
    <b v="0"/>
    <n v="89"/>
    <b v="1"/>
    <s v="photography/photobooks"/>
    <n v="172"/>
    <n v="174.21"/>
    <x v="1218"/>
    <d v="2015-10-31T22:00:00"/>
    <x v="8"/>
    <x v="20"/>
  </r>
  <r>
    <n v="1219"/>
    <s v="The Box"/>
    <s v="The Box is a fine art book of Ron Amato's innovative and seductive photography project."/>
    <n v="16350"/>
    <n v="26024"/>
    <x v="0"/>
    <m/>
    <x v="0"/>
    <s v="USD"/>
    <n v="1476961513"/>
    <n v="1474369513"/>
    <b v="0"/>
    <n v="253"/>
    <b v="1"/>
    <s v="photography/photobooks"/>
    <n v="159"/>
    <n v="102.86"/>
    <x v="1219"/>
    <d v="2016-10-20T06:05:13"/>
    <x v="8"/>
    <x v="20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n v="1440515112"/>
    <n v="1437923112"/>
    <b v="0"/>
    <n v="140"/>
    <b v="1"/>
    <s v="photography/photobooks"/>
    <n v="104"/>
    <n v="111.18"/>
    <x v="1220"/>
    <d v="2015-08-25T10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n v="1480809600"/>
    <n v="1478431488"/>
    <b v="0"/>
    <n v="103"/>
    <b v="1"/>
    <s v="photography/photobooks"/>
    <n v="111"/>
    <n v="23.8"/>
    <x v="1221"/>
    <d v="2016-12-03T19:00:00"/>
    <x v="8"/>
    <x v="20"/>
  </r>
  <r>
    <n v="1222"/>
    <s v="Project Pilgrim"/>
    <s v="Project Pilgrim is my effort to work towards normalizing mental health."/>
    <n v="4000"/>
    <n v="11215"/>
    <x v="0"/>
    <m/>
    <x v="5"/>
    <s v="CAD"/>
    <n v="1459483200"/>
    <n v="1456852647"/>
    <b v="0"/>
    <n v="138"/>
    <b v="1"/>
    <s v="photography/photobooks"/>
    <n v="280"/>
    <n v="81.27"/>
    <x v="1222"/>
    <d v="2016-03-31T23:00:00"/>
    <x v="8"/>
    <x v="20"/>
  </r>
  <r>
    <n v="1223"/>
    <s v="YOSEMITE PEOPLE"/>
    <s v="A photography book focusing on the people rather than the nature at Yosemite National Park."/>
    <n v="19800"/>
    <n v="22197"/>
    <x v="0"/>
    <m/>
    <x v="0"/>
    <s v="USD"/>
    <n v="1478754909"/>
    <n v="1476159309"/>
    <b v="0"/>
    <n v="191"/>
    <b v="1"/>
    <s v="photography/photobooks"/>
    <n v="112"/>
    <n v="116.21"/>
    <x v="1223"/>
    <d v="2016-11-10T00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n v="1402060302"/>
    <n v="1396876302"/>
    <b v="0"/>
    <n v="18"/>
    <b v="0"/>
    <s v="music/world music"/>
    <n v="7"/>
    <n v="58.89"/>
    <x v="1224"/>
    <d v="2014-06-06T08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n v="1382478278"/>
    <n v="1377294278"/>
    <b v="0"/>
    <n v="3"/>
    <b v="0"/>
    <s v="music/world music"/>
    <n v="4"/>
    <n v="44"/>
    <x v="1225"/>
    <d v="2013-10-22T16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n v="1398042000"/>
    <n v="1395089981"/>
    <b v="0"/>
    <n v="40"/>
    <b v="0"/>
    <s v="music/world music"/>
    <n v="4"/>
    <n v="48.43"/>
    <x v="1226"/>
    <d v="2014-04-20T20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n v="1407394800"/>
    <n v="1404770616"/>
    <b v="0"/>
    <n v="0"/>
    <b v="0"/>
    <s v="music/world music"/>
    <n v="0"/>
    <e v="#DIV/0!"/>
    <x v="1227"/>
    <d v="2014-08-07T02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n v="1317231008"/>
    <n v="1312047008"/>
    <b v="0"/>
    <n v="24"/>
    <b v="0"/>
    <s v="music/world music"/>
    <n v="29"/>
    <n v="61.04"/>
    <x v="1228"/>
    <d v="2011-09-28T12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n v="1334592000"/>
    <n v="1331982127"/>
    <b v="0"/>
    <n v="1"/>
    <b v="0"/>
    <s v="music/world music"/>
    <n v="1"/>
    <n v="25"/>
    <x v="1229"/>
    <d v="2012-04-16T11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n v="1298589630"/>
    <n v="1295997630"/>
    <b v="0"/>
    <n v="0"/>
    <b v="0"/>
    <s v="music/world music"/>
    <n v="0"/>
    <e v="#DIV/0!"/>
    <x v="1230"/>
    <d v="2011-02-24T18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n v="1440723600"/>
    <n v="1436394968"/>
    <b v="0"/>
    <n v="0"/>
    <b v="0"/>
    <s v="music/world music"/>
    <n v="0"/>
    <e v="#DIV/0!"/>
    <x v="1231"/>
    <d v="2015-08-27T20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n v="1381090870"/>
    <n v="1377030070"/>
    <b v="0"/>
    <n v="1"/>
    <b v="0"/>
    <s v="music/world music"/>
    <n v="1"/>
    <n v="40"/>
    <x v="1232"/>
    <d v="2013-10-06T15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n v="1329864374"/>
    <n v="1328049974"/>
    <b v="0"/>
    <n v="6"/>
    <b v="0"/>
    <s v="music/world music"/>
    <n v="12"/>
    <n v="19.329999999999998"/>
    <x v="1233"/>
    <d v="2012-02-21T17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n v="1422903342"/>
    <n v="1420311342"/>
    <b v="0"/>
    <n v="0"/>
    <b v="0"/>
    <s v="music/world music"/>
    <n v="0"/>
    <e v="#DIV/0!"/>
    <x v="1234"/>
    <d v="2015-02-02T13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n v="1387077299"/>
    <n v="1383621299"/>
    <b v="0"/>
    <n v="6"/>
    <b v="0"/>
    <s v="music/world music"/>
    <n v="3"/>
    <n v="35"/>
    <x v="1235"/>
    <d v="2013-12-14T22:14:59"/>
    <x v="4"/>
    <x v="21"/>
  </r>
  <r>
    <n v="1236"/>
    <s v="&quot;Volando&quot; CD Release (Canceled)"/>
    <s v="Raising money to give the musicians their due."/>
    <n v="2500"/>
    <n v="0"/>
    <x v="1"/>
    <m/>
    <x v="0"/>
    <s v="USD"/>
    <n v="1343491200"/>
    <n v="1342801164"/>
    <b v="0"/>
    <n v="0"/>
    <b v="0"/>
    <s v="music/world music"/>
    <n v="0"/>
    <e v="#DIV/0!"/>
    <x v="1236"/>
    <d v="2012-07-28T11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n v="1345790865"/>
    <n v="1344062865"/>
    <b v="0"/>
    <n v="0"/>
    <b v="0"/>
    <s v="music/world music"/>
    <n v="0"/>
    <e v="#DIV/0!"/>
    <x v="1237"/>
    <d v="2012-08-24T01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n v="1312641536"/>
    <n v="1310049536"/>
    <b v="0"/>
    <n v="3"/>
    <b v="0"/>
    <s v="music/world music"/>
    <n v="18"/>
    <n v="59.33"/>
    <x v="1238"/>
    <d v="2011-08-06T09:38:56"/>
    <x v="4"/>
    <x v="21"/>
  </r>
  <r>
    <n v="1239"/>
    <s v="Help Calmenco! finance new CD and Tour (Canceled)"/>
    <s v="Please consider helping us with our new CD and Riverdance Tour"/>
    <n v="2500"/>
    <n v="0"/>
    <x v="1"/>
    <m/>
    <x v="0"/>
    <s v="USD"/>
    <n v="1325804767"/>
    <n v="1323212767"/>
    <b v="0"/>
    <n v="0"/>
    <b v="0"/>
    <s v="music/world music"/>
    <n v="0"/>
    <e v="#DIV/0!"/>
    <x v="1239"/>
    <d v="2012-01-05T18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n v="1373665860"/>
    <n v="1368579457"/>
    <b v="0"/>
    <n v="8"/>
    <b v="0"/>
    <s v="music/world music"/>
    <n v="3"/>
    <n v="30.13"/>
    <x v="1240"/>
    <d v="2013-07-12T16:51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n v="1414994340"/>
    <n v="1413057980"/>
    <b v="0"/>
    <n v="34"/>
    <b v="0"/>
    <s v="music/world music"/>
    <n v="51"/>
    <n v="74.62"/>
    <x v="1241"/>
    <d v="2014-11-03T00:59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n v="1315747080"/>
    <n v="1314417502"/>
    <b v="0"/>
    <n v="1"/>
    <b v="0"/>
    <s v="music/world music"/>
    <n v="1"/>
    <n v="5"/>
    <x v="1242"/>
    <d v="2011-09-11T08:18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n v="1310158800"/>
    <n v="1304888771"/>
    <b v="0"/>
    <n v="38"/>
    <b v="0"/>
    <s v="music/world music"/>
    <n v="14"/>
    <n v="44.5"/>
    <x v="1243"/>
    <d v="2011-07-08T16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n v="1366664400"/>
    <n v="1363981723"/>
    <b v="1"/>
    <n v="45"/>
    <b v="1"/>
    <s v="music/rock"/>
    <n v="104"/>
    <n v="46.13"/>
    <x v="1244"/>
    <d v="2013-04-22T16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n v="1402755834"/>
    <n v="1400163834"/>
    <b v="1"/>
    <n v="17"/>
    <b v="1"/>
    <s v="music/rock"/>
    <n v="120"/>
    <n v="141.47"/>
    <x v="1245"/>
    <d v="2014-06-14T09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n v="1323136949"/>
    <n v="1319245349"/>
    <b v="1"/>
    <n v="31"/>
    <b v="1"/>
    <s v="music/rock"/>
    <n v="117"/>
    <n v="75.48"/>
    <x v="1246"/>
    <d v="2011-12-05T21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n v="1367823655"/>
    <n v="1365231655"/>
    <b v="1"/>
    <n v="50"/>
    <b v="1"/>
    <s v="music/rock"/>
    <n v="122"/>
    <n v="85.5"/>
    <x v="1247"/>
    <d v="2013-05-06T02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n v="1402642740"/>
    <n v="1399563953"/>
    <b v="1"/>
    <n v="59"/>
    <b v="1"/>
    <s v="music/rock"/>
    <n v="152"/>
    <n v="64.25"/>
    <x v="1248"/>
    <d v="2014-06-13T01:59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n v="1341683211"/>
    <n v="1339091211"/>
    <b v="1"/>
    <n v="81"/>
    <b v="1"/>
    <s v="music/rock"/>
    <n v="104"/>
    <n v="64.47"/>
    <x v="1249"/>
    <d v="2012-07-07T12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n v="1410017131"/>
    <n v="1406129131"/>
    <b v="1"/>
    <n v="508"/>
    <b v="1"/>
    <s v="music/rock"/>
    <n v="200"/>
    <n v="118.2"/>
    <x v="1250"/>
    <d v="2014-09-06T10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n v="1316979167"/>
    <n v="1311795167"/>
    <b v="1"/>
    <n v="74"/>
    <b v="1"/>
    <s v="music/rock"/>
    <n v="102"/>
    <n v="82.54"/>
    <x v="1251"/>
    <d v="2011-09-25T14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n v="1382658169"/>
    <n v="1380238969"/>
    <b v="1"/>
    <n v="141"/>
    <b v="1"/>
    <s v="music/rock"/>
    <n v="138"/>
    <n v="34.17"/>
    <x v="1252"/>
    <d v="2013-10-24T18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n v="1409770107"/>
    <n v="1407178107"/>
    <b v="1"/>
    <n v="711"/>
    <b v="1"/>
    <s v="music/rock"/>
    <n v="303833"/>
    <n v="42.73"/>
    <x v="1253"/>
    <d v="2014-09-03T13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n v="1293857940"/>
    <n v="1288968886"/>
    <b v="1"/>
    <n v="141"/>
    <b v="1"/>
    <s v="music/rock"/>
    <n v="199"/>
    <n v="94.49"/>
    <x v="1254"/>
    <d v="2010-12-31T23:59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n v="1385932652"/>
    <n v="1383337052"/>
    <b v="1"/>
    <n v="109"/>
    <b v="1"/>
    <s v="music/rock"/>
    <n v="202"/>
    <n v="55.7"/>
    <x v="1255"/>
    <d v="2013-12-01T16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n v="1329084231"/>
    <n v="1326492231"/>
    <b v="1"/>
    <n v="361"/>
    <b v="1"/>
    <s v="music/rock"/>
    <n v="118"/>
    <n v="98.03"/>
    <x v="1256"/>
    <d v="2012-02-12T17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n v="1301792590"/>
    <n v="1297562590"/>
    <b v="1"/>
    <n v="176"/>
    <b v="1"/>
    <s v="music/rock"/>
    <n v="295"/>
    <n v="92.1"/>
    <x v="1257"/>
    <d v="2011-04-02T20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n v="1377960012"/>
    <n v="1375368012"/>
    <b v="1"/>
    <n v="670"/>
    <b v="1"/>
    <s v="music/rock"/>
    <n v="213"/>
    <n v="38.18"/>
    <x v="1258"/>
    <d v="2013-08-31T09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n v="1402286340"/>
    <n v="1399504664"/>
    <b v="1"/>
    <n v="96"/>
    <b v="1"/>
    <s v="music/rock"/>
    <n v="104"/>
    <n v="27.15"/>
    <x v="1259"/>
    <d v="2014-06-08T22:59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n v="1393445620"/>
    <n v="1390853620"/>
    <b v="1"/>
    <n v="74"/>
    <b v="1"/>
    <s v="music/rock"/>
    <n v="114"/>
    <n v="50.69"/>
    <x v="1260"/>
    <d v="2014-02-26T15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n v="1390983227"/>
    <n v="1388391227"/>
    <b v="1"/>
    <n v="52"/>
    <b v="1"/>
    <s v="music/rock"/>
    <n v="101"/>
    <n v="38.94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n v="1392574692"/>
    <n v="1389982692"/>
    <b v="1"/>
    <n v="105"/>
    <b v="1"/>
    <s v="music/rock"/>
    <n v="125"/>
    <n v="77.64"/>
    <x v="1262"/>
    <d v="2014-02-16T13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n v="1396054800"/>
    <n v="1393034470"/>
    <b v="1"/>
    <n v="41"/>
    <b v="1"/>
    <s v="music/rock"/>
    <n v="119"/>
    <n v="43.54"/>
    <x v="1263"/>
    <d v="2014-03-28T20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n v="1383062083"/>
    <n v="1380556483"/>
    <b v="1"/>
    <n v="34"/>
    <b v="1"/>
    <s v="music/rock"/>
    <n v="166"/>
    <n v="31.82"/>
    <x v="1264"/>
    <d v="2013-10-29T10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n v="1291131815"/>
    <n v="1287071015"/>
    <b v="1"/>
    <n v="66"/>
    <b v="1"/>
    <s v="music/rock"/>
    <n v="119"/>
    <n v="63.18"/>
    <x v="1265"/>
    <d v="2010-11-30T10:43:35"/>
    <x v="4"/>
    <x v="11"/>
  </r>
  <r>
    <n v="1266"/>
    <s v="Sensory Station's First EP"/>
    <s v="We are looking to record our first EP produced by Aaron Harris (ISIS/Palms) at Studio West."/>
    <n v="9500"/>
    <n v="9545"/>
    <x v="0"/>
    <m/>
    <x v="0"/>
    <s v="USD"/>
    <n v="1389474145"/>
    <n v="1386882145"/>
    <b v="1"/>
    <n v="50"/>
    <b v="1"/>
    <s v="music/rock"/>
    <n v="100"/>
    <n v="190.9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n v="1374674558"/>
    <n v="1372082558"/>
    <b v="1"/>
    <n v="159"/>
    <b v="1"/>
    <s v="music/rock"/>
    <n v="102"/>
    <n v="140.86000000000001"/>
    <x v="1267"/>
    <d v="2013-07-24T09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n v="1379708247"/>
    <n v="1377116247"/>
    <b v="1"/>
    <n v="182"/>
    <b v="1"/>
    <s v="music/rock"/>
    <n v="117"/>
    <n v="76.92"/>
    <x v="1268"/>
    <d v="2013-09-20T15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n v="1460764800"/>
    <n v="1458157512"/>
    <b v="1"/>
    <n v="206"/>
    <b v="1"/>
    <s v="music/rock"/>
    <n v="109"/>
    <n v="99.16"/>
    <x v="1269"/>
    <d v="2016-04-15T19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n v="1332704042"/>
    <n v="1327523642"/>
    <b v="1"/>
    <n v="169"/>
    <b v="1"/>
    <s v="music/rock"/>
    <n v="115"/>
    <n v="67.88"/>
    <x v="1270"/>
    <d v="2012-03-25T14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n v="1384363459"/>
    <n v="1381767859"/>
    <b v="1"/>
    <n v="31"/>
    <b v="1"/>
    <s v="music/rock"/>
    <n v="102"/>
    <n v="246.29"/>
    <x v="1271"/>
    <d v="2013-11-13T12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n v="1276574400"/>
    <n v="1270576379"/>
    <b v="1"/>
    <n v="28"/>
    <b v="1"/>
    <s v="music/rock"/>
    <n v="106"/>
    <n v="189.29"/>
    <x v="1272"/>
    <d v="2010-06-14T23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n v="1409506291"/>
    <n v="1406914291"/>
    <b v="1"/>
    <n v="54"/>
    <b v="1"/>
    <s v="music/rock"/>
    <n v="104"/>
    <n v="76.67"/>
    <x v="1273"/>
    <d v="2014-08-31T12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n v="1346344425"/>
    <n v="1343320425"/>
    <b v="1"/>
    <n v="467"/>
    <b v="1"/>
    <s v="music/rock"/>
    <n v="155"/>
    <n v="82.96"/>
    <x v="1274"/>
    <d v="2012-08-30T11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n v="1375908587"/>
    <n v="1372884587"/>
    <b v="1"/>
    <n v="389"/>
    <b v="1"/>
    <s v="music/rock"/>
    <n v="162"/>
    <n v="62.52"/>
    <x v="1275"/>
    <d v="2013-08-07T15:49:47"/>
    <x v="4"/>
    <x v="11"/>
  </r>
  <r>
    <n v="1276"/>
    <s v="MR. DREAM GOES TO JAIL"/>
    <s v="Sponsor this Brooklyn punk band's debut seven-inch, MR. DREAM GOES TO JAIL."/>
    <n v="3000"/>
    <n v="3132.63"/>
    <x v="0"/>
    <m/>
    <x v="0"/>
    <s v="USD"/>
    <n v="1251777600"/>
    <n v="1247504047"/>
    <b v="1"/>
    <n v="68"/>
    <b v="1"/>
    <s v="music/rock"/>
    <n v="104"/>
    <n v="46.07"/>
    <x v="1276"/>
    <d v="2009-08-31T23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n v="1346765347"/>
    <n v="1343741347"/>
    <b v="1"/>
    <n v="413"/>
    <b v="1"/>
    <s v="music/rock"/>
    <n v="106"/>
    <n v="38.54"/>
    <x v="1277"/>
    <d v="2012-09-04T08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n v="1403661600"/>
    <n v="1401196766"/>
    <b v="1"/>
    <n v="190"/>
    <b v="1"/>
    <s v="music/rock"/>
    <n v="155"/>
    <n v="53.01"/>
    <x v="1278"/>
    <d v="2014-06-24T21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n v="1395624170"/>
    <n v="1392171770"/>
    <b v="1"/>
    <n v="189"/>
    <b v="1"/>
    <s v="music/rock"/>
    <n v="111"/>
    <n v="73.36"/>
    <x v="1279"/>
    <d v="2014-03-23T20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n v="1299003054"/>
    <n v="1291227054"/>
    <b v="1"/>
    <n v="130"/>
    <b v="1"/>
    <s v="music/rock"/>
    <n v="111"/>
    <n v="127.98"/>
    <x v="1280"/>
    <d v="2011-03-01T13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n v="1375033836"/>
    <n v="1373305836"/>
    <b v="1"/>
    <n v="74"/>
    <b v="1"/>
    <s v="music/rock"/>
    <n v="111"/>
    <n v="104.73"/>
    <x v="1281"/>
    <d v="2013-07-28T12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n v="1386565140"/>
    <n v="1383909855"/>
    <b v="1"/>
    <n v="274"/>
    <b v="1"/>
    <s v="music/rock"/>
    <n v="124"/>
    <n v="67.67"/>
    <x v="1282"/>
    <d v="2013-12-08T23:59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n v="1362974400"/>
    <n v="1360948389"/>
    <b v="1"/>
    <n v="22"/>
    <b v="1"/>
    <s v="music/rock"/>
    <n v="211"/>
    <n v="95.93"/>
    <x v="1283"/>
    <d v="2013-03-10T23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n v="1483203540"/>
    <n v="1481175482"/>
    <b v="0"/>
    <n v="31"/>
    <b v="1"/>
    <s v="theater/plays"/>
    <n v="101"/>
    <n v="65.16"/>
    <x v="1284"/>
    <d v="2016-12-31T11:59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n v="1434808775"/>
    <n v="1433512775"/>
    <b v="0"/>
    <n v="63"/>
    <b v="1"/>
    <s v="theater/plays"/>
    <n v="102"/>
    <n v="32.270000000000003"/>
    <x v="1285"/>
    <d v="2015-06-20T08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n v="1424181600"/>
    <n v="1423041227"/>
    <b v="0"/>
    <n v="20"/>
    <b v="1"/>
    <s v="theater/plays"/>
    <n v="108"/>
    <n v="81.25"/>
    <x v="1286"/>
    <d v="2015-02-17T09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n v="1434120856"/>
    <n v="1428936856"/>
    <b v="0"/>
    <n v="25"/>
    <b v="1"/>
    <s v="theater/plays"/>
    <n v="242"/>
    <n v="24.2"/>
    <x v="1287"/>
    <d v="2015-06-12T09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n v="1470801600"/>
    <n v="1468122163"/>
    <b v="0"/>
    <n v="61"/>
    <b v="1"/>
    <s v="theater/plays"/>
    <n v="100"/>
    <n v="65.87"/>
    <x v="1288"/>
    <d v="2016-08-09T23:00:00"/>
    <x v="1"/>
    <x v="6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n v="1483499645"/>
    <n v="1480907645"/>
    <b v="0"/>
    <n v="52"/>
    <b v="1"/>
    <s v="theater/plays"/>
    <n v="125"/>
    <n v="36.08"/>
    <x v="1289"/>
    <d v="2017-01-03T22:14:05"/>
    <x v="1"/>
    <x v="6"/>
  </r>
  <r>
    <n v="1290"/>
    <s v="I Died... I Came Back, ... Whatever"/>
    <s v="Sometimes your Heart has to STOP for your Life to START."/>
    <n v="3500"/>
    <n v="3800"/>
    <x v="0"/>
    <m/>
    <x v="0"/>
    <s v="USD"/>
    <n v="1429772340"/>
    <n v="1427121931"/>
    <b v="0"/>
    <n v="86"/>
    <b v="1"/>
    <s v="theater/plays"/>
    <n v="109"/>
    <n v="44.19"/>
    <x v="1290"/>
    <d v="2015-04-23T01:59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n v="1428390000"/>
    <n v="1425224391"/>
    <b v="0"/>
    <n v="42"/>
    <b v="1"/>
    <s v="theater/plays"/>
    <n v="146"/>
    <n v="104.07"/>
    <x v="1291"/>
    <d v="2015-04-07T02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n v="1444172340"/>
    <n v="1441822828"/>
    <b v="0"/>
    <n v="52"/>
    <b v="1"/>
    <s v="theater/plays"/>
    <n v="110"/>
    <n v="35.96"/>
    <x v="1292"/>
    <d v="2015-10-06T17:59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n v="1447523371"/>
    <n v="1444927771"/>
    <b v="0"/>
    <n v="120"/>
    <b v="1"/>
    <s v="theater/plays"/>
    <n v="102"/>
    <n v="127.79"/>
    <x v="1293"/>
    <d v="2015-11-14T12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n v="1445252400"/>
    <n v="1443696797"/>
    <b v="0"/>
    <n v="22"/>
    <b v="1"/>
    <s v="theater/plays"/>
    <n v="122"/>
    <n v="27.73"/>
    <x v="1294"/>
    <d v="2015-10-19T06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n v="1438189200"/>
    <n v="1435585497"/>
    <b v="0"/>
    <n v="64"/>
    <b v="1"/>
    <s v="theater/plays"/>
    <n v="102"/>
    <n v="39.83"/>
    <x v="1295"/>
    <d v="2015-07-29T12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n v="1457914373"/>
    <n v="1456189973"/>
    <b v="0"/>
    <n v="23"/>
    <b v="1"/>
    <s v="theater/plays"/>
    <n v="141"/>
    <n v="52.17"/>
    <x v="1296"/>
    <d v="2016-03-13T19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n v="1462125358"/>
    <n v="1459533358"/>
    <b v="0"/>
    <n v="238"/>
    <b v="1"/>
    <s v="theater/plays"/>
    <n v="110"/>
    <n v="92.04"/>
    <x v="1297"/>
    <d v="2016-05-01T12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n v="1461860432"/>
    <n v="1459268432"/>
    <b v="0"/>
    <n v="33"/>
    <b v="1"/>
    <s v="theater/plays"/>
    <n v="105"/>
    <n v="63.42"/>
    <x v="1298"/>
    <d v="2016-04-28T11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n v="1436902359"/>
    <n v="1434310359"/>
    <b v="0"/>
    <n v="32"/>
    <b v="1"/>
    <s v="theater/plays"/>
    <n v="124"/>
    <n v="135.63"/>
    <x v="1299"/>
    <d v="2015-07-14T14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n v="1464807420"/>
    <n v="1461427938"/>
    <b v="0"/>
    <n v="24"/>
    <b v="1"/>
    <s v="theater/plays"/>
    <n v="135"/>
    <n v="168.75"/>
    <x v="1300"/>
    <d v="2016-06-01T13:57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n v="1437447600"/>
    <n v="1436551178"/>
    <b v="0"/>
    <n v="29"/>
    <b v="1"/>
    <s v="theater/plays"/>
    <n v="103"/>
    <n v="70.86"/>
    <x v="1301"/>
    <d v="2015-07-20T22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n v="1480559011"/>
    <n v="1477963411"/>
    <b v="0"/>
    <n v="50"/>
    <b v="1"/>
    <s v="theater/plays"/>
    <n v="100"/>
    <n v="50"/>
    <x v="1302"/>
    <d v="2016-11-30T21:23:31"/>
    <x v="1"/>
    <x v="6"/>
  </r>
  <r>
    <n v="1303"/>
    <s v="Forward Arena Theatre Company: Summer Season"/>
    <s v="Groundbreaking queer theatre."/>
    <n v="3500"/>
    <n v="4559.13"/>
    <x v="0"/>
    <m/>
    <x v="1"/>
    <s v="GBP"/>
    <n v="1469962800"/>
    <n v="1468578920"/>
    <b v="0"/>
    <n v="108"/>
    <b v="1"/>
    <s v="theater/plays"/>
    <n v="130"/>
    <n v="42.21"/>
    <x v="1303"/>
    <d v="2016-07-31T06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n v="1489376405"/>
    <n v="1484196005"/>
    <b v="0"/>
    <n v="104"/>
    <b v="0"/>
    <s v="technology/wearables"/>
    <n v="40"/>
    <n v="152.41"/>
    <x v="1304"/>
    <d v="2017-03-12T22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n v="1469122200"/>
    <n v="1466611108"/>
    <b v="0"/>
    <n v="86"/>
    <b v="0"/>
    <s v="technology/wearables"/>
    <n v="26"/>
    <n v="90.62"/>
    <x v="1305"/>
    <d v="2016-07-21T12:3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n v="1417690734"/>
    <n v="1415098734"/>
    <b v="0"/>
    <n v="356"/>
    <b v="0"/>
    <s v="technology/wearables"/>
    <n v="65"/>
    <n v="201.6"/>
    <x v="1306"/>
    <d v="2014-12-04T05:58:54"/>
    <x v="2"/>
    <x v="8"/>
  </r>
  <r>
    <n v="1307"/>
    <s v="VR Card - Customized Virtual Reality Viewer (Canceled)"/>
    <s v="Get VR to Everyone with Mailable, Ready to Use Viewers"/>
    <n v="50000"/>
    <n v="5757"/>
    <x v="1"/>
    <m/>
    <x v="0"/>
    <s v="USD"/>
    <n v="1455710679"/>
    <n v="1453118679"/>
    <b v="0"/>
    <n v="45"/>
    <b v="0"/>
    <s v="technology/wearables"/>
    <n v="12"/>
    <n v="127.93"/>
    <x v="1307"/>
    <d v="2016-02-17T07:04:39"/>
    <x v="2"/>
    <x v="8"/>
  </r>
  <r>
    <n v="1308"/>
    <s v="Boost Band: Wristband Phone Charger (Canceled)"/>
    <s v="Boost Band, a wristband that charges any device"/>
    <n v="10000"/>
    <n v="1136"/>
    <x v="1"/>
    <m/>
    <x v="0"/>
    <s v="USD"/>
    <n v="1475937812"/>
    <n v="1472481812"/>
    <b v="0"/>
    <n v="38"/>
    <b v="0"/>
    <s v="technology/wearables"/>
    <n v="11"/>
    <n v="29.89"/>
    <x v="1308"/>
    <d v="2016-10-08T09:43:32"/>
    <x v="2"/>
    <x v="8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n v="1444943468"/>
    <n v="1441919468"/>
    <b v="0"/>
    <n v="35"/>
    <b v="0"/>
    <s v="technology/wearables"/>
    <n v="112"/>
    <n v="367.97"/>
    <x v="1309"/>
    <d v="2015-10-15T16:11:08"/>
    <x v="2"/>
    <x v="8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n v="1471622450"/>
    <n v="1467734450"/>
    <b v="0"/>
    <n v="24"/>
    <b v="0"/>
    <s v="technology/wearables"/>
    <n v="16"/>
    <n v="129.16999999999999"/>
    <x v="1310"/>
    <d v="2016-08-19T11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n v="1480536919"/>
    <n v="1477509319"/>
    <b v="0"/>
    <n v="100"/>
    <b v="0"/>
    <s v="technology/wearables"/>
    <n v="32"/>
    <n v="800.7"/>
    <x v="1311"/>
    <d v="2016-11-30T15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n v="1429375922"/>
    <n v="1426783922"/>
    <b v="0"/>
    <n v="1"/>
    <b v="0"/>
    <s v="technology/wearables"/>
    <n v="1"/>
    <n v="28"/>
    <x v="1312"/>
    <d v="2015-04-18T11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n v="1457024514"/>
    <n v="1454432514"/>
    <b v="0"/>
    <n v="122"/>
    <b v="0"/>
    <s v="technology/wearables"/>
    <n v="31"/>
    <n v="102.02"/>
    <x v="1313"/>
    <d v="2016-03-03T12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n v="1477065860"/>
    <n v="1471881860"/>
    <b v="0"/>
    <n v="11"/>
    <b v="0"/>
    <s v="technology/wearables"/>
    <n v="1"/>
    <n v="184.36"/>
    <x v="1314"/>
    <d v="2016-10-21T11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n v="1446771600"/>
    <n v="1443700648"/>
    <b v="0"/>
    <n v="248"/>
    <b v="0"/>
    <s v="technology/wearables"/>
    <n v="40"/>
    <n v="162.91999999999999"/>
    <x v="1315"/>
    <d v="2015-11-05T20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n v="1456700709"/>
    <n v="1453676709"/>
    <b v="0"/>
    <n v="1"/>
    <b v="0"/>
    <s v="technology/wearables"/>
    <n v="0"/>
    <n v="1"/>
    <x v="1316"/>
    <d v="2016-02-28T18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n v="1469109600"/>
    <n v="1464586746"/>
    <b v="0"/>
    <n v="19"/>
    <b v="0"/>
    <s v="technology/wearables"/>
    <n v="6"/>
    <n v="603.53"/>
    <x v="1317"/>
    <d v="2016-07-21T09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n v="1420938172"/>
    <n v="1418346172"/>
    <b v="0"/>
    <n v="135"/>
    <b v="0"/>
    <s v="technology/wearables"/>
    <n v="15"/>
    <n v="45.41"/>
    <x v="1318"/>
    <d v="2015-01-10T20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n v="1405094400"/>
    <n v="1403810965"/>
    <b v="0"/>
    <n v="9"/>
    <b v="0"/>
    <s v="technology/wearables"/>
    <n v="15"/>
    <n v="97.33"/>
    <x v="1319"/>
    <d v="2014-07-11T11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n v="1483138800"/>
    <n v="1480610046"/>
    <b v="0"/>
    <n v="3"/>
    <b v="0"/>
    <s v="technology/wearables"/>
    <n v="1"/>
    <n v="167.67"/>
    <x v="1320"/>
    <d v="2016-12-30T18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n v="1482515937"/>
    <n v="1479923937"/>
    <b v="0"/>
    <n v="7"/>
    <b v="0"/>
    <s v="technology/wearables"/>
    <n v="1"/>
    <n v="859.86"/>
    <x v="1321"/>
    <d v="2016-12-23T12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n v="1432223125"/>
    <n v="1429631125"/>
    <b v="0"/>
    <n v="4"/>
    <b v="0"/>
    <s v="technology/wearables"/>
    <n v="0"/>
    <n v="26.5"/>
    <x v="1322"/>
    <d v="2015-05-21T10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n v="1461653700"/>
    <n v="1458665146"/>
    <b v="0"/>
    <n v="44"/>
    <b v="0"/>
    <s v="technology/wearables"/>
    <n v="9"/>
    <n v="30.27"/>
    <x v="1323"/>
    <d v="2016-04-26T01:55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n v="1476371552"/>
    <n v="1473779552"/>
    <b v="0"/>
    <n v="90"/>
    <b v="0"/>
    <s v="technology/wearables"/>
    <n v="10"/>
    <n v="54.67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n v="1483063435"/>
    <n v="1480471435"/>
    <b v="0"/>
    <n v="8"/>
    <b v="0"/>
    <s v="technology/wearables"/>
    <n v="2"/>
    <n v="60.75"/>
    <x v="1325"/>
    <d v="2016-12-29T21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n v="1421348428"/>
    <n v="1417460428"/>
    <b v="0"/>
    <n v="11"/>
    <b v="0"/>
    <s v="technology/wearables"/>
    <n v="1"/>
    <n v="102.73"/>
    <x v="1326"/>
    <d v="2015-01-15T14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n v="1432916235"/>
    <n v="1430324235"/>
    <b v="0"/>
    <n v="41"/>
    <b v="0"/>
    <s v="technology/wearables"/>
    <n v="4"/>
    <n v="41.59"/>
    <x v="1327"/>
    <d v="2015-05-29T11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n v="1476458734"/>
    <n v="1472570734"/>
    <b v="0"/>
    <n v="15"/>
    <b v="0"/>
    <s v="technology/wearables"/>
    <n v="2"/>
    <n v="116.53"/>
    <x v="1328"/>
    <d v="2016-10-14T10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n v="1417501145"/>
    <n v="1414041545"/>
    <b v="0"/>
    <n v="9"/>
    <b v="0"/>
    <s v="technology/wearables"/>
    <n v="1"/>
    <n v="45.33"/>
    <x v="1329"/>
    <d v="2014-12-02T01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n v="1467432000"/>
    <n v="1464763109"/>
    <b v="0"/>
    <n v="50"/>
    <b v="0"/>
    <s v="technology/wearables"/>
    <n v="22"/>
    <n v="157.46"/>
    <x v="1330"/>
    <d v="2016-07-01T23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n v="1471435554"/>
    <n v="1468843554"/>
    <b v="0"/>
    <n v="34"/>
    <b v="0"/>
    <s v="technology/wearables"/>
    <n v="1"/>
    <n v="100.5"/>
    <x v="1331"/>
    <d v="2016-08-17T07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n v="1485480408"/>
    <n v="1482888408"/>
    <b v="0"/>
    <n v="0"/>
    <b v="0"/>
    <s v="technology/wearables"/>
    <n v="0"/>
    <e v="#DIV/0!"/>
    <x v="1332"/>
    <d v="2017-01-26T20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n v="1405478025"/>
    <n v="1402886025"/>
    <b v="0"/>
    <n v="0"/>
    <b v="0"/>
    <s v="technology/wearables"/>
    <n v="0"/>
    <e v="#DIV/0!"/>
    <x v="1333"/>
    <d v="2014-07-15T21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n v="1457721287"/>
    <n v="1455129287"/>
    <b v="0"/>
    <n v="276"/>
    <b v="0"/>
    <s v="technology/wearables"/>
    <n v="11"/>
    <n v="51.82"/>
    <x v="1334"/>
    <d v="2016-03-11T13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n v="1449354502"/>
    <n v="1446762502"/>
    <b v="0"/>
    <n v="16"/>
    <b v="0"/>
    <s v="technology/wearables"/>
    <n v="20"/>
    <n v="308.75"/>
    <x v="1335"/>
    <d v="2015-12-05T17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n v="1418849028"/>
    <n v="1415825028"/>
    <b v="0"/>
    <n v="224"/>
    <b v="0"/>
    <s v="technology/wearables"/>
    <n v="85"/>
    <n v="379.23"/>
    <x v="1336"/>
    <d v="2014-12-17T15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n v="1488549079"/>
    <n v="1485957079"/>
    <b v="0"/>
    <n v="140"/>
    <b v="0"/>
    <s v="technology/wearables"/>
    <n v="49"/>
    <n v="176.36"/>
    <x v="1337"/>
    <d v="2017-03-03T08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n v="1438543033"/>
    <n v="1435951033"/>
    <b v="0"/>
    <n v="15"/>
    <b v="0"/>
    <s v="technology/wearables"/>
    <n v="3"/>
    <n v="66.069999999999993"/>
    <x v="1338"/>
    <d v="2015-08-02T14:17:13"/>
    <x v="2"/>
    <x v="8"/>
  </r>
  <r>
    <n v="1339"/>
    <s v="Linkoo (Canceled)"/>
    <s v="World's Smallest customizable Phone &amp; GPS Watch for kids !"/>
    <n v="50000"/>
    <n v="3317"/>
    <x v="1"/>
    <m/>
    <x v="0"/>
    <s v="USD"/>
    <n v="1418056315"/>
    <n v="1414164715"/>
    <b v="0"/>
    <n v="37"/>
    <b v="0"/>
    <s v="technology/wearables"/>
    <n v="7"/>
    <n v="89.65"/>
    <x v="1339"/>
    <d v="2014-12-08T11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n v="1408112253"/>
    <n v="1405520253"/>
    <b v="0"/>
    <n v="0"/>
    <b v="0"/>
    <s v="technology/wearables"/>
    <n v="0"/>
    <e v="#DIV/0!"/>
    <x v="1340"/>
    <d v="2014-08-15T09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n v="1475333917"/>
    <n v="1472569117"/>
    <b v="0"/>
    <n v="46"/>
    <b v="0"/>
    <s v="technology/wearables"/>
    <n v="70"/>
    <n v="382.39"/>
    <x v="1341"/>
    <d v="2016-10-01T09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n v="1437161739"/>
    <n v="1434569739"/>
    <b v="0"/>
    <n v="1"/>
    <b v="0"/>
    <s v="technology/wearables"/>
    <n v="0"/>
    <n v="100"/>
    <x v="1342"/>
    <d v="2015-07-17T14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n v="1471579140"/>
    <n v="1466512683"/>
    <b v="0"/>
    <n v="323"/>
    <b v="0"/>
    <s v="technology/wearables"/>
    <n v="102"/>
    <n v="158.36000000000001"/>
    <x v="1343"/>
    <d v="2016-08-18T22:59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n v="1467313039"/>
    <n v="1464807439"/>
    <b v="0"/>
    <n v="139"/>
    <b v="1"/>
    <s v="publishing/nonfiction"/>
    <n v="378"/>
    <n v="40.76"/>
    <x v="1344"/>
    <d v="2016-06-30T13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n v="1405366359"/>
    <n v="1402342359"/>
    <b v="0"/>
    <n v="7"/>
    <b v="1"/>
    <s v="publishing/nonfiction"/>
    <n v="125"/>
    <n v="53.57"/>
    <x v="1345"/>
    <d v="2014-07-14T14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n v="1372297751"/>
    <n v="1369705751"/>
    <b v="0"/>
    <n v="149"/>
    <b v="1"/>
    <s v="publishing/nonfiction"/>
    <n v="147"/>
    <n v="48.45"/>
    <x v="1346"/>
    <d v="2013-06-26T20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n v="1425741525"/>
    <n v="1423149525"/>
    <b v="0"/>
    <n v="31"/>
    <b v="1"/>
    <s v="publishing/nonfiction"/>
    <n v="102"/>
    <n v="82.42"/>
    <x v="1347"/>
    <d v="2015-03-07T10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n v="1418904533"/>
    <n v="1416485333"/>
    <b v="0"/>
    <n v="26"/>
    <b v="1"/>
    <s v="publishing/nonfiction"/>
    <n v="102"/>
    <n v="230.19"/>
    <x v="1348"/>
    <d v="2014-12-18T07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n v="1450249140"/>
    <n v="1447055935"/>
    <b v="0"/>
    <n v="172"/>
    <b v="1"/>
    <s v="publishing/nonfiction"/>
    <n v="204"/>
    <n v="59.36"/>
    <x v="1349"/>
    <d v="2015-12-16T01:59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n v="1451089134"/>
    <n v="1448497134"/>
    <b v="0"/>
    <n v="78"/>
    <b v="1"/>
    <s v="publishing/nonfiction"/>
    <n v="104"/>
    <n v="66.7"/>
    <x v="1350"/>
    <d v="2015-12-25T19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n v="1455299144"/>
    <n v="1452707144"/>
    <b v="0"/>
    <n v="120"/>
    <b v="1"/>
    <s v="publishing/nonfiction"/>
    <n v="101"/>
    <n v="168.78"/>
    <x v="1351"/>
    <d v="2016-02-12T12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n v="1441425540"/>
    <n v="1436968366"/>
    <b v="0"/>
    <n v="227"/>
    <b v="1"/>
    <s v="publishing/nonfiction"/>
    <n v="136"/>
    <n v="59.97"/>
    <x v="1352"/>
    <d v="2015-09-04T22:59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n v="1362960000"/>
    <n v="1359946188"/>
    <b v="0"/>
    <n v="42"/>
    <b v="1"/>
    <s v="publishing/nonfiction"/>
    <n v="134"/>
    <n v="31.81"/>
    <x v="1353"/>
    <d v="2013-03-10T19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n v="1465672979"/>
    <n v="1463080979"/>
    <b v="0"/>
    <n v="64"/>
    <b v="1"/>
    <s v="publishing/nonfiction"/>
    <n v="130"/>
    <n v="24.42"/>
    <x v="1354"/>
    <d v="2016-06-11T14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n v="1354269600"/>
    <n v="1351663605"/>
    <b v="0"/>
    <n v="121"/>
    <b v="1"/>
    <s v="publishing/nonfiction"/>
    <n v="123"/>
    <n v="25.35"/>
    <x v="1355"/>
    <d v="2012-11-30T05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n v="1372985760"/>
    <n v="1370393760"/>
    <b v="0"/>
    <n v="87"/>
    <b v="1"/>
    <s v="publishing/nonfiction"/>
    <n v="183"/>
    <n v="71.44"/>
    <x v="1356"/>
    <d v="2013-07-04T19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n v="1362117540"/>
    <n v="1359587137"/>
    <b v="0"/>
    <n v="65"/>
    <b v="1"/>
    <s v="publishing/nonfiction"/>
    <n v="125"/>
    <n v="38.549999999999997"/>
    <x v="1357"/>
    <d v="2013-03-01T00:59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n v="1309009323"/>
    <n v="1306417323"/>
    <b v="0"/>
    <n v="49"/>
    <b v="1"/>
    <s v="publishing/nonfiction"/>
    <n v="112"/>
    <n v="68.37"/>
    <x v="1358"/>
    <d v="2011-06-25T08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n v="1309980790"/>
    <n v="1304623990"/>
    <b v="0"/>
    <n v="19"/>
    <b v="1"/>
    <s v="publishing/nonfiction"/>
    <n v="116"/>
    <n v="40.21"/>
    <x v="1359"/>
    <d v="2011-07-06T14:33:10"/>
    <x v="3"/>
    <x v="9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n v="1343943420"/>
    <n v="1341524220"/>
    <b v="0"/>
    <n v="81"/>
    <b v="1"/>
    <s v="publishing/nonfiction"/>
    <n v="173"/>
    <n v="32.07"/>
    <x v="1360"/>
    <d v="2012-08-02T16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n v="1403370772"/>
    <n v="1400778772"/>
    <b v="0"/>
    <n v="264"/>
    <b v="1"/>
    <s v="publishing/nonfiction"/>
    <n v="126"/>
    <n v="28.63"/>
    <x v="1361"/>
    <d v="2014-06-21T12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n v="1378592731"/>
    <n v="1373408731"/>
    <b v="0"/>
    <n v="25"/>
    <b v="1"/>
    <s v="publishing/nonfiction"/>
    <n v="109"/>
    <n v="43.64"/>
    <x v="1362"/>
    <d v="2013-09-07T17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n v="1455523140"/>
    <n v="1453925727"/>
    <b v="0"/>
    <n v="5"/>
    <b v="1"/>
    <s v="publishing/nonfiction"/>
    <n v="100"/>
    <n v="40"/>
    <x v="1363"/>
    <d v="2016-02-15T02:59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n v="1420648906"/>
    <n v="1415464906"/>
    <b v="0"/>
    <n v="144"/>
    <b v="1"/>
    <s v="music/rock"/>
    <n v="119"/>
    <n v="346.04"/>
    <x v="1364"/>
    <d v="2015-01-07T11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n v="1426523752"/>
    <n v="1423935352"/>
    <b v="0"/>
    <n v="92"/>
    <b v="1"/>
    <s v="music/rock"/>
    <n v="100"/>
    <n v="81.739999999999995"/>
    <x v="1365"/>
    <d v="2015-03-16T11:35:52"/>
    <x v="4"/>
    <x v="11"/>
  </r>
  <r>
    <n v="1366"/>
    <s v="Kick It! A Tribute to the A.K.s"/>
    <s v="A musical memorial for Alexi Petersen."/>
    <n v="7500"/>
    <n v="9486.69"/>
    <x v="0"/>
    <m/>
    <x v="0"/>
    <s v="USD"/>
    <n v="1417049663"/>
    <n v="1413158063"/>
    <b v="0"/>
    <n v="147"/>
    <b v="1"/>
    <s v="music/rock"/>
    <n v="126"/>
    <n v="64.540000000000006"/>
    <x v="1366"/>
    <d v="2014-11-26T19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n v="1447463050"/>
    <n v="1444867450"/>
    <b v="0"/>
    <n v="90"/>
    <b v="1"/>
    <s v="music/rock"/>
    <n v="114"/>
    <n v="63.48"/>
    <x v="1367"/>
    <d v="2015-11-13T20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n v="1434342894"/>
    <n v="1432269294"/>
    <b v="0"/>
    <n v="87"/>
    <b v="1"/>
    <s v="music/rock"/>
    <n v="111"/>
    <n v="63.62"/>
    <x v="1368"/>
    <d v="2015-06-14T23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n v="1397225746"/>
    <n v="1394633746"/>
    <b v="0"/>
    <n v="406"/>
    <b v="1"/>
    <s v="music/rock"/>
    <n v="105"/>
    <n v="83.97"/>
    <x v="1369"/>
    <d v="2014-04-11T09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n v="1381881890"/>
    <n v="1380585890"/>
    <b v="0"/>
    <n v="20"/>
    <b v="1"/>
    <s v="music/rock"/>
    <n v="104"/>
    <n v="77.75"/>
    <x v="1370"/>
    <d v="2013-10-15T19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n v="1431022342"/>
    <n v="1428430342"/>
    <b v="0"/>
    <n v="70"/>
    <b v="1"/>
    <s v="music/rock"/>
    <n v="107"/>
    <n v="107.07"/>
    <x v="1371"/>
    <d v="2015-05-07T13:12:22"/>
    <x v="4"/>
    <x v="11"/>
  </r>
  <r>
    <n v="1372"/>
    <s v="Ted Lukas &amp; the Misled new CD - &quot;FEED&quot;"/>
    <s v="Please help us raise funds to press our new CD!"/>
    <n v="500"/>
    <n v="620"/>
    <x v="0"/>
    <m/>
    <x v="0"/>
    <s v="USD"/>
    <n v="1342115132"/>
    <n v="1339523132"/>
    <b v="0"/>
    <n v="16"/>
    <b v="1"/>
    <s v="music/rock"/>
    <n v="124"/>
    <n v="38.75"/>
    <x v="1372"/>
    <d v="2012-07-12T12:45:32"/>
    <x v="4"/>
    <x v="11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n v="1483138233"/>
    <n v="1480546233"/>
    <b v="0"/>
    <n v="52"/>
    <b v="1"/>
    <s v="music/rock"/>
    <n v="105"/>
    <n v="201.94"/>
    <x v="1373"/>
    <d v="2016-12-30T17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n v="1458874388"/>
    <n v="1456285988"/>
    <b v="0"/>
    <n v="66"/>
    <b v="1"/>
    <s v="music/rock"/>
    <n v="189"/>
    <n v="43.06"/>
    <x v="1374"/>
    <d v="2016-03-24T21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n v="1484444119"/>
    <n v="1481852119"/>
    <b v="0"/>
    <n v="109"/>
    <b v="1"/>
    <s v="music/rock"/>
    <n v="171"/>
    <n v="62.87"/>
    <x v="1375"/>
    <d v="2017-01-14T20:35:19"/>
    <x v="4"/>
    <x v="11"/>
  </r>
  <r>
    <n v="1376"/>
    <s v="Dead Pirates / HIGHMARE LP 2nd pressing"/>
    <s v="Dead Pirates are planning a second pressing of HIGHMARE LP, who wants one ?"/>
    <n v="3700"/>
    <n v="9342"/>
    <x v="0"/>
    <m/>
    <x v="1"/>
    <s v="GBP"/>
    <n v="1480784606"/>
    <n v="1478189006"/>
    <b v="0"/>
    <n v="168"/>
    <b v="1"/>
    <s v="music/rock"/>
    <n v="252"/>
    <n v="55.61"/>
    <x v="1376"/>
    <d v="2016-12-03T12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n v="1486095060"/>
    <n v="1484198170"/>
    <b v="0"/>
    <n v="31"/>
    <b v="1"/>
    <s v="music/rock"/>
    <n v="116"/>
    <n v="48.71"/>
    <x v="1377"/>
    <d v="2017-02-02T23:11:00"/>
    <x v="4"/>
    <x v="11"/>
  </r>
  <r>
    <n v="1378"/>
    <s v="SIX BY SEVEN"/>
    <s v="A psychedelic post rock masterpiece!"/>
    <n v="2000"/>
    <n v="4067"/>
    <x v="0"/>
    <m/>
    <x v="1"/>
    <s v="GBP"/>
    <n v="1470075210"/>
    <n v="1468779210"/>
    <b v="0"/>
    <n v="133"/>
    <b v="1"/>
    <s v="music/rock"/>
    <n v="203"/>
    <n v="30.58"/>
    <x v="1378"/>
    <d v="2016-08-01T13:13:30"/>
    <x v="4"/>
    <x v="11"/>
  </r>
  <r>
    <n v="1379"/>
    <s v="J. Walter Makes a Record"/>
    <s v="---------The long-awaited debut full-length from Justin Ruddy--------"/>
    <n v="10000"/>
    <n v="11160"/>
    <x v="0"/>
    <m/>
    <x v="0"/>
    <s v="USD"/>
    <n v="1433504876"/>
    <n v="1430912876"/>
    <b v="0"/>
    <n v="151"/>
    <b v="1"/>
    <s v="music/rock"/>
    <n v="112"/>
    <n v="73.91"/>
    <x v="1379"/>
    <d v="2015-06-05T06:47:56"/>
    <x v="4"/>
    <x v="11"/>
  </r>
  <r>
    <n v="1380"/>
    <s v="BARNFEST 2015"/>
    <s v="A DIY MUSIC FESTIVAL FROM ST. LOUIS MO! Bands make their own festival, help make it legit!"/>
    <n v="25"/>
    <n v="106"/>
    <x v="0"/>
    <m/>
    <x v="0"/>
    <s v="USD"/>
    <n v="1433815200"/>
    <n v="1431886706"/>
    <b v="0"/>
    <n v="5"/>
    <b v="1"/>
    <s v="music/rock"/>
    <n v="424"/>
    <n v="21.2"/>
    <x v="1380"/>
    <d v="2015-06-08T21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n v="1482988125"/>
    <n v="1480396125"/>
    <b v="0"/>
    <n v="73"/>
    <b v="1"/>
    <s v="music/rock"/>
    <n v="107"/>
    <n v="73.36"/>
    <x v="1381"/>
    <d v="2016-12-29T00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n v="1367867536"/>
    <n v="1365275536"/>
    <b v="0"/>
    <n v="148"/>
    <b v="1"/>
    <s v="music/rock"/>
    <n v="104"/>
    <n v="56.41"/>
    <x v="1382"/>
    <d v="2013-05-06T14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n v="1482457678"/>
    <n v="1480729678"/>
    <b v="0"/>
    <n v="93"/>
    <b v="1"/>
    <s v="music/rock"/>
    <n v="212"/>
    <n v="50.25"/>
    <x v="1383"/>
    <d v="2016-12-22T20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n v="1436117922"/>
    <n v="1433525922"/>
    <b v="0"/>
    <n v="63"/>
    <b v="1"/>
    <s v="music/rock"/>
    <n v="124"/>
    <n v="68.94"/>
    <x v="1384"/>
    <d v="2015-07-05T12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n v="1461931860"/>
    <n v="1457109121"/>
    <b v="0"/>
    <n v="134"/>
    <b v="1"/>
    <s v="music/rock"/>
    <n v="110"/>
    <n v="65.91"/>
    <x v="1385"/>
    <d v="2016-04-29T07:11:00"/>
    <x v="4"/>
    <x v="11"/>
  </r>
  <r>
    <n v="1386"/>
    <s v="MALTESE CROSS: The First Album"/>
    <s v="We are a classic hard rock/heavy metal band just trying to keep rock alive!"/>
    <n v="400"/>
    <n v="875"/>
    <x v="0"/>
    <m/>
    <x v="0"/>
    <s v="USD"/>
    <n v="1438183889"/>
    <n v="1435591889"/>
    <b v="0"/>
    <n v="14"/>
    <b v="1"/>
    <s v="music/rock"/>
    <n v="219"/>
    <n v="62.5"/>
    <x v="1386"/>
    <d v="2015-07-29T10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n v="1433305800"/>
    <n v="1430604395"/>
    <b v="0"/>
    <n v="78"/>
    <b v="1"/>
    <s v="music/rock"/>
    <n v="137"/>
    <n v="70.06"/>
    <x v="1387"/>
    <d v="2015-06-02T23:3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n v="1476720840"/>
    <n v="1474469117"/>
    <b v="0"/>
    <n v="112"/>
    <b v="1"/>
    <s v="music/rock"/>
    <n v="135"/>
    <n v="60.18"/>
    <x v="1388"/>
    <d v="2016-10-17T11:14:00"/>
    <x v="4"/>
    <x v="11"/>
  </r>
  <r>
    <n v="1389"/>
    <s v="Pre-order DANCEHALL's first record!!!"/>
    <s v="Help fund the pressing of DANCEHALL's first record by pre-ordering it in advance!!!"/>
    <n v="500"/>
    <n v="727"/>
    <x v="0"/>
    <m/>
    <x v="1"/>
    <s v="GBP"/>
    <n v="1471087957"/>
    <n v="1468495957"/>
    <b v="0"/>
    <n v="34"/>
    <b v="1"/>
    <s v="music/rock"/>
    <n v="145"/>
    <n v="21.38"/>
    <x v="1389"/>
    <d v="2016-08-13T06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n v="1430154720"/>
    <n v="1427224606"/>
    <b v="0"/>
    <n v="19"/>
    <b v="1"/>
    <s v="music/rock"/>
    <n v="109"/>
    <n v="160.79"/>
    <x v="1390"/>
    <d v="2015-04-27T12:12:00"/>
    <x v="4"/>
    <x v="11"/>
  </r>
  <r>
    <n v="1391"/>
    <s v="Rules and Regulations"/>
    <s v="With the money donated through this project we intend on investing in sound equipment for live shows"/>
    <n v="500"/>
    <n v="551"/>
    <x v="0"/>
    <m/>
    <x v="0"/>
    <s v="USD"/>
    <n v="1440219540"/>
    <n v="1436369818"/>
    <b v="0"/>
    <n v="13"/>
    <b v="1"/>
    <s v="music/rock"/>
    <n v="110"/>
    <n v="42.38"/>
    <x v="1391"/>
    <d v="2015-08-21T23:59:00"/>
    <x v="4"/>
    <x v="11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n v="1456976586"/>
    <n v="1454298186"/>
    <b v="0"/>
    <n v="104"/>
    <b v="1"/>
    <s v="music/rock"/>
    <n v="114"/>
    <n v="27.32"/>
    <x v="1392"/>
    <d v="2016-03-02T22:43:06"/>
    <x v="4"/>
    <x v="11"/>
  </r>
  <r>
    <n v="1393"/>
    <s v="WolfHunt | Social Commentary Rock Project"/>
    <s v="Rock n' Roll tales of our times"/>
    <n v="10000"/>
    <n v="10235"/>
    <x v="0"/>
    <m/>
    <x v="0"/>
    <s v="USD"/>
    <n v="1470068523"/>
    <n v="1467476523"/>
    <b v="0"/>
    <n v="52"/>
    <b v="1"/>
    <s v="music/rock"/>
    <n v="102"/>
    <n v="196.83"/>
    <x v="1393"/>
    <d v="2016-08-01T11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n v="1488337200"/>
    <n v="1484623726"/>
    <b v="0"/>
    <n v="17"/>
    <b v="1"/>
    <s v="music/rock"/>
    <n v="122"/>
    <n v="53.88"/>
    <x v="1394"/>
    <d v="2017-02-28T22:00:00"/>
    <x v="4"/>
    <x v="11"/>
  </r>
  <r>
    <n v="1395"/>
    <s v="Quiet Oaks Full Length Album"/>
    <s v="Help Quiet Oaks record their debut album!!!"/>
    <n v="3500"/>
    <n v="3916"/>
    <x v="0"/>
    <m/>
    <x v="0"/>
    <s v="USD"/>
    <n v="1484430481"/>
    <n v="1481838481"/>
    <b v="0"/>
    <n v="82"/>
    <b v="1"/>
    <s v="music/rock"/>
    <n v="112"/>
    <n v="47.76"/>
    <x v="1395"/>
    <d v="2017-01-14T16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n v="1423871882"/>
    <n v="1421279882"/>
    <b v="0"/>
    <n v="73"/>
    <b v="1"/>
    <s v="music/rock"/>
    <n v="107"/>
    <n v="88.19"/>
    <x v="1396"/>
    <d v="2015-02-13T18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n v="1477603140"/>
    <n v="1475013710"/>
    <b v="0"/>
    <n v="158"/>
    <b v="1"/>
    <s v="music/rock"/>
    <n v="114"/>
    <n v="72.06"/>
    <x v="1397"/>
    <d v="2016-10-27T16:19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n v="1467752334"/>
    <n v="1465160334"/>
    <b v="0"/>
    <n v="65"/>
    <b v="1"/>
    <s v="music/rock"/>
    <n v="110"/>
    <n v="74.25"/>
    <x v="1398"/>
    <d v="2016-07-05T15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n v="1412640373"/>
    <n v="1410048373"/>
    <b v="0"/>
    <n v="184"/>
    <b v="1"/>
    <s v="music/rock"/>
    <n v="126"/>
    <n v="61.7"/>
    <x v="1399"/>
    <d v="2014-10-06T19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n v="1465709400"/>
    <n v="1462695073"/>
    <b v="0"/>
    <n v="34"/>
    <b v="1"/>
    <s v="music/rock"/>
    <n v="167"/>
    <n v="17.239999999999998"/>
    <x v="1400"/>
    <d v="2016-06-12T00:3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n v="1369612474"/>
    <n v="1367798074"/>
    <b v="0"/>
    <n v="240"/>
    <b v="1"/>
    <s v="music/rock"/>
    <n v="497"/>
    <n v="51.72"/>
    <x v="1401"/>
    <d v="2013-05-26T18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n v="1430439411"/>
    <n v="1425259011"/>
    <b v="0"/>
    <n v="113"/>
    <b v="1"/>
    <s v="music/rock"/>
    <n v="109"/>
    <n v="24.15"/>
    <x v="1402"/>
    <d v="2015-04-30T19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n v="1374802235"/>
    <n v="1372210235"/>
    <b v="0"/>
    <n v="66"/>
    <b v="1"/>
    <s v="music/rock"/>
    <n v="103"/>
    <n v="62.17"/>
    <x v="1403"/>
    <d v="2013-07-25T20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n v="1424607285"/>
    <n v="1422447285"/>
    <b v="1"/>
    <n v="5"/>
    <b v="0"/>
    <s v="publishing/translations"/>
    <n v="2"/>
    <n v="48.2"/>
    <x v="1404"/>
    <d v="2015-02-22T07:14:45"/>
    <x v="3"/>
    <x v="22"/>
  </r>
  <r>
    <n v="1405"/>
    <s v="The Bible translated into Emoticons"/>
    <s v="Will more people read the Bible if it were translated into Emoticons?"/>
    <n v="25000"/>
    <n v="105"/>
    <x v="2"/>
    <m/>
    <x v="0"/>
    <s v="USD"/>
    <n v="1417195201"/>
    <n v="1414599601"/>
    <b v="1"/>
    <n v="17"/>
    <b v="0"/>
    <s v="publishing/translations"/>
    <n v="0"/>
    <n v="6.18"/>
    <x v="1405"/>
    <d v="2014-11-28T12:20:01"/>
    <x v="3"/>
    <x v="22"/>
  </r>
  <r>
    <n v="1406"/>
    <s v="Man Down! Translation project"/>
    <s v="The White coat and the battle dress uniform"/>
    <n v="12000"/>
    <n v="15"/>
    <x v="2"/>
    <m/>
    <x v="13"/>
    <s v="EUR"/>
    <n v="1449914400"/>
    <n v="1445336607"/>
    <b v="0"/>
    <n v="3"/>
    <b v="0"/>
    <s v="publishing/translations"/>
    <n v="0"/>
    <n v="5"/>
    <x v="1406"/>
    <d v="2015-12-12T05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n v="1407847978"/>
    <n v="1405687978"/>
    <b v="0"/>
    <n v="2"/>
    <b v="0"/>
    <s v="publishing/translations"/>
    <n v="1"/>
    <n v="7.5"/>
    <x v="1407"/>
    <d v="2014-08-12T07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n v="1447451756"/>
    <n v="1444856156"/>
    <b v="0"/>
    <n v="6"/>
    <b v="0"/>
    <s v="publishing/translations"/>
    <n v="7"/>
    <n v="12"/>
    <x v="1408"/>
    <d v="2015-11-13T16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n v="1420085535"/>
    <n v="1414897935"/>
    <b v="0"/>
    <n v="0"/>
    <b v="0"/>
    <s v="publishing/translations"/>
    <n v="0"/>
    <e v="#DIV/0!"/>
    <x v="1409"/>
    <d v="2014-12-31T23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n v="1464939520"/>
    <n v="1461051520"/>
    <b v="0"/>
    <n v="1"/>
    <b v="0"/>
    <s v="publishing/translations"/>
    <n v="0"/>
    <n v="1"/>
    <x v="1410"/>
    <d v="2016-06-03T02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n v="1423185900"/>
    <n v="1420766700"/>
    <b v="0"/>
    <n v="3"/>
    <b v="0"/>
    <s v="publishing/translations"/>
    <n v="0"/>
    <n v="2.33"/>
    <x v="1411"/>
    <d v="2015-02-05T20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n v="1417656699"/>
    <n v="1415064699"/>
    <b v="0"/>
    <n v="13"/>
    <b v="0"/>
    <s v="publishing/translations"/>
    <n v="5"/>
    <n v="24.62"/>
    <x v="1412"/>
    <d v="2014-12-03T20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n v="1455964170"/>
    <n v="1450780170"/>
    <b v="0"/>
    <n v="1"/>
    <b v="0"/>
    <s v="publishing/translations"/>
    <n v="5"/>
    <n v="100"/>
    <x v="1413"/>
    <d v="2016-02-20T05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n v="1483423467"/>
    <n v="1480831467"/>
    <b v="0"/>
    <n v="1"/>
    <b v="0"/>
    <s v="publishing/translations"/>
    <n v="0"/>
    <n v="1"/>
    <x v="1414"/>
    <d v="2017-01-03T01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n v="1439741591"/>
    <n v="1436285591"/>
    <b v="0"/>
    <n v="9"/>
    <b v="0"/>
    <s v="publishing/translations"/>
    <n v="18"/>
    <n v="88.89"/>
    <x v="1415"/>
    <d v="2015-08-16T11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n v="1448147619"/>
    <n v="1445552019"/>
    <b v="0"/>
    <n v="0"/>
    <b v="0"/>
    <s v="publishing/translations"/>
    <n v="0"/>
    <e v="#DIV/0!"/>
    <x v="1416"/>
    <d v="2015-11-21T18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n v="1442315460"/>
    <n v="1439696174"/>
    <b v="0"/>
    <n v="2"/>
    <b v="0"/>
    <s v="publishing/translations"/>
    <n v="1"/>
    <n v="27.5"/>
    <x v="1417"/>
    <d v="2015-09-15T06:11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n v="1456397834"/>
    <n v="1453805834"/>
    <b v="0"/>
    <n v="1"/>
    <b v="0"/>
    <s v="publishing/translations"/>
    <n v="0"/>
    <n v="6"/>
    <x v="1418"/>
    <d v="2016-02-25T05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n v="1476010619"/>
    <n v="1473418619"/>
    <b v="0"/>
    <n v="10"/>
    <b v="0"/>
    <s v="publishing/translations"/>
    <n v="7"/>
    <n v="44.5"/>
    <x v="1419"/>
    <d v="2016-10-09T05:56:59"/>
    <x v="3"/>
    <x v="22"/>
  </r>
  <r>
    <n v="1420"/>
    <s v="Shakespeare in the Hood - Romeo and Juliet"/>
    <s v="Help me butcher Shakespeare in a satirical fashion."/>
    <n v="110"/>
    <n v="3"/>
    <x v="2"/>
    <m/>
    <x v="0"/>
    <s v="USD"/>
    <n v="1467129686"/>
    <n v="1464969686"/>
    <b v="0"/>
    <n v="3"/>
    <b v="0"/>
    <s v="publishing/translations"/>
    <n v="3"/>
    <n v="1"/>
    <x v="1420"/>
    <d v="2016-06-28T11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n v="1423432709"/>
    <n v="1420840709"/>
    <b v="0"/>
    <n v="2"/>
    <b v="0"/>
    <s v="publishing/translations"/>
    <n v="0"/>
    <n v="100"/>
    <x v="1421"/>
    <d v="2015-02-08T16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n v="1474436704"/>
    <n v="1471844704"/>
    <b v="0"/>
    <n v="2"/>
    <b v="0"/>
    <s v="publishing/translations"/>
    <n v="0"/>
    <n v="13"/>
    <x v="1422"/>
    <d v="2016-09-21T00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n v="1451637531"/>
    <n v="1449045531"/>
    <b v="0"/>
    <n v="1"/>
    <b v="0"/>
    <s v="publishing/translations"/>
    <n v="0"/>
    <n v="100"/>
    <x v="1423"/>
    <d v="2016-01-01T03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n v="1479233602"/>
    <n v="1478106802"/>
    <b v="0"/>
    <n v="14"/>
    <b v="0"/>
    <s v="publishing/translations"/>
    <n v="20"/>
    <n v="109.07"/>
    <x v="1424"/>
    <d v="2016-11-15T13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n v="1430276959"/>
    <n v="1427684959"/>
    <b v="0"/>
    <n v="0"/>
    <b v="0"/>
    <s v="publishing/translations"/>
    <n v="0"/>
    <e v="#DIV/0!"/>
    <x v="1425"/>
    <d v="2015-04-28T22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n v="1440408120"/>
    <n v="1435224120"/>
    <b v="0"/>
    <n v="0"/>
    <b v="0"/>
    <s v="publishing/translations"/>
    <n v="0"/>
    <e v="#DIV/0!"/>
    <x v="1426"/>
    <d v="2015-08-24T04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n v="1474230385"/>
    <n v="1471638385"/>
    <b v="0"/>
    <n v="4"/>
    <b v="0"/>
    <s v="publishing/translations"/>
    <n v="8"/>
    <n v="104.75"/>
    <x v="1427"/>
    <d v="2016-09-18T15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n v="1459584417"/>
    <n v="1456996017"/>
    <b v="0"/>
    <n v="3"/>
    <b v="0"/>
    <s v="publishing/translations"/>
    <n v="5"/>
    <n v="15"/>
    <x v="1428"/>
    <d v="2016-04-02T03:06:57"/>
    <x v="3"/>
    <x v="22"/>
  </r>
  <r>
    <n v="1429"/>
    <s v="10 P.M."/>
    <s v="A guy in his 30's tries to live his &quot;American Dream&quot;, but quickly it turns into a nightmare. (A Novel)"/>
    <n v="10000"/>
    <n v="0"/>
    <x v="2"/>
    <m/>
    <x v="0"/>
    <s v="USD"/>
    <n v="1428629242"/>
    <n v="1426037242"/>
    <b v="0"/>
    <n v="0"/>
    <b v="0"/>
    <s v="publishing/translations"/>
    <n v="0"/>
    <e v="#DIV/0!"/>
    <x v="1429"/>
    <d v="2015-04-09T20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n v="1419017488"/>
    <n v="1416339088"/>
    <b v="0"/>
    <n v="5"/>
    <b v="0"/>
    <s v="publishing/translations"/>
    <n v="8"/>
    <n v="80.599999999999994"/>
    <x v="1430"/>
    <d v="2014-12-19T14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n v="1448517816"/>
    <n v="1445922216"/>
    <b v="0"/>
    <n v="47"/>
    <b v="0"/>
    <s v="publishing/translations"/>
    <n v="32"/>
    <n v="115.55"/>
    <x v="1431"/>
    <d v="2015-11-26T01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n v="1437417828"/>
    <n v="1434825828"/>
    <b v="0"/>
    <n v="0"/>
    <b v="0"/>
    <s v="publishing/translations"/>
    <n v="0"/>
    <e v="#DIV/0!"/>
    <x v="1432"/>
    <d v="2015-07-20T13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n v="1481367600"/>
    <n v="1477839675"/>
    <b v="0"/>
    <n v="10"/>
    <b v="0"/>
    <s v="publishing/translations"/>
    <n v="7"/>
    <n v="80.5"/>
    <x v="1433"/>
    <d v="2016-12-10T06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n v="1433775600"/>
    <n v="1431973478"/>
    <b v="0"/>
    <n v="11"/>
    <b v="0"/>
    <s v="publishing/translations"/>
    <n v="10"/>
    <n v="744.55"/>
    <x v="1434"/>
    <d v="2015-06-08T10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n v="1444589020"/>
    <n v="1441997020"/>
    <b v="0"/>
    <n v="2"/>
    <b v="0"/>
    <s v="publishing/translations"/>
    <n v="0"/>
    <n v="7.5"/>
    <x v="1435"/>
    <d v="2015-10-11T13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n v="1456043057"/>
    <n v="1453451057"/>
    <b v="0"/>
    <n v="2"/>
    <b v="0"/>
    <s v="publishing/translations"/>
    <n v="1"/>
    <n v="38.5"/>
    <x v="1436"/>
    <d v="2016-02-21T03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n v="1405227540"/>
    <n v="1402058739"/>
    <b v="0"/>
    <n v="22"/>
    <b v="0"/>
    <s v="publishing/translations"/>
    <n v="27"/>
    <n v="36.68"/>
    <x v="1437"/>
    <d v="2014-07-12T23:59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n v="1461765300"/>
    <n v="1459198499"/>
    <b v="0"/>
    <n v="8"/>
    <b v="0"/>
    <s v="publishing/translations"/>
    <n v="3"/>
    <n v="75"/>
    <x v="1438"/>
    <d v="2016-04-27T08:55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n v="1425758101"/>
    <n v="1423166101"/>
    <b v="0"/>
    <n v="6"/>
    <b v="0"/>
    <s v="publishing/translations"/>
    <n v="7"/>
    <n v="30"/>
    <x v="1439"/>
    <d v="2015-03-07T14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n v="1464285463"/>
    <n v="1461693463"/>
    <b v="0"/>
    <n v="1"/>
    <b v="0"/>
    <s v="publishing/translations"/>
    <n v="0"/>
    <n v="1"/>
    <x v="1440"/>
    <d v="2016-05-26T12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n v="1441995769"/>
    <n v="1436811769"/>
    <b v="0"/>
    <n v="3"/>
    <b v="0"/>
    <s v="publishing/translations"/>
    <n v="1"/>
    <n v="673.33"/>
    <x v="1441"/>
    <d v="2015-09-11T13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n v="1464190158"/>
    <n v="1461598158"/>
    <b v="0"/>
    <n v="0"/>
    <b v="0"/>
    <s v="publishing/translations"/>
    <n v="0"/>
    <e v="#DIV/0!"/>
    <x v="1442"/>
    <d v="2016-05-25T10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n v="1483395209"/>
    <n v="1480803209"/>
    <b v="0"/>
    <n v="0"/>
    <b v="0"/>
    <s v="publishing/translations"/>
    <n v="0"/>
    <e v="#DIV/0!"/>
    <x v="1443"/>
    <d v="2017-01-02T17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n v="1442091462"/>
    <n v="1436907462"/>
    <b v="0"/>
    <n v="0"/>
    <b v="0"/>
    <s v="publishing/translations"/>
    <n v="0"/>
    <e v="#DIV/0!"/>
    <x v="1444"/>
    <d v="2015-09-12T15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n v="1434286855"/>
    <n v="1431694855"/>
    <b v="0"/>
    <n v="0"/>
    <b v="0"/>
    <s v="publishing/translations"/>
    <n v="0"/>
    <e v="#DIV/0!"/>
    <x v="1445"/>
    <d v="2015-06-14T08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n v="1461235478"/>
    <n v="1459507478"/>
    <b v="0"/>
    <n v="0"/>
    <b v="0"/>
    <s v="publishing/translations"/>
    <n v="0"/>
    <e v="#DIV/0!"/>
    <x v="1446"/>
    <d v="2016-04-21T05:44:38"/>
    <x v="3"/>
    <x v="22"/>
  </r>
  <r>
    <n v="1447"/>
    <s v="Indian Language Dictionary"/>
    <s v="I'm creating a dictionary of multiple Indian languages."/>
    <n v="500000"/>
    <n v="75"/>
    <x v="2"/>
    <m/>
    <x v="0"/>
    <s v="USD"/>
    <n v="1467999134"/>
    <n v="1465407134"/>
    <b v="0"/>
    <n v="3"/>
    <b v="0"/>
    <s v="publishing/translations"/>
    <n v="0"/>
    <n v="25"/>
    <x v="1447"/>
    <d v="2016-07-08T12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n v="1432272300"/>
    <n v="1429655318"/>
    <b v="0"/>
    <n v="0"/>
    <b v="0"/>
    <s v="publishing/translations"/>
    <n v="0"/>
    <e v="#DIV/0!"/>
    <x v="1448"/>
    <d v="2015-05-22T00:25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n v="1431286105"/>
    <n v="1427138905"/>
    <b v="0"/>
    <n v="0"/>
    <b v="0"/>
    <s v="publishing/translations"/>
    <n v="0"/>
    <e v="#DIV/0!"/>
    <x v="1449"/>
    <d v="2015-05-10T14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n v="1455941197"/>
    <n v="1453349197"/>
    <b v="0"/>
    <n v="1"/>
    <b v="0"/>
    <s v="publishing/translations"/>
    <n v="0"/>
    <n v="1"/>
    <x v="1450"/>
    <d v="2016-02-19T23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n v="1416355259"/>
    <n v="1413759659"/>
    <b v="0"/>
    <n v="2"/>
    <b v="0"/>
    <s v="publishing/translations"/>
    <n v="0"/>
    <n v="1"/>
    <x v="1451"/>
    <d v="2014-11-18T19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n v="1406566363"/>
    <n v="1403974363"/>
    <b v="0"/>
    <n v="0"/>
    <b v="0"/>
    <s v="publishing/translations"/>
    <n v="0"/>
    <e v="#DIV/0!"/>
    <x v="1452"/>
    <d v="2014-07-28T11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n v="1492270947"/>
    <n v="1488386547"/>
    <b v="0"/>
    <n v="0"/>
    <b v="0"/>
    <s v="publishing/translations"/>
    <n v="0"/>
    <e v="#DIV/0!"/>
    <x v="1453"/>
    <d v="2017-04-15T10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n v="1461535140"/>
    <n v="1459716480"/>
    <b v="0"/>
    <n v="1"/>
    <b v="0"/>
    <s v="publishing/translations"/>
    <n v="1"/>
    <n v="15"/>
    <x v="1454"/>
    <d v="2016-04-24T16:59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n v="1409924340"/>
    <n v="1405181320"/>
    <b v="0"/>
    <n v="7"/>
    <b v="0"/>
    <s v="publishing/translations"/>
    <n v="11"/>
    <n v="225"/>
    <x v="1455"/>
    <d v="2014-09-05T08:39:00"/>
    <x v="3"/>
    <x v="22"/>
  </r>
  <r>
    <n v="1456"/>
    <s v="Sometimes you don't need love (Canceled)"/>
    <s v="English Version of my auto-published novel"/>
    <n v="5000"/>
    <n v="145"/>
    <x v="1"/>
    <m/>
    <x v="13"/>
    <s v="EUR"/>
    <n v="1483459365"/>
    <n v="1480867365"/>
    <b v="0"/>
    <n v="3"/>
    <b v="0"/>
    <s v="publishing/translations"/>
    <n v="3"/>
    <n v="48.33"/>
    <x v="1456"/>
    <d v="2017-01-03T11:02:45"/>
    <x v="3"/>
    <x v="22"/>
  </r>
  <r>
    <n v="1457"/>
    <s v="Hey! I&quot;m not invisable, I am Just Old (Canceled)"/>
    <s v="Age is more than just a number, I hope your younger than you feel."/>
    <n v="6000"/>
    <n v="0"/>
    <x v="1"/>
    <m/>
    <x v="0"/>
    <s v="USD"/>
    <n v="1447281044"/>
    <n v="1444685444"/>
    <b v="0"/>
    <n v="0"/>
    <b v="0"/>
    <s v="publishing/translations"/>
    <n v="0"/>
    <e v="#DIV/0!"/>
    <x v="1457"/>
    <d v="2015-11-11T17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n v="1407729600"/>
    <n v="1405097760"/>
    <b v="0"/>
    <n v="0"/>
    <b v="0"/>
    <s v="publishing/translations"/>
    <n v="0"/>
    <e v="#DIV/0!"/>
    <x v="1458"/>
    <d v="2014-08-10T23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n v="1449077100"/>
    <n v="1446612896"/>
    <b v="0"/>
    <n v="0"/>
    <b v="0"/>
    <s v="publishing/translations"/>
    <n v="0"/>
    <e v="#DIV/0!"/>
    <x v="1459"/>
    <d v="2015-12-02T12:25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n v="1417391100"/>
    <n v="1412371898"/>
    <b v="0"/>
    <n v="0"/>
    <b v="0"/>
    <s v="publishing/translations"/>
    <n v="0"/>
    <e v="#DIV/0!"/>
    <x v="1460"/>
    <d v="2014-11-30T18:45:00"/>
    <x v="3"/>
    <x v="22"/>
  </r>
  <r>
    <n v="1461"/>
    <s v="Relatively Prime Series 2"/>
    <s v="Series 2 of Relatively Prime, a podcast of stories from the Mathematical Domain"/>
    <n v="15000"/>
    <n v="15186.69"/>
    <x v="0"/>
    <m/>
    <x v="0"/>
    <s v="USD"/>
    <n v="1413849600"/>
    <n v="1410967754"/>
    <b v="1"/>
    <n v="340"/>
    <b v="1"/>
    <s v="publishing/radio &amp; podcasts"/>
    <n v="101"/>
    <n v="44.67"/>
    <x v="1461"/>
    <d v="2014-10-20T19:00:00"/>
    <x v="3"/>
    <x v="23"/>
  </r>
  <r>
    <n v="1462"/>
    <s v="Unbound: Fiction on the Radio"/>
    <s v="A new radio show focused on short fiction produced by Louisville Public Media"/>
    <n v="4000"/>
    <n v="4340.7"/>
    <x v="0"/>
    <m/>
    <x v="0"/>
    <s v="USD"/>
    <n v="1365609271"/>
    <n v="1363017271"/>
    <b v="1"/>
    <n v="150"/>
    <b v="1"/>
    <s v="publishing/radio &amp; podcasts"/>
    <n v="109"/>
    <n v="28.94"/>
    <x v="1462"/>
    <d v="2013-04-10T10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n v="1365367938"/>
    <n v="1361483538"/>
    <b v="1"/>
    <n v="25"/>
    <b v="1"/>
    <s v="publishing/radio &amp; podcasts"/>
    <n v="148"/>
    <n v="35.44"/>
    <x v="1463"/>
    <d v="2013-04-07T15:52:18"/>
    <x v="3"/>
    <x v="23"/>
  </r>
  <r>
    <n v="1464"/>
    <s v="Science Studio"/>
    <s v="The Best Science Media on the Web"/>
    <n v="5000"/>
    <n v="8160"/>
    <x v="0"/>
    <m/>
    <x v="0"/>
    <s v="USD"/>
    <n v="1361029958"/>
    <n v="1358437958"/>
    <b v="1"/>
    <n v="234"/>
    <b v="1"/>
    <s v="publishing/radio &amp; podcasts"/>
    <n v="163"/>
    <n v="34.869999999999997"/>
    <x v="1464"/>
    <d v="2013-02-16T10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n v="1332385200"/>
    <n v="1329759452"/>
    <b v="1"/>
    <n v="2602"/>
    <b v="1"/>
    <s v="publishing/radio &amp; podcasts"/>
    <n v="456"/>
    <n v="52.62"/>
    <x v="1465"/>
    <d v="2012-03-21T22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n v="1452574800"/>
    <n v="1449029266"/>
    <b v="1"/>
    <n v="248"/>
    <b v="1"/>
    <s v="publishing/radio &amp; podcasts"/>
    <n v="108"/>
    <n v="69.599999999999994"/>
    <x v="1466"/>
    <d v="2016-01-12T00:00:00"/>
    <x v="3"/>
    <x v="23"/>
  </r>
  <r>
    <n v="1467"/>
    <s v="Radio Ambulante"/>
    <s v="We are a new Spanish language podcast telling uniquely Latin American stories."/>
    <n v="40000"/>
    <n v="46032"/>
    <x v="0"/>
    <m/>
    <x v="0"/>
    <s v="USD"/>
    <n v="1332699285"/>
    <n v="1327518885"/>
    <b v="1"/>
    <n v="600"/>
    <b v="1"/>
    <s v="publishing/radio &amp; podcasts"/>
    <n v="115"/>
    <n v="76.72"/>
    <x v="1467"/>
    <d v="2012-03-25T13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n v="1307838049"/>
    <n v="1302654049"/>
    <b v="1"/>
    <n v="293"/>
    <b v="1"/>
    <s v="publishing/radio &amp; podcasts"/>
    <n v="102"/>
    <n v="33.19"/>
    <x v="1468"/>
    <d v="2011-06-11T19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n v="1360938109"/>
    <n v="1358346109"/>
    <b v="1"/>
    <n v="321"/>
    <b v="1"/>
    <s v="publishing/radio &amp; podcasts"/>
    <n v="108"/>
    <n v="149.46"/>
    <x v="1469"/>
    <d v="2013-02-15T09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n v="1356724263"/>
    <n v="1354909863"/>
    <b v="1"/>
    <n v="81"/>
    <b v="1"/>
    <s v="publishing/radio &amp; podcasts"/>
    <n v="125"/>
    <n v="23.17"/>
    <x v="1470"/>
    <d v="2012-12-28T14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n v="1428620334"/>
    <n v="1426028334"/>
    <b v="1"/>
    <n v="343"/>
    <b v="1"/>
    <s v="publishing/radio &amp; podcasts"/>
    <n v="104"/>
    <n v="96.88"/>
    <x v="1471"/>
    <d v="2015-04-09T17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n v="1381928503"/>
    <n v="1379336503"/>
    <b v="1"/>
    <n v="336"/>
    <b v="1"/>
    <s v="publishing/radio &amp; podcasts"/>
    <n v="139"/>
    <n v="103.2"/>
    <x v="1472"/>
    <d v="2013-10-16T08:01:43"/>
    <x v="3"/>
    <x v="23"/>
  </r>
  <r>
    <n v="1473"/>
    <s v="ONE LOVES ONLY FORM"/>
    <s v="Public Radio Project"/>
    <n v="1500"/>
    <n v="1807.74"/>
    <x v="0"/>
    <m/>
    <x v="0"/>
    <s v="USD"/>
    <n v="1330644639"/>
    <n v="1328052639"/>
    <b v="1"/>
    <n v="47"/>
    <b v="1"/>
    <s v="publishing/radio &amp; podcasts"/>
    <n v="121"/>
    <n v="38.46"/>
    <x v="1473"/>
    <d v="2012-03-01T18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n v="1379093292"/>
    <n v="1376501292"/>
    <b v="1"/>
    <n v="76"/>
    <b v="1"/>
    <s v="publishing/radio &amp; podcasts"/>
    <n v="112"/>
    <n v="44.32"/>
    <x v="1474"/>
    <d v="2013-09-13T12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n v="1419051540"/>
    <n v="1416244863"/>
    <b v="1"/>
    <n v="441"/>
    <b v="1"/>
    <s v="publishing/radio &amp; podcasts"/>
    <n v="189"/>
    <n v="64.17"/>
    <x v="1475"/>
    <d v="2014-12-19T23:59:00"/>
    <x v="3"/>
    <x v="23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n v="1315616422"/>
    <n v="1313024422"/>
    <b v="1"/>
    <n v="916"/>
    <b v="1"/>
    <s v="publishing/radio &amp; podcasts"/>
    <n v="662"/>
    <n v="43.33"/>
    <x v="1476"/>
    <d v="2011-09-09T20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n v="1324609200"/>
    <n v="1319467604"/>
    <b v="1"/>
    <n v="369"/>
    <b v="1"/>
    <s v="publishing/radio &amp; podcasts"/>
    <n v="111"/>
    <n v="90.5"/>
    <x v="1477"/>
    <d v="2011-12-22T22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n v="1368564913"/>
    <n v="1367355313"/>
    <b v="1"/>
    <n v="20242"/>
    <b v="1"/>
    <s v="publishing/radio &amp; podcasts"/>
    <n v="1182"/>
    <n v="29.19"/>
    <x v="1478"/>
    <d v="2013-05-14T15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n v="1399694340"/>
    <n v="1398448389"/>
    <b v="1"/>
    <n v="71"/>
    <b v="1"/>
    <s v="publishing/radio &amp; podcasts"/>
    <n v="137"/>
    <n v="30.96"/>
    <x v="1479"/>
    <d v="2014-05-09T22:59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n v="1374858000"/>
    <n v="1373408699"/>
    <b v="1"/>
    <n v="635"/>
    <b v="1"/>
    <s v="publishing/radio &amp; podcasts"/>
    <n v="117"/>
    <n v="92.16"/>
    <x v="1480"/>
    <d v="2013-07-26T12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n v="1383430145"/>
    <n v="1380838145"/>
    <b v="0"/>
    <n v="6"/>
    <b v="0"/>
    <s v="publishing/fiction"/>
    <n v="2"/>
    <n v="17.5"/>
    <x v="1481"/>
    <d v="2013-11-02T17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n v="1347004260"/>
    <n v="1345062936"/>
    <b v="0"/>
    <n v="1"/>
    <b v="0"/>
    <s v="publishing/fiction"/>
    <n v="0"/>
    <n v="5"/>
    <x v="1482"/>
    <d v="2012-09-07T02:51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n v="1469162275"/>
    <n v="1467002275"/>
    <b v="0"/>
    <n v="2"/>
    <b v="0"/>
    <s v="publishing/fiction"/>
    <n v="1"/>
    <n v="25"/>
    <x v="1483"/>
    <d v="2016-07-21T23:37:55"/>
    <x v="3"/>
    <x v="10"/>
  </r>
  <r>
    <n v="1484"/>
    <s v="a book called filtered down thru the stars"/>
    <s v="The mussings of an old wizard"/>
    <n v="2000"/>
    <n v="0"/>
    <x v="2"/>
    <m/>
    <x v="0"/>
    <s v="USD"/>
    <n v="1342882260"/>
    <n v="1337834963"/>
    <b v="0"/>
    <n v="0"/>
    <b v="0"/>
    <s v="publishing/fiction"/>
    <n v="0"/>
    <e v="#DIV/0!"/>
    <x v="1484"/>
    <d v="2012-07-21T09:51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n v="1434827173"/>
    <n v="1430939173"/>
    <b v="0"/>
    <n v="3"/>
    <b v="0"/>
    <s v="publishing/fiction"/>
    <n v="2"/>
    <n v="50"/>
    <x v="1485"/>
    <d v="2015-06-20T14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n v="1425009761"/>
    <n v="1422417761"/>
    <b v="0"/>
    <n v="3"/>
    <b v="0"/>
    <s v="publishing/fiction"/>
    <n v="0"/>
    <n v="16"/>
    <x v="1486"/>
    <d v="2015-02-26T23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n v="1470175271"/>
    <n v="1467583271"/>
    <b v="0"/>
    <n v="0"/>
    <b v="0"/>
    <s v="publishing/fiction"/>
    <n v="0"/>
    <e v="#DIV/0!"/>
    <x v="1487"/>
    <d v="2016-08-02T17:01:11"/>
    <x v="3"/>
    <x v="10"/>
  </r>
  <r>
    <n v="1488"/>
    <s v="Nanolution"/>
    <s v="A blockbuster sci-fi adventure. What would you do if one day your life changed to beyond the imaginable?"/>
    <n v="15000"/>
    <n v="360"/>
    <x v="2"/>
    <m/>
    <x v="2"/>
    <s v="AUD"/>
    <n v="1388928660"/>
    <n v="1386336660"/>
    <b v="0"/>
    <n v="6"/>
    <b v="0"/>
    <s v="publishing/fiction"/>
    <n v="2"/>
    <n v="60"/>
    <x v="1488"/>
    <d v="2014-01-05T08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n v="1352994052"/>
    <n v="1350398452"/>
    <b v="0"/>
    <n v="0"/>
    <b v="0"/>
    <s v="publishing/fiction"/>
    <n v="0"/>
    <e v="#DIV/0!"/>
    <x v="1489"/>
    <d v="2012-11-15T10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n v="1380720474"/>
    <n v="1378214874"/>
    <b v="0"/>
    <n v="19"/>
    <b v="0"/>
    <s v="publishing/fiction"/>
    <n v="31"/>
    <n v="47.11"/>
    <x v="1490"/>
    <d v="2013-10-02T08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n v="1424014680"/>
    <n v="1418922443"/>
    <b v="0"/>
    <n v="1"/>
    <b v="0"/>
    <s v="publishing/fiction"/>
    <n v="8"/>
    <n v="100"/>
    <x v="1491"/>
    <d v="2015-02-15T10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n v="1308431646"/>
    <n v="1305839646"/>
    <b v="0"/>
    <n v="2"/>
    <b v="0"/>
    <s v="publishing/fiction"/>
    <n v="1"/>
    <n v="15"/>
    <x v="1492"/>
    <d v="2011-06-18T16:14:06"/>
    <x v="3"/>
    <x v="10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n v="1371415675"/>
    <n v="1368823675"/>
    <b v="0"/>
    <n v="0"/>
    <b v="0"/>
    <s v="publishing/fiction"/>
    <n v="0"/>
    <e v="#DIV/0!"/>
    <x v="1493"/>
    <d v="2013-06-16T15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n v="1428075480"/>
    <n v="1425489613"/>
    <b v="0"/>
    <n v="11"/>
    <b v="0"/>
    <s v="publishing/fiction"/>
    <n v="9"/>
    <n v="40.450000000000003"/>
    <x v="1494"/>
    <d v="2015-04-03T10:38:00"/>
    <x v="3"/>
    <x v="10"/>
  </r>
  <r>
    <n v="1495"/>
    <s v="A Magical Bildungsroman with a Female Heroine"/>
    <s v="The Adventures of Penelope Hawthorne. Part One: The Spellbook of Dracone."/>
    <n v="2000"/>
    <n v="0"/>
    <x v="2"/>
    <m/>
    <x v="0"/>
    <s v="USD"/>
    <n v="1314471431"/>
    <n v="1311879431"/>
    <b v="0"/>
    <n v="0"/>
    <b v="0"/>
    <s v="publishing/fiction"/>
    <n v="0"/>
    <e v="#DIV/0!"/>
    <x v="1495"/>
    <d v="2011-08-27T13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n v="1410866659"/>
    <n v="1405682659"/>
    <b v="0"/>
    <n v="0"/>
    <b v="0"/>
    <s v="publishing/fiction"/>
    <n v="0"/>
    <e v="#DIV/0!"/>
    <x v="1496"/>
    <d v="2014-09-16T06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n v="1375299780"/>
    <n v="1371655522"/>
    <b v="0"/>
    <n v="1"/>
    <b v="0"/>
    <s v="publishing/fiction"/>
    <n v="0"/>
    <n v="1"/>
    <x v="1497"/>
    <d v="2013-07-31T14:43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n v="1409787378"/>
    <n v="1405899378"/>
    <b v="0"/>
    <n v="3"/>
    <b v="0"/>
    <s v="publishing/fiction"/>
    <n v="2"/>
    <n v="19"/>
    <x v="1498"/>
    <d v="2014-09-03T18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n v="1470355833"/>
    <n v="1465171833"/>
    <b v="0"/>
    <n v="1"/>
    <b v="0"/>
    <s v="publishing/fiction"/>
    <n v="0"/>
    <n v="5"/>
    <x v="1499"/>
    <d v="2016-08-04T19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n v="1367444557"/>
    <n v="1364852557"/>
    <b v="0"/>
    <n v="15"/>
    <b v="0"/>
    <s v="publishing/fiction"/>
    <n v="25"/>
    <n v="46.73"/>
    <x v="1500"/>
    <d v="2013-05-01T16:42:37"/>
    <x v="3"/>
    <x v="10"/>
  </r>
  <r>
    <n v="1501"/>
    <s v="This is Nowhere"/>
    <s v="A hardcover book of surf, outdoor and nature photos from the British Columbia coast."/>
    <n v="52000"/>
    <n v="86492"/>
    <x v="0"/>
    <m/>
    <x v="5"/>
    <s v="CAD"/>
    <n v="1436364023"/>
    <n v="1433772023"/>
    <b v="1"/>
    <n v="885"/>
    <b v="1"/>
    <s v="photography/photobooks"/>
    <n v="166"/>
    <n v="97.73"/>
    <x v="1501"/>
    <d v="2015-07-08T09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n v="1458943200"/>
    <n v="1456491680"/>
    <b v="1"/>
    <n v="329"/>
    <b v="1"/>
    <s v="photography/photobooks"/>
    <n v="101"/>
    <n v="67.84"/>
    <x v="1502"/>
    <d v="2016-03-25T17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n v="1477210801"/>
    <n v="1472026801"/>
    <b v="1"/>
    <n v="71"/>
    <b v="1"/>
    <s v="photography/photobooks"/>
    <n v="108"/>
    <n v="56.98"/>
    <x v="1503"/>
    <d v="2016-10-23T03:20:01"/>
    <x v="8"/>
    <x v="20"/>
  </r>
  <r>
    <n v="1504"/>
    <s v="RYU X RIO"/>
    <s v="A football photography book like no other about the 2014 World Cup in Brazil, by Ryu Voelkel."/>
    <n v="6500"/>
    <n v="18066"/>
    <x v="0"/>
    <m/>
    <x v="1"/>
    <s v="GBP"/>
    <n v="1402389180"/>
    <n v="1399996024"/>
    <b v="1"/>
    <n v="269"/>
    <b v="1"/>
    <s v="photography/photobooks"/>
    <n v="278"/>
    <n v="67.16"/>
    <x v="1504"/>
    <d v="2014-06-10T03:33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n v="1458676860"/>
    <n v="1455446303"/>
    <b v="1"/>
    <n v="345"/>
    <b v="1"/>
    <s v="photography/photobooks"/>
    <n v="104"/>
    <n v="48.04"/>
    <x v="1505"/>
    <d v="2016-03-22T15:01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n v="1406227904"/>
    <n v="1403635904"/>
    <b v="1"/>
    <n v="43"/>
    <b v="1"/>
    <s v="photography/photobooks"/>
    <n v="111"/>
    <n v="38.86"/>
    <x v="1506"/>
    <d v="2014-07-24T13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n v="1273911000"/>
    <n v="1268822909"/>
    <b v="1"/>
    <n v="33"/>
    <b v="1"/>
    <s v="photography/photobooks"/>
    <n v="215"/>
    <n v="78.180000000000007"/>
    <x v="1507"/>
    <d v="2010-05-15T03:1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n v="1403880281"/>
    <n v="1401201881"/>
    <b v="1"/>
    <n v="211"/>
    <b v="1"/>
    <s v="photography/photobooks"/>
    <n v="111"/>
    <n v="97.11"/>
    <x v="1508"/>
    <d v="2014-06-27T09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n v="1487113140"/>
    <n v="1484570885"/>
    <b v="1"/>
    <n v="196"/>
    <b v="1"/>
    <s v="photography/photobooks"/>
    <n v="124"/>
    <n v="110.39"/>
    <x v="1509"/>
    <d v="2017-02-14T17:59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n v="1405761278"/>
    <n v="1403169278"/>
    <b v="1"/>
    <n v="405"/>
    <b v="1"/>
    <s v="photography/photobooks"/>
    <n v="101"/>
    <n v="39.92"/>
    <x v="1510"/>
    <d v="2014-07-19T04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n v="1447858804"/>
    <n v="1445263204"/>
    <b v="1"/>
    <n v="206"/>
    <b v="1"/>
    <s v="photography/photobooks"/>
    <n v="112"/>
    <n v="75.98"/>
    <x v="1511"/>
    <d v="2015-11-18T10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n v="1486311939"/>
    <n v="1483719939"/>
    <b v="1"/>
    <n v="335"/>
    <b v="1"/>
    <s v="photography/photobooks"/>
    <n v="559"/>
    <n v="58.38"/>
    <x v="1512"/>
    <d v="2017-02-05T11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n v="1405523866"/>
    <n v="1402931866"/>
    <b v="1"/>
    <n v="215"/>
    <b v="1"/>
    <s v="photography/photobooks"/>
    <n v="150"/>
    <n v="55.82"/>
    <x v="1513"/>
    <d v="2014-07-16T10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n v="1443363640"/>
    <n v="1439907640"/>
    <b v="1"/>
    <n v="176"/>
    <b v="1"/>
    <s v="photography/photobooks"/>
    <n v="106"/>
    <n v="151.24"/>
    <x v="1514"/>
    <d v="2015-09-27T09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n v="1458104697"/>
    <n v="1455516297"/>
    <b v="1"/>
    <n v="555"/>
    <b v="1"/>
    <s v="photography/photobooks"/>
    <n v="157"/>
    <n v="849.67"/>
    <x v="1515"/>
    <d v="2016-03-16T00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n v="1475762400"/>
    <n v="1473160292"/>
    <b v="1"/>
    <n v="116"/>
    <b v="1"/>
    <s v="photography/photobooks"/>
    <n v="109"/>
    <n v="159.24"/>
    <x v="1516"/>
    <d v="2016-10-06T09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n v="1417845600"/>
    <n v="1415194553"/>
    <b v="1"/>
    <n v="615"/>
    <b v="1"/>
    <s v="photography/photobooks"/>
    <n v="162"/>
    <n v="39.51"/>
    <x v="1517"/>
    <d v="2014-12-06T01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n v="1401565252"/>
    <n v="1398973252"/>
    <b v="1"/>
    <n v="236"/>
    <b v="1"/>
    <s v="photography/photobooks"/>
    <n v="205"/>
    <n v="130.53"/>
    <x v="1518"/>
    <d v="2014-05-31T14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n v="1403301540"/>
    <n v="1400867283"/>
    <b v="1"/>
    <n v="145"/>
    <b v="1"/>
    <s v="photography/photobooks"/>
    <n v="103"/>
    <n v="64.16"/>
    <x v="1519"/>
    <d v="2014-06-20T16:59:00"/>
    <x v="8"/>
    <x v="20"/>
  </r>
  <r>
    <n v="1520"/>
    <s v="TULIPS"/>
    <s v="A self-published photography book by Andrew Miksys from his new series about Belarus"/>
    <n v="18000"/>
    <n v="18625"/>
    <x v="0"/>
    <m/>
    <x v="0"/>
    <s v="USD"/>
    <n v="1418961600"/>
    <n v="1415824513"/>
    <b v="1"/>
    <n v="167"/>
    <b v="1"/>
    <s v="photography/photobooks"/>
    <n v="103"/>
    <n v="111.53"/>
    <x v="1520"/>
    <d v="2014-12-18T23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n v="1465272091"/>
    <n v="1462248091"/>
    <b v="1"/>
    <n v="235"/>
    <b v="1"/>
    <s v="photography/photobooks"/>
    <n v="107"/>
    <n v="170.45"/>
    <x v="1521"/>
    <d v="2016-06-06T23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n v="1413575739"/>
    <n v="1410983739"/>
    <b v="1"/>
    <n v="452"/>
    <b v="1"/>
    <s v="photography/photobooks"/>
    <n v="139"/>
    <n v="133.74"/>
    <x v="1522"/>
    <d v="2014-10-17T14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n v="1419292800"/>
    <n v="1416592916"/>
    <b v="1"/>
    <n v="241"/>
    <b v="1"/>
    <s v="photography/photobooks"/>
    <n v="125"/>
    <n v="95.83"/>
    <x v="1523"/>
    <d v="2014-12-22T19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n v="1487592090"/>
    <n v="1485000090"/>
    <b v="1"/>
    <n v="28"/>
    <b v="1"/>
    <s v="photography/photobooks"/>
    <n v="207"/>
    <n v="221.79"/>
    <x v="1524"/>
    <d v="2017-02-20T07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n v="1471539138"/>
    <n v="1468947138"/>
    <b v="1"/>
    <n v="140"/>
    <b v="1"/>
    <s v="photography/photobooks"/>
    <n v="174"/>
    <n v="32.32"/>
    <x v="1525"/>
    <d v="2016-08-18T11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n v="1453185447"/>
    <n v="1448951847"/>
    <b v="1"/>
    <n v="280"/>
    <b v="1"/>
    <s v="photography/photobooks"/>
    <n v="120"/>
    <n v="98.84"/>
    <x v="1526"/>
    <d v="2016-01-19T01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n v="1489497886"/>
    <n v="1487082286"/>
    <b v="1"/>
    <n v="70"/>
    <b v="1"/>
    <s v="photography/photobooks"/>
    <n v="110"/>
    <n v="55.22"/>
    <x v="1527"/>
    <d v="2017-03-14T08:24:46"/>
    <x v="8"/>
    <x v="20"/>
  </r>
  <r>
    <n v="1528"/>
    <s v="Don't Go Outside: Tokyo Street Photos"/>
    <s v="A book of street photos from around Shibuya that I've made between 2011-2016."/>
    <n v="3000"/>
    <n v="8447"/>
    <x v="0"/>
    <m/>
    <x v="0"/>
    <s v="USD"/>
    <n v="1485907200"/>
    <n v="1483292122"/>
    <b v="1"/>
    <n v="160"/>
    <b v="1"/>
    <s v="photography/photobooks"/>
    <n v="282"/>
    <n v="52.79"/>
    <x v="1528"/>
    <d v="2017-01-31T19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n v="1426773920"/>
    <n v="1424185520"/>
    <b v="1"/>
    <n v="141"/>
    <b v="1"/>
    <s v="photography/photobooks"/>
    <n v="101"/>
    <n v="135.66999999999999"/>
    <x v="1529"/>
    <d v="2015-03-19T09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n v="1445624695"/>
    <n v="1443464695"/>
    <b v="1"/>
    <n v="874"/>
    <b v="1"/>
    <s v="photography/photobooks"/>
    <n v="135"/>
    <n v="53.99"/>
    <x v="1530"/>
    <d v="2015-10-23T13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n v="1417402800"/>
    <n v="1414610126"/>
    <b v="1"/>
    <n v="73"/>
    <b v="1"/>
    <s v="photography/photobooks"/>
    <n v="176"/>
    <n v="56.64"/>
    <x v="1531"/>
    <d v="2014-11-30T22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n v="1455548400"/>
    <n v="1453461865"/>
    <b v="1"/>
    <n v="294"/>
    <b v="1"/>
    <s v="photography/photobooks"/>
    <n v="484"/>
    <n v="82.32"/>
    <x v="1532"/>
    <d v="2016-02-15T10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n v="1462161540"/>
    <n v="1457913777"/>
    <b v="1"/>
    <n v="740"/>
    <b v="1"/>
    <s v="photography/photobooks"/>
    <n v="145"/>
    <n v="88.26"/>
    <x v="1533"/>
    <d v="2016-05-01T22:59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n v="1441383062"/>
    <n v="1438791062"/>
    <b v="1"/>
    <n v="369"/>
    <b v="1"/>
    <s v="photography/photobooks"/>
    <n v="418"/>
    <n v="84.91"/>
    <x v="1534"/>
    <d v="2015-09-04T11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n v="1464040800"/>
    <n v="1461527631"/>
    <b v="1"/>
    <n v="110"/>
    <b v="1"/>
    <s v="photography/photobooks"/>
    <n v="132"/>
    <n v="48.15"/>
    <x v="1535"/>
    <d v="2016-05-23T17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n v="1440702910"/>
    <n v="1438110910"/>
    <b v="1"/>
    <n v="455"/>
    <b v="1"/>
    <s v="photography/photobooks"/>
    <n v="250"/>
    <n v="66.02"/>
    <x v="1536"/>
    <d v="2015-08-27T14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n v="1470506400"/>
    <n v="1467358427"/>
    <b v="1"/>
    <n v="224"/>
    <b v="1"/>
    <s v="photography/photobooks"/>
    <n v="180"/>
    <n v="96.38"/>
    <x v="1537"/>
    <d v="2016-08-06T13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n v="1421952370"/>
    <n v="1418064370"/>
    <b v="1"/>
    <n v="46"/>
    <b v="1"/>
    <s v="photography/photobooks"/>
    <n v="103"/>
    <n v="156.16999999999999"/>
    <x v="1538"/>
    <d v="2015-01-22T13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n v="1483481019"/>
    <n v="1480629819"/>
    <b v="0"/>
    <n v="284"/>
    <b v="1"/>
    <s v="photography/photobooks"/>
    <n v="136"/>
    <n v="95.76"/>
    <x v="1539"/>
    <d v="2017-01-03T17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n v="1416964500"/>
    <n v="1414368616"/>
    <b v="1"/>
    <n v="98"/>
    <b v="1"/>
    <s v="photography/photobooks"/>
    <n v="118"/>
    <n v="180.41"/>
    <x v="1540"/>
    <d v="2014-11-25T20:15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n v="1420045538"/>
    <n v="1417453538"/>
    <b v="0"/>
    <n v="2"/>
    <b v="0"/>
    <s v="photography/nature"/>
    <n v="0"/>
    <n v="3"/>
    <x v="1541"/>
    <d v="2014-12-31T12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n v="1435708500"/>
    <n v="1434412500"/>
    <b v="0"/>
    <n v="1"/>
    <b v="0"/>
    <s v="photography/nature"/>
    <n v="4"/>
    <n v="20"/>
    <x v="1542"/>
    <d v="2015-06-30T18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n v="1416662034"/>
    <n v="1414066434"/>
    <b v="0"/>
    <n v="1"/>
    <b v="0"/>
    <s v="photography/nature"/>
    <n v="0"/>
    <n v="10"/>
    <x v="1543"/>
    <d v="2014-11-22T08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n v="1427847480"/>
    <n v="1424222024"/>
    <b v="0"/>
    <n v="0"/>
    <b v="0"/>
    <s v="photography/nature"/>
    <n v="0"/>
    <e v="#DIV/0!"/>
    <x v="1544"/>
    <d v="2015-03-31T19:18:00"/>
    <x v="8"/>
    <x v="24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n v="1425330960"/>
    <n v="1422393234"/>
    <b v="0"/>
    <n v="1"/>
    <b v="0"/>
    <s v="photography/nature"/>
    <n v="0"/>
    <n v="1"/>
    <x v="1545"/>
    <d v="2015-03-02T16:16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n v="1410930399"/>
    <n v="1405746399"/>
    <b v="0"/>
    <n v="11"/>
    <b v="0"/>
    <s v="photography/nature"/>
    <n v="29"/>
    <n v="26.27"/>
    <x v="1546"/>
    <d v="2014-09-17T00:06:39"/>
    <x v="8"/>
    <x v="24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n v="1487844882"/>
    <n v="1487240082"/>
    <b v="0"/>
    <n v="0"/>
    <b v="0"/>
    <s v="photography/nature"/>
    <n v="0"/>
    <e v="#DIV/0!"/>
    <x v="1547"/>
    <d v="2017-02-23T05:14:42"/>
    <x v="8"/>
    <x v="24"/>
  </r>
  <r>
    <n v="1548"/>
    <s v="Change the World through Color"/>
    <s v="Beauty is in the eye of the beholder and I want to inspire conservation through color."/>
    <n v="700"/>
    <n v="60"/>
    <x v="2"/>
    <m/>
    <x v="0"/>
    <s v="USD"/>
    <n v="1447020620"/>
    <n v="1444425020"/>
    <b v="0"/>
    <n v="1"/>
    <b v="0"/>
    <s v="photography/nature"/>
    <n v="9"/>
    <n v="60"/>
    <x v="1548"/>
    <d v="2015-11-08T17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n v="1446524159"/>
    <n v="1443928559"/>
    <b v="0"/>
    <n v="6"/>
    <b v="0"/>
    <s v="photography/nature"/>
    <n v="34"/>
    <n v="28.33"/>
    <x v="1549"/>
    <d v="2015-11-02T23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n v="1463050034"/>
    <n v="1460458034"/>
    <b v="0"/>
    <n v="7"/>
    <b v="0"/>
    <s v="photography/nature"/>
    <n v="13"/>
    <n v="14.43"/>
    <x v="1550"/>
    <d v="2016-05-12T05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n v="1432756039"/>
    <n v="1430164039"/>
    <b v="0"/>
    <n v="0"/>
    <b v="0"/>
    <s v="photography/nature"/>
    <n v="0"/>
    <e v="#DIV/0!"/>
    <x v="1551"/>
    <d v="2015-05-27T14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n v="1412135940"/>
    <n v="1410366708"/>
    <b v="0"/>
    <n v="16"/>
    <b v="0"/>
    <s v="photography/nature"/>
    <n v="49"/>
    <n v="132.19"/>
    <x v="1552"/>
    <d v="2014-09-30T22:59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n v="1441176447"/>
    <n v="1438584447"/>
    <b v="0"/>
    <n v="0"/>
    <b v="0"/>
    <s v="photography/nature"/>
    <n v="0"/>
    <e v="#DIV/0!"/>
    <x v="1553"/>
    <d v="2015-09-02T01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n v="1438495390"/>
    <n v="1435903390"/>
    <b v="0"/>
    <n v="0"/>
    <b v="0"/>
    <s v="photography/nature"/>
    <n v="0"/>
    <e v="#DIV/0!"/>
    <x v="1554"/>
    <d v="2015-08-02T01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n v="1442509200"/>
    <n v="1440513832"/>
    <b v="0"/>
    <n v="0"/>
    <b v="0"/>
    <s v="photography/nature"/>
    <n v="0"/>
    <e v="#DIV/0!"/>
    <x v="1555"/>
    <d v="2015-09-17T12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n v="1467603624"/>
    <n v="1465011624"/>
    <b v="0"/>
    <n v="12"/>
    <b v="0"/>
    <s v="photography/nature"/>
    <n v="45"/>
    <n v="56.42"/>
    <x v="1556"/>
    <d v="2016-07-03T22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n v="1411227633"/>
    <n v="1408549233"/>
    <b v="0"/>
    <n v="1"/>
    <b v="0"/>
    <s v="photography/nature"/>
    <n v="4"/>
    <n v="100"/>
    <x v="1557"/>
    <d v="2014-09-20T10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n v="1440763920"/>
    <n v="1435656759"/>
    <b v="0"/>
    <n v="3"/>
    <b v="0"/>
    <s v="photography/nature"/>
    <n v="5"/>
    <n v="11.67"/>
    <x v="1558"/>
    <d v="2015-08-28T07:12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n v="1430270199"/>
    <n v="1428974199"/>
    <b v="0"/>
    <n v="1"/>
    <b v="0"/>
    <s v="photography/nature"/>
    <n v="0"/>
    <n v="50"/>
    <x v="1559"/>
    <d v="2015-04-28T20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n v="1415842193"/>
    <n v="1414110593"/>
    <b v="0"/>
    <n v="4"/>
    <b v="0"/>
    <s v="photography/nature"/>
    <n v="4"/>
    <n v="23.5"/>
    <x v="1560"/>
    <d v="2014-11-12T20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n v="1383789603"/>
    <n v="1381194003"/>
    <b v="0"/>
    <n v="1"/>
    <b v="0"/>
    <s v="publishing/art books"/>
    <n v="1"/>
    <n v="67"/>
    <x v="1561"/>
    <d v="2013-11-06T21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n v="1259715000"/>
    <n v="1253712916"/>
    <b v="0"/>
    <n v="0"/>
    <b v="0"/>
    <s v="publishing/art books"/>
    <n v="0"/>
    <e v="#DIV/0!"/>
    <x v="1562"/>
    <d v="2009-12-01T19:5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n v="1394815751"/>
    <n v="1389635351"/>
    <b v="0"/>
    <n v="2"/>
    <b v="0"/>
    <s v="publishing/art books"/>
    <n v="1"/>
    <n v="42.5"/>
    <x v="1563"/>
    <d v="2014-03-14T11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n v="1432843500"/>
    <n v="1430124509"/>
    <b v="0"/>
    <n v="1"/>
    <b v="0"/>
    <s v="publishing/art books"/>
    <n v="0"/>
    <n v="10"/>
    <x v="1564"/>
    <d v="2015-05-28T15:05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n v="1307554261"/>
    <n v="1304962261"/>
    <b v="0"/>
    <n v="1"/>
    <b v="0"/>
    <s v="publishing/art books"/>
    <n v="3"/>
    <n v="100"/>
    <x v="1565"/>
    <d v="2011-06-08T12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n v="1469656800"/>
    <n v="1467151204"/>
    <b v="0"/>
    <n v="59"/>
    <b v="0"/>
    <s v="publishing/art books"/>
    <n v="21"/>
    <n v="108.05"/>
    <x v="1566"/>
    <d v="2016-07-27T17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n v="1392595200"/>
    <n v="1391293745"/>
    <b v="0"/>
    <n v="13"/>
    <b v="0"/>
    <s v="publishing/art books"/>
    <n v="4"/>
    <n v="26.92"/>
    <x v="1567"/>
    <d v="2014-02-16T19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n v="1419384585"/>
    <n v="1416360585"/>
    <b v="0"/>
    <n v="22"/>
    <b v="0"/>
    <s v="publishing/art books"/>
    <n v="14"/>
    <n v="155"/>
    <x v="1568"/>
    <d v="2014-12-23T20:29:45"/>
    <x v="3"/>
    <x v="25"/>
  </r>
  <r>
    <n v="1569"/>
    <s v="to be removed (Canceled)"/>
    <s v="to be removed"/>
    <n v="30000"/>
    <n v="0"/>
    <x v="1"/>
    <m/>
    <x v="0"/>
    <s v="USD"/>
    <n v="1369498714"/>
    <n v="1366906714"/>
    <b v="0"/>
    <n v="0"/>
    <b v="0"/>
    <s v="publishing/art books"/>
    <n v="0"/>
    <e v="#DIV/0!"/>
    <x v="1569"/>
    <d v="2013-05-25T11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n v="1460140282"/>
    <n v="1457551882"/>
    <b v="0"/>
    <n v="52"/>
    <b v="0"/>
    <s v="publishing/art books"/>
    <n v="41"/>
    <n v="47.77"/>
    <x v="1570"/>
    <d v="2016-04-08T13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n v="1434738483"/>
    <n v="1432146483"/>
    <b v="0"/>
    <n v="4"/>
    <b v="0"/>
    <s v="publishing/art books"/>
    <n v="1"/>
    <n v="20"/>
    <x v="1571"/>
    <d v="2015-06-19T13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n v="1456703940"/>
    <n v="1454546859"/>
    <b v="0"/>
    <n v="3"/>
    <b v="0"/>
    <s v="publishing/art books"/>
    <n v="5"/>
    <n v="41.67"/>
    <x v="1572"/>
    <d v="2016-02-28T18:59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n v="1491019140"/>
    <n v="1487548802"/>
    <b v="0"/>
    <n v="3"/>
    <b v="0"/>
    <s v="publishing/art books"/>
    <n v="2"/>
    <n v="74.33"/>
    <x v="1573"/>
    <d v="2017-03-31T22:59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n v="1424211329"/>
    <n v="1421187329"/>
    <b v="0"/>
    <n v="6"/>
    <b v="0"/>
    <s v="publishing/art books"/>
    <n v="5"/>
    <n v="84.33"/>
    <x v="1574"/>
    <d v="2015-02-17T17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n v="1404909296"/>
    <n v="1402317296"/>
    <b v="0"/>
    <n v="35"/>
    <b v="0"/>
    <s v="publishing/art books"/>
    <n v="23"/>
    <n v="65.459999999999994"/>
    <x v="1575"/>
    <d v="2014-07-09T07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n v="1435698368"/>
    <n v="1431810368"/>
    <b v="0"/>
    <n v="10"/>
    <b v="0"/>
    <s v="publishing/art books"/>
    <n v="13"/>
    <n v="65"/>
    <x v="1576"/>
    <d v="2015-06-30T16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n v="1343161248"/>
    <n v="1337977248"/>
    <b v="0"/>
    <n v="2"/>
    <b v="0"/>
    <s v="publishing/art books"/>
    <n v="1"/>
    <n v="27.5"/>
    <x v="1577"/>
    <d v="2012-07-24T15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n v="1283392800"/>
    <n v="1281317691"/>
    <b v="0"/>
    <n v="4"/>
    <b v="0"/>
    <s v="publishing/art books"/>
    <n v="11"/>
    <n v="51.25"/>
    <x v="1578"/>
    <d v="2010-09-01T21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n v="1377734091"/>
    <n v="1374882891"/>
    <b v="0"/>
    <n v="2"/>
    <b v="0"/>
    <s v="publishing/art books"/>
    <n v="1"/>
    <n v="14"/>
    <x v="1579"/>
    <d v="2013-08-28T18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n v="1337562726"/>
    <n v="1332378726"/>
    <b v="0"/>
    <n v="0"/>
    <b v="0"/>
    <s v="publishing/art books"/>
    <n v="0"/>
    <e v="#DIV/0!"/>
    <x v="1580"/>
    <d v="2012-05-20T20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n v="1450521990"/>
    <n v="1447757190"/>
    <b v="0"/>
    <n v="1"/>
    <b v="0"/>
    <s v="photography/places"/>
    <n v="1"/>
    <n v="5"/>
    <x v="1581"/>
    <d v="2015-12-19T05:46:30"/>
    <x v="8"/>
    <x v="26"/>
  </r>
  <r>
    <n v="1582"/>
    <s v="Scenes from New Orleans"/>
    <s v="I create canvas prints of images from in and around New Orleans"/>
    <n v="1000"/>
    <n v="93"/>
    <x v="2"/>
    <m/>
    <x v="0"/>
    <s v="USD"/>
    <n v="1445894400"/>
    <n v="1440961053"/>
    <b v="0"/>
    <n v="3"/>
    <b v="0"/>
    <s v="photography/places"/>
    <n v="9"/>
    <n v="31"/>
    <x v="1582"/>
    <d v="2015-10-26T16:2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n v="1411681391"/>
    <n v="1409089391"/>
    <b v="0"/>
    <n v="1"/>
    <b v="0"/>
    <s v="photography/places"/>
    <n v="0"/>
    <n v="15"/>
    <x v="1583"/>
    <d v="2014-09-25T16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n v="1401464101"/>
    <n v="1400600101"/>
    <b v="0"/>
    <n v="0"/>
    <b v="0"/>
    <s v="photography/places"/>
    <n v="0"/>
    <e v="#DIV/0!"/>
    <x v="1584"/>
    <d v="2014-05-30T10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n v="1482663600"/>
    <n v="1480800568"/>
    <b v="0"/>
    <n v="12"/>
    <b v="0"/>
    <s v="photography/places"/>
    <n v="79"/>
    <n v="131.66999999999999"/>
    <x v="1585"/>
    <d v="2016-12-25T06:00:00"/>
    <x v="8"/>
    <x v="26"/>
  </r>
  <r>
    <n v="1586"/>
    <s v="Missouri In Pictures"/>
    <s v="Show the world the beauty that is in all of our back yards!"/>
    <n v="1500"/>
    <n v="0"/>
    <x v="2"/>
    <m/>
    <x v="0"/>
    <s v="USD"/>
    <n v="1428197422"/>
    <n v="1425609022"/>
    <b v="0"/>
    <n v="0"/>
    <b v="0"/>
    <s v="photography/places"/>
    <n v="0"/>
    <e v="#DIV/0!"/>
    <x v="1586"/>
    <d v="2015-04-04T20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n v="1418510965"/>
    <n v="1415918965"/>
    <b v="0"/>
    <n v="1"/>
    <b v="0"/>
    <s v="photography/places"/>
    <n v="0"/>
    <n v="1"/>
    <x v="1587"/>
    <d v="2014-12-13T17:49:25"/>
    <x v="8"/>
    <x v="26"/>
  </r>
  <r>
    <n v="1588"/>
    <s v="The Right Side of Texas"/>
    <s v="Southeast Texas as seen through the lens of a cell phone camera"/>
    <n v="516"/>
    <n v="0"/>
    <x v="2"/>
    <m/>
    <x v="0"/>
    <s v="USD"/>
    <n v="1422735120"/>
    <n v="1420091999"/>
    <b v="0"/>
    <n v="0"/>
    <b v="0"/>
    <s v="photography/places"/>
    <n v="0"/>
    <e v="#DIV/0!"/>
    <x v="1588"/>
    <d v="2015-01-31T15:12:00"/>
    <x v="8"/>
    <x v="26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n v="1444433886"/>
    <n v="1441841886"/>
    <b v="0"/>
    <n v="0"/>
    <b v="0"/>
    <s v="photography/places"/>
    <n v="0"/>
    <e v="#DIV/0!"/>
    <x v="1589"/>
    <d v="2015-10-09T18:38:06"/>
    <x v="8"/>
    <x v="26"/>
  </r>
  <r>
    <n v="1590"/>
    <s v="An Italian Adventure"/>
    <s v="Discover Italy through photography."/>
    <n v="60000"/>
    <n v="1020"/>
    <x v="2"/>
    <m/>
    <x v="13"/>
    <s v="EUR"/>
    <n v="1443040464"/>
    <n v="1440448464"/>
    <b v="0"/>
    <n v="2"/>
    <b v="0"/>
    <s v="photography/places"/>
    <n v="2"/>
    <n v="510"/>
    <x v="1590"/>
    <d v="2015-09-23T15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n v="1459700741"/>
    <n v="1457112341"/>
    <b v="0"/>
    <n v="92"/>
    <b v="0"/>
    <s v="photography/places"/>
    <n v="29"/>
    <n v="44.48"/>
    <x v="1591"/>
    <d v="2016-04-03T11:25:41"/>
    <x v="8"/>
    <x v="26"/>
  </r>
  <r>
    <n v="1592"/>
    <s v="The Views of Pittsburgh"/>
    <s v="A portfolio collage of beautiful pictures of authentic Pittsburgh locations and scenery."/>
    <n v="25"/>
    <n v="0"/>
    <x v="2"/>
    <m/>
    <x v="0"/>
    <s v="USD"/>
    <n v="1427503485"/>
    <n v="1423619085"/>
    <b v="0"/>
    <n v="0"/>
    <b v="0"/>
    <s v="photography/places"/>
    <n v="0"/>
    <e v="#DIV/0!"/>
    <x v="1592"/>
    <d v="2015-03-27T19:44:45"/>
    <x v="8"/>
    <x v="26"/>
  </r>
  <r>
    <n v="1593"/>
    <s v="Picturing Italy"/>
    <s v="A trip to fulfill a dream of capturing the wonders and history of ancient Italy in person."/>
    <n v="22000"/>
    <n v="3"/>
    <x v="2"/>
    <m/>
    <x v="0"/>
    <s v="USD"/>
    <n v="1425154655"/>
    <n v="1422562655"/>
    <b v="0"/>
    <n v="3"/>
    <b v="0"/>
    <s v="photography/places"/>
    <n v="0"/>
    <n v="1"/>
    <x v="1593"/>
    <d v="2015-02-28T15:17:35"/>
    <x v="8"/>
    <x v="26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n v="1463329260"/>
    <n v="1458147982"/>
    <b v="0"/>
    <n v="10"/>
    <b v="0"/>
    <s v="photography/places"/>
    <n v="21"/>
    <n v="20.5"/>
    <x v="1594"/>
    <d v="2016-05-15T11:21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n v="1403122380"/>
    <n v="1400634728"/>
    <b v="0"/>
    <n v="7"/>
    <b v="0"/>
    <s v="photography/places"/>
    <n v="0"/>
    <n v="40"/>
    <x v="1595"/>
    <d v="2014-06-18T15:13:00"/>
    <x v="8"/>
    <x v="26"/>
  </r>
  <r>
    <n v="1596"/>
    <s v="The Town We Live In"/>
    <s v="London is beautiful. I want to create a book of stunning images from in and around our great city"/>
    <n v="3250"/>
    <n v="75"/>
    <x v="2"/>
    <m/>
    <x v="1"/>
    <s v="GBP"/>
    <n v="1418469569"/>
    <n v="1414577969"/>
    <b v="0"/>
    <n v="3"/>
    <b v="0"/>
    <s v="photography/places"/>
    <n v="2"/>
    <n v="25"/>
    <x v="1596"/>
    <d v="2014-12-13T06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n v="1474360197"/>
    <n v="1471768197"/>
    <b v="0"/>
    <n v="0"/>
    <b v="0"/>
    <s v="photography/places"/>
    <n v="0"/>
    <e v="#DIV/0!"/>
    <x v="1597"/>
    <d v="2016-09-20T03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n v="1437926458"/>
    <n v="1432742458"/>
    <b v="0"/>
    <n v="1"/>
    <b v="0"/>
    <s v="photography/places"/>
    <n v="0"/>
    <n v="1"/>
    <x v="1598"/>
    <d v="2015-07-26T11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n v="1460116576"/>
    <n v="1457528176"/>
    <b v="0"/>
    <n v="0"/>
    <b v="0"/>
    <s v="photography/places"/>
    <n v="0"/>
    <e v="#DIV/0!"/>
    <x v="1599"/>
    <d v="2016-04-08T06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n v="1405401060"/>
    <n v="1401585752"/>
    <b v="0"/>
    <n v="9"/>
    <b v="0"/>
    <s v="photography/places"/>
    <n v="7"/>
    <n v="40.78"/>
    <x v="1600"/>
    <d v="2014-07-15T00:11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n v="1304561633"/>
    <n v="1301969633"/>
    <b v="0"/>
    <n v="56"/>
    <b v="1"/>
    <s v="music/rock"/>
    <n v="108"/>
    <n v="48.33"/>
    <x v="1601"/>
    <d v="2011-05-04T21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n v="1318633200"/>
    <n v="1314947317"/>
    <b v="0"/>
    <n v="32"/>
    <b v="1"/>
    <s v="music/rock"/>
    <n v="100"/>
    <n v="46.95"/>
    <x v="1602"/>
    <d v="2011-10-14T18:00:00"/>
    <x v="4"/>
    <x v="11"/>
  </r>
  <r>
    <n v="1603"/>
    <s v="Max's First Solo Album!"/>
    <s v="An exercise in the wild and dangerous world of solo musicianship by Maxwell D Feinstein."/>
    <n v="2000"/>
    <n v="2000.66"/>
    <x v="0"/>
    <m/>
    <x v="0"/>
    <s v="USD"/>
    <n v="1327723459"/>
    <n v="1322539459"/>
    <b v="0"/>
    <n v="30"/>
    <b v="1"/>
    <s v="music/rock"/>
    <n v="100"/>
    <n v="66.69"/>
    <x v="1603"/>
    <d v="2012-01-27T23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n v="1332011835"/>
    <n v="1328559435"/>
    <b v="0"/>
    <n v="70"/>
    <b v="1"/>
    <s v="music/rock"/>
    <n v="122"/>
    <n v="48.84"/>
    <x v="1604"/>
    <d v="2012-03-17T14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n v="1312182000"/>
    <n v="1311380313"/>
    <b v="0"/>
    <n v="44"/>
    <b v="1"/>
    <s v="music/rock"/>
    <n v="101"/>
    <n v="137.31"/>
    <x v="1605"/>
    <d v="2011-08-01T02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n v="1300930838"/>
    <n v="1293158438"/>
    <b v="0"/>
    <n v="92"/>
    <b v="1"/>
    <s v="music/rock"/>
    <n v="101"/>
    <n v="87.83"/>
    <x v="1606"/>
    <d v="2011-03-23T20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n v="1339701851"/>
    <n v="1337887451"/>
    <b v="0"/>
    <n v="205"/>
    <b v="1"/>
    <s v="music/rock"/>
    <n v="145"/>
    <n v="70.790000000000006"/>
    <x v="1607"/>
    <d v="2012-06-14T14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n v="1388553960"/>
    <n v="1385754986"/>
    <b v="0"/>
    <n v="23"/>
    <b v="1"/>
    <s v="music/rock"/>
    <n v="101"/>
    <n v="52.83"/>
    <x v="1608"/>
    <d v="2014-01-01T00:26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n v="1320220800"/>
    <n v="1315612909"/>
    <b v="0"/>
    <n v="4"/>
    <b v="1"/>
    <s v="music/rock"/>
    <n v="118"/>
    <n v="443.75"/>
    <x v="1609"/>
    <d v="2011-11-02T03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n v="1355609510"/>
    <n v="1353017510"/>
    <b v="0"/>
    <n v="112"/>
    <b v="1"/>
    <s v="music/rock"/>
    <n v="272"/>
    <n v="48.54"/>
    <x v="1610"/>
    <d v="2012-12-15T17:11:50"/>
    <x v="4"/>
    <x v="11"/>
  </r>
  <r>
    <n v="1611"/>
    <s v="Skelton-Luns CD/7&quot;             No Big Deal."/>
    <s v="Skelton-Luns CD/7&quot; No Big Deal."/>
    <n v="800"/>
    <n v="1001"/>
    <x v="0"/>
    <m/>
    <x v="0"/>
    <s v="USD"/>
    <n v="1370390432"/>
    <n v="1368576032"/>
    <b v="0"/>
    <n v="27"/>
    <b v="1"/>
    <s v="music/rock"/>
    <n v="125"/>
    <n v="37.07"/>
    <x v="1611"/>
    <d v="2013-06-04T19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n v="1357160384"/>
    <n v="1354568384"/>
    <b v="0"/>
    <n v="11"/>
    <b v="1"/>
    <s v="music/rock"/>
    <n v="110"/>
    <n v="50"/>
    <x v="1612"/>
    <d v="2013-01-02T15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n v="1342921202"/>
    <n v="1340329202"/>
    <b v="0"/>
    <n v="26"/>
    <b v="1"/>
    <s v="music/rock"/>
    <n v="102"/>
    <n v="39.04"/>
    <x v="1613"/>
    <d v="2012-07-21T20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n v="1407085200"/>
    <n v="1401924769"/>
    <b v="0"/>
    <n v="77"/>
    <b v="1"/>
    <s v="music/rock"/>
    <n v="103"/>
    <n v="66.69"/>
    <x v="1614"/>
    <d v="2014-08-03T12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n v="1323742396"/>
    <n v="1319850796"/>
    <b v="0"/>
    <n v="136"/>
    <b v="1"/>
    <s v="music/rock"/>
    <n v="114"/>
    <n v="67.13"/>
    <x v="1615"/>
    <d v="2011-12-12T21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n v="1353621600"/>
    <n v="1350061821"/>
    <b v="0"/>
    <n v="157"/>
    <b v="1"/>
    <s v="music/rock"/>
    <n v="104"/>
    <n v="66.37"/>
    <x v="1616"/>
    <d v="2012-11-22T17:00:00"/>
    <x v="4"/>
    <x v="11"/>
  </r>
  <r>
    <n v="1617"/>
    <s v="The Coffis Brothers 2nd Album!"/>
    <s v="The Coffis Brothers &amp;The Mountain Men are recording a brand new full length record."/>
    <n v="7000"/>
    <n v="10210"/>
    <x v="0"/>
    <m/>
    <x v="0"/>
    <s v="USD"/>
    <n v="1383332400"/>
    <n v="1380470188"/>
    <b v="0"/>
    <n v="158"/>
    <b v="1"/>
    <s v="music/rock"/>
    <n v="146"/>
    <n v="64.62"/>
    <x v="1617"/>
    <d v="2013-11-01T14:00:00"/>
    <x v="4"/>
    <x v="11"/>
  </r>
  <r>
    <n v="1618"/>
    <s v="Janus Word Album"/>
    <s v="Janus Word combines hard rock with melodic acoustic music for a unique and awesome sound."/>
    <n v="1500"/>
    <n v="1576"/>
    <x v="0"/>
    <m/>
    <x v="0"/>
    <s v="USD"/>
    <n v="1362757335"/>
    <n v="1359301335"/>
    <b v="0"/>
    <n v="27"/>
    <b v="1"/>
    <s v="music/rock"/>
    <n v="105"/>
    <n v="58.37"/>
    <x v="1618"/>
    <d v="2013-03-08T10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n v="1410755286"/>
    <n v="1408940886"/>
    <b v="0"/>
    <n v="23"/>
    <b v="1"/>
    <s v="music/rock"/>
    <n v="133"/>
    <n v="86.96"/>
    <x v="1619"/>
    <d v="2014-09-14T23:28:06"/>
    <x v="4"/>
    <x v="11"/>
  </r>
  <r>
    <n v="1620"/>
    <s v="Kickstart my music career with 300 CDs"/>
    <s v="Kickstarting my music career with 300 hard copy CDs of my first release."/>
    <n v="1000"/>
    <n v="1130"/>
    <x v="0"/>
    <m/>
    <x v="0"/>
    <s v="USD"/>
    <n v="1361606940"/>
    <n v="1361002140"/>
    <b v="0"/>
    <n v="17"/>
    <b v="1"/>
    <s v="music/rock"/>
    <n v="113"/>
    <n v="66.47"/>
    <x v="1620"/>
    <d v="2013-02-23T03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n v="1338177540"/>
    <n v="1333550015"/>
    <b v="0"/>
    <n v="37"/>
    <b v="1"/>
    <s v="music/rock"/>
    <n v="121"/>
    <n v="163.78"/>
    <x v="1621"/>
    <d v="2012-05-27T22:59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n v="1418803140"/>
    <n v="1415343874"/>
    <b v="0"/>
    <n v="65"/>
    <b v="1"/>
    <s v="music/rock"/>
    <n v="102"/>
    <n v="107.98"/>
    <x v="1622"/>
    <d v="2014-12-17T02:59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n v="1377621089"/>
    <n v="1372437089"/>
    <b v="0"/>
    <n v="18"/>
    <b v="1"/>
    <s v="music/rock"/>
    <n v="101"/>
    <n v="42.11"/>
    <x v="1623"/>
    <d v="2013-08-27T11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n v="1357721335"/>
    <n v="1354265335"/>
    <b v="0"/>
    <n v="25"/>
    <b v="1"/>
    <s v="music/rock"/>
    <n v="118"/>
    <n v="47.2"/>
    <x v="1624"/>
    <d v="2013-01-09T03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n v="1347382053"/>
    <n v="1344962853"/>
    <b v="0"/>
    <n v="104"/>
    <b v="1"/>
    <s v="music/rock"/>
    <n v="155"/>
    <n v="112.02"/>
    <x v="1625"/>
    <d v="2012-09-11T11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n v="1385932867"/>
    <n v="1383337267"/>
    <b v="0"/>
    <n v="108"/>
    <b v="1"/>
    <s v="music/rock"/>
    <n v="101"/>
    <n v="74.95"/>
    <x v="1626"/>
    <d v="2013-12-01T16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n v="1353905940"/>
    <n v="1351011489"/>
    <b v="0"/>
    <n v="38"/>
    <b v="1"/>
    <s v="music/rock"/>
    <n v="117"/>
    <n v="61.58"/>
    <x v="1627"/>
    <d v="2012-11-25T23:59:00"/>
    <x v="4"/>
    <x v="11"/>
  </r>
  <r>
    <n v="1628"/>
    <s v="&quot;Songs for Tsippora&quot; Byronâ€™s DEBUT EP"/>
    <s v="Original Jewish rock music on human relationships and identity"/>
    <n v="4000"/>
    <n v="4037"/>
    <x v="0"/>
    <m/>
    <x v="0"/>
    <s v="USD"/>
    <n v="1403026882"/>
    <n v="1400175682"/>
    <b v="0"/>
    <n v="88"/>
    <b v="1"/>
    <s v="music/rock"/>
    <n v="101"/>
    <n v="45.88"/>
    <x v="1628"/>
    <d v="2014-06-17T12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n v="1392929333"/>
    <n v="1389041333"/>
    <b v="0"/>
    <n v="82"/>
    <b v="1"/>
    <s v="music/rock"/>
    <n v="104"/>
    <n v="75.849999999999994"/>
    <x v="1629"/>
    <d v="2014-02-20T15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n v="1330671540"/>
    <n v="1328040375"/>
    <b v="0"/>
    <n v="126"/>
    <b v="1"/>
    <s v="music/rock"/>
    <n v="265"/>
    <n v="84.21"/>
    <x v="1630"/>
    <d v="2012-03-02T01:59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n v="1350074261"/>
    <n v="1347482261"/>
    <b v="0"/>
    <n v="133"/>
    <b v="1"/>
    <s v="music/rock"/>
    <n v="156"/>
    <n v="117.23"/>
    <x v="1631"/>
    <d v="2012-10-12T15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n v="1316851854"/>
    <n v="1311667854"/>
    <b v="0"/>
    <n v="47"/>
    <b v="1"/>
    <s v="music/rock"/>
    <n v="102"/>
    <n v="86.49"/>
    <x v="1632"/>
    <d v="2011-09-24T03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n v="1326690000"/>
    <n v="1324329156"/>
    <b v="0"/>
    <n v="58"/>
    <b v="1"/>
    <s v="music/rock"/>
    <n v="100"/>
    <n v="172.41"/>
    <x v="1633"/>
    <d v="2012-01-16T00:00:00"/>
    <x v="4"/>
    <x v="11"/>
  </r>
  <r>
    <n v="1634"/>
    <s v="RUBEDO: Debut Full Length Album"/>
    <s v="Recording Debut  Album w/ Producer Ikey Owens from Free Moral Agents/ The Mars Volta"/>
    <n v="2000"/>
    <n v="2010"/>
    <x v="0"/>
    <m/>
    <x v="0"/>
    <s v="USD"/>
    <n v="1306994340"/>
    <n v="1303706001"/>
    <b v="0"/>
    <n v="32"/>
    <b v="1"/>
    <s v="music/rock"/>
    <n v="101"/>
    <n v="62.81"/>
    <x v="1634"/>
    <d v="2011-06-02T00:59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n v="1468270261"/>
    <n v="1463086261"/>
    <b v="0"/>
    <n v="37"/>
    <b v="1"/>
    <s v="music/rock"/>
    <n v="125"/>
    <n v="67.73"/>
    <x v="1635"/>
    <d v="2016-07-11T15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n v="1307851200"/>
    <n v="1304129088"/>
    <b v="0"/>
    <n v="87"/>
    <b v="1"/>
    <s v="music/rock"/>
    <n v="104"/>
    <n v="53.56"/>
    <x v="1636"/>
    <d v="2011-06-11T23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n v="1262302740"/>
    <n v="1257444140"/>
    <b v="0"/>
    <n v="15"/>
    <b v="1"/>
    <s v="music/rock"/>
    <n v="104"/>
    <n v="34.6"/>
    <x v="1637"/>
    <d v="2009-12-31T18:39:00"/>
    <x v="4"/>
    <x v="11"/>
  </r>
  <r>
    <n v="1638"/>
    <s v="Avenues EP 2013"/>
    <s v="Avenues will be going in to the studio to record a new EP with Matt Allison!"/>
    <n v="1000"/>
    <n v="1050"/>
    <x v="0"/>
    <m/>
    <x v="0"/>
    <s v="USD"/>
    <n v="1362086700"/>
    <n v="1358180968"/>
    <b v="0"/>
    <n v="27"/>
    <b v="1"/>
    <s v="music/rock"/>
    <n v="105"/>
    <n v="38.89"/>
    <x v="1638"/>
    <d v="2013-02-28T16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n v="1330789165"/>
    <n v="1328197165"/>
    <b v="0"/>
    <n v="19"/>
    <b v="1"/>
    <s v="music/rock"/>
    <n v="100"/>
    <n v="94.74"/>
    <x v="1639"/>
    <d v="2012-03-03T10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n v="1280800740"/>
    <n v="1279603955"/>
    <b v="0"/>
    <n v="17"/>
    <b v="1"/>
    <s v="music/rock"/>
    <n v="170"/>
    <n v="39.97"/>
    <x v="1640"/>
    <d v="2010-08-02T20:59:00"/>
    <x v="4"/>
    <x v="11"/>
  </r>
  <r>
    <n v="1641"/>
    <s v="Tanya Dartson- Run for Your Life music video"/>
    <s v="Music Video For Upbeat and Inspiring Song - Run For Your Life"/>
    <n v="2500"/>
    <n v="2535"/>
    <x v="0"/>
    <m/>
    <x v="0"/>
    <s v="USD"/>
    <n v="1418998744"/>
    <n v="1416406744"/>
    <b v="0"/>
    <n v="26"/>
    <b v="1"/>
    <s v="music/pop"/>
    <n v="101"/>
    <n v="97.5"/>
    <x v="1641"/>
    <d v="2014-12-19T09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n v="1308011727"/>
    <n v="1306283727"/>
    <b v="0"/>
    <n v="28"/>
    <b v="1"/>
    <s v="music/pop"/>
    <n v="100"/>
    <n v="42.86"/>
    <x v="1642"/>
    <d v="2011-06-13T19:35:27"/>
    <x v="4"/>
    <x v="27"/>
  </r>
  <r>
    <n v="1643"/>
    <s v="This Is All Now's Brand New Album!!"/>
    <s v="This Is All Now is putting out a brand new record, and we need YOUR help to do it!"/>
    <n v="5000"/>
    <n v="6235"/>
    <x v="0"/>
    <m/>
    <x v="0"/>
    <s v="USD"/>
    <n v="1348516012"/>
    <n v="1345924012"/>
    <b v="0"/>
    <n v="37"/>
    <b v="1"/>
    <s v="music/pop"/>
    <n v="125"/>
    <n v="168.51"/>
    <x v="1643"/>
    <d v="2012-09-24T14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n v="1353551160"/>
    <n v="1348363560"/>
    <b v="0"/>
    <n v="128"/>
    <b v="1"/>
    <s v="music/pop"/>
    <n v="110"/>
    <n v="85.55"/>
    <x v="1644"/>
    <d v="2012-11-21T21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n v="1379515740"/>
    <n v="1378306140"/>
    <b v="0"/>
    <n v="10"/>
    <b v="1"/>
    <s v="music/pop"/>
    <n v="111"/>
    <n v="554"/>
    <x v="1645"/>
    <d v="2013-09-18T09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n v="1408039860"/>
    <n v="1405248503"/>
    <b v="0"/>
    <n v="83"/>
    <b v="1"/>
    <s v="music/pop"/>
    <n v="110"/>
    <n v="26.55"/>
    <x v="1646"/>
    <d v="2014-08-14T13:11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n v="1339235377"/>
    <n v="1336643377"/>
    <b v="0"/>
    <n v="46"/>
    <b v="1"/>
    <s v="music/pop"/>
    <n v="105"/>
    <n v="113.83"/>
    <x v="1647"/>
    <d v="2012-06-09T04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n v="1300636482"/>
    <n v="1298048082"/>
    <b v="0"/>
    <n v="90"/>
    <b v="1"/>
    <s v="music/pop"/>
    <n v="125"/>
    <n v="32.01"/>
    <x v="1648"/>
    <d v="2011-03-20T10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n v="1400862355"/>
    <n v="1396974355"/>
    <b v="0"/>
    <n v="81"/>
    <b v="1"/>
    <s v="music/pop"/>
    <n v="101"/>
    <n v="47.19"/>
    <x v="1649"/>
    <d v="2014-05-23T11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n v="1381314437"/>
    <n v="1378722437"/>
    <b v="0"/>
    <n v="32"/>
    <b v="1"/>
    <s v="music/pop"/>
    <n v="142"/>
    <n v="88.47"/>
    <x v="1650"/>
    <d v="2013-10-09T05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n v="1303801140"/>
    <n v="1300916220"/>
    <b v="0"/>
    <n v="20"/>
    <b v="1"/>
    <s v="music/pop"/>
    <n v="101"/>
    <n v="100.75"/>
    <x v="1651"/>
    <d v="2011-04-26T01:59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n v="1385297393"/>
    <n v="1382701793"/>
    <b v="0"/>
    <n v="70"/>
    <b v="1"/>
    <s v="music/pop"/>
    <n v="101"/>
    <n v="64.709999999999994"/>
    <x v="1652"/>
    <d v="2013-11-24T07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n v="1303675296"/>
    <n v="1300996896"/>
    <b v="0"/>
    <n v="168"/>
    <b v="1"/>
    <s v="music/pop"/>
    <n v="174"/>
    <n v="51.85"/>
    <x v="1653"/>
    <d v="2011-04-24T15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n v="1334784160"/>
    <n v="1332192160"/>
    <b v="0"/>
    <n v="34"/>
    <b v="1"/>
    <s v="music/pop"/>
    <n v="120"/>
    <n v="38.79"/>
    <x v="1654"/>
    <d v="2012-04-18T16:22:40"/>
    <x v="4"/>
    <x v="27"/>
  </r>
  <r>
    <n v="1655"/>
    <s v="Meg Porter Debut EP!"/>
    <s v="Berklee College of Music student, Meg Porter needs YOUR help to fund her very first EP!"/>
    <n v="1500"/>
    <n v="2143"/>
    <x v="0"/>
    <m/>
    <x v="0"/>
    <s v="USD"/>
    <n v="1333648820"/>
    <n v="1331060420"/>
    <b v="0"/>
    <n v="48"/>
    <b v="1"/>
    <s v="music/pop"/>
    <n v="143"/>
    <n v="44.65"/>
    <x v="1655"/>
    <d v="2012-04-05T13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n v="1355437052"/>
    <n v="1352845052"/>
    <b v="0"/>
    <n v="48"/>
    <b v="1"/>
    <s v="music/pop"/>
    <n v="100"/>
    <n v="156.77000000000001"/>
    <x v="1656"/>
    <d v="2012-12-13T17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n v="1337885168"/>
    <n v="1335293168"/>
    <b v="0"/>
    <n v="221"/>
    <b v="1"/>
    <s v="music/pop"/>
    <n v="105"/>
    <n v="118.7"/>
    <x v="1657"/>
    <d v="2012-05-24T13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n v="1355840400"/>
    <n v="1352524767"/>
    <b v="0"/>
    <n v="107"/>
    <b v="1"/>
    <s v="music/pop"/>
    <n v="132"/>
    <n v="74.150000000000006"/>
    <x v="1658"/>
    <d v="2012-12-18T09:2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n v="1387281600"/>
    <n v="1384811721"/>
    <b v="0"/>
    <n v="45"/>
    <b v="1"/>
    <s v="music/pop"/>
    <n v="113"/>
    <n v="12.53"/>
    <x v="1659"/>
    <d v="2013-12-17T07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n v="1462053540"/>
    <n v="1459355950"/>
    <b v="0"/>
    <n v="36"/>
    <b v="1"/>
    <s v="music/pop"/>
    <n v="1254"/>
    <n v="27.86"/>
    <x v="1660"/>
    <d v="2016-04-30T16:59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n v="1453064400"/>
    <n v="1449359831"/>
    <b v="0"/>
    <n v="101"/>
    <b v="1"/>
    <s v="music/pop"/>
    <n v="103"/>
    <n v="80.180000000000007"/>
    <x v="1661"/>
    <d v="2016-01-17T16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n v="1325310336"/>
    <n v="1320122736"/>
    <b v="0"/>
    <n v="62"/>
    <b v="1"/>
    <s v="music/pop"/>
    <n v="103"/>
    <n v="132.44"/>
    <x v="1662"/>
    <d v="2011-12-31T00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n v="1422750707"/>
    <n v="1420158707"/>
    <b v="0"/>
    <n v="32"/>
    <b v="1"/>
    <s v="music/pop"/>
    <n v="108"/>
    <n v="33.75"/>
    <x v="1663"/>
    <d v="2015-01-31T19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n v="1331870340"/>
    <n v="1328033818"/>
    <b v="0"/>
    <n v="89"/>
    <b v="1"/>
    <s v="music/pop"/>
    <n v="122"/>
    <n v="34.380000000000003"/>
    <x v="1664"/>
    <d v="2012-03-15T22:59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n v="1298343600"/>
    <n v="1295624113"/>
    <b v="0"/>
    <n v="93"/>
    <b v="1"/>
    <s v="music/pop"/>
    <n v="119"/>
    <n v="44.96"/>
    <x v="1665"/>
    <d v="2011-02-21T22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n v="1364447073"/>
    <n v="1361858673"/>
    <b v="0"/>
    <n v="98"/>
    <b v="1"/>
    <s v="music/pop"/>
    <n v="161"/>
    <n v="41.04"/>
    <x v="1666"/>
    <d v="2013-03-28T00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n v="1394521140"/>
    <n v="1392169298"/>
    <b v="0"/>
    <n v="82"/>
    <b v="1"/>
    <s v="music/pop"/>
    <n v="127"/>
    <n v="52.6"/>
    <x v="1667"/>
    <d v="2014-03-11T01:59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n v="1322454939"/>
    <n v="1319859339"/>
    <b v="0"/>
    <n v="116"/>
    <b v="1"/>
    <s v="music/pop"/>
    <n v="103"/>
    <n v="70.78"/>
    <x v="1668"/>
    <d v="2011-11-27T23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n v="1464729276"/>
    <n v="1459545276"/>
    <b v="0"/>
    <n v="52"/>
    <b v="1"/>
    <s v="music/pop"/>
    <n v="140"/>
    <n v="53.75"/>
    <x v="1669"/>
    <d v="2016-05-31T16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n v="1278302400"/>
    <n v="1273961999"/>
    <b v="0"/>
    <n v="23"/>
    <b v="1"/>
    <s v="music/pop"/>
    <n v="103"/>
    <n v="44.61"/>
    <x v="1670"/>
    <d v="2010-07-04T23:00:00"/>
    <x v="4"/>
    <x v="27"/>
  </r>
  <r>
    <n v="1671"/>
    <s v="Luke O'Brien's Kickstarter"/>
    <s v="I am seeking funding in order to help take my music from a hobby to a career."/>
    <n v="2000"/>
    <n v="2013.47"/>
    <x v="0"/>
    <m/>
    <x v="0"/>
    <s v="USD"/>
    <n v="1470056614"/>
    <n v="1467464614"/>
    <b v="0"/>
    <n v="77"/>
    <b v="1"/>
    <s v="music/pop"/>
    <n v="101"/>
    <n v="26.15"/>
    <x v="1671"/>
    <d v="2016-08-01T08:03:34"/>
    <x v="4"/>
    <x v="27"/>
  </r>
  <r>
    <n v="1672"/>
    <s v="High Altotude Debut Album"/>
    <s v="Sweet, sweet harmonies from Portland Oregon's premiere high school women's a cappella group."/>
    <n v="1700"/>
    <n v="1920"/>
    <x v="0"/>
    <m/>
    <x v="0"/>
    <s v="USD"/>
    <n v="1338824730"/>
    <n v="1336232730"/>
    <b v="0"/>
    <n v="49"/>
    <b v="1"/>
    <s v="music/pop"/>
    <n v="113"/>
    <n v="39.18"/>
    <x v="1672"/>
    <d v="2012-06-04T10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n v="1425675892"/>
    <n v="1423083892"/>
    <b v="0"/>
    <n v="59"/>
    <b v="1"/>
    <s v="music/pop"/>
    <n v="128"/>
    <n v="45.59"/>
    <x v="1673"/>
    <d v="2015-03-06T16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n v="1471503540"/>
    <n v="1468852306"/>
    <b v="0"/>
    <n v="113"/>
    <b v="1"/>
    <s v="music/pop"/>
    <n v="202"/>
    <n v="89.25"/>
    <x v="1674"/>
    <d v="2016-08-18T01:59:00"/>
    <x v="4"/>
    <x v="27"/>
  </r>
  <r>
    <n v="1675"/>
    <s v="The Great Party's Debut Album!"/>
    <s v="The Great Party is releasing their debut album. Here's your chance to be a part of it!"/>
    <n v="1000"/>
    <n v="1374.16"/>
    <x v="0"/>
    <m/>
    <x v="0"/>
    <s v="USD"/>
    <n v="1318802580"/>
    <n v="1316194540"/>
    <b v="0"/>
    <n v="34"/>
    <b v="1"/>
    <s v="music/pop"/>
    <n v="137"/>
    <n v="40.42"/>
    <x v="1675"/>
    <d v="2011-10-16T17:03:00"/>
    <x v="4"/>
    <x v="27"/>
  </r>
  <r>
    <n v="1676"/>
    <s v="Bridge 19 CD Release Tour"/>
    <s v="Help fund Bridge 19's tour in support of their first duo record, to be released in May 2012."/>
    <n v="3000"/>
    <n v="3460"/>
    <x v="0"/>
    <m/>
    <x v="0"/>
    <s v="USD"/>
    <n v="1334980740"/>
    <n v="1330968347"/>
    <b v="0"/>
    <n v="42"/>
    <b v="1"/>
    <s v="music/pop"/>
    <n v="115"/>
    <n v="82.38"/>
    <x v="1676"/>
    <d v="2012-04-20T22:59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n v="1460786340"/>
    <n v="1455615976"/>
    <b v="0"/>
    <n v="42"/>
    <b v="1"/>
    <s v="music/pop"/>
    <n v="112"/>
    <n v="159.52000000000001"/>
    <x v="1677"/>
    <d v="2016-04-16T00:59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n v="1391718671"/>
    <n v="1390509071"/>
    <b v="0"/>
    <n v="49"/>
    <b v="1"/>
    <s v="music/pop"/>
    <n v="118"/>
    <n v="36.24"/>
    <x v="1678"/>
    <d v="2014-02-06T15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n v="1311298745"/>
    <n v="1309311545"/>
    <b v="0"/>
    <n v="56"/>
    <b v="1"/>
    <s v="music/pop"/>
    <n v="175"/>
    <n v="62.5"/>
    <x v="1679"/>
    <d v="2011-07-21T20:39:05"/>
    <x v="4"/>
    <x v="27"/>
  </r>
  <r>
    <n v="1680"/>
    <s v="Kick Out a Record"/>
    <s v="Working Musician dilemma #164: how the taxman put Kick the Record 2.0 on hold"/>
    <n v="1000"/>
    <n v="1175"/>
    <x v="0"/>
    <m/>
    <x v="0"/>
    <s v="USD"/>
    <n v="1405188667"/>
    <n v="1402596667"/>
    <b v="0"/>
    <n v="25"/>
    <b v="1"/>
    <s v="music/pop"/>
    <n v="118"/>
    <n v="47"/>
    <x v="1680"/>
    <d v="2014-07-12T13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n v="1490752800"/>
    <n v="1486522484"/>
    <b v="0"/>
    <n v="884"/>
    <b v="0"/>
    <s v="music/faith"/>
    <n v="101"/>
    <n v="74.58"/>
    <x v="1681"/>
    <d v="2017-03-28T21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n v="1492142860"/>
    <n v="1486962460"/>
    <b v="0"/>
    <n v="0"/>
    <b v="0"/>
    <s v="music/faith"/>
    <n v="0"/>
    <e v="#DIV/0!"/>
    <x v="1682"/>
    <d v="2017-04-13T23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n v="1491590738"/>
    <n v="1489517138"/>
    <b v="0"/>
    <n v="10"/>
    <b v="0"/>
    <s v="music/faith"/>
    <n v="22"/>
    <n v="76"/>
    <x v="1683"/>
    <d v="2017-04-07T13:45:38"/>
    <x v="4"/>
    <x v="28"/>
  </r>
  <r>
    <n v="1684"/>
    <s v="Goodness &amp; Mercy EP - Marty Mikles"/>
    <s v="New Music from Marty Mikles!  A new EP all about God's Goodness &amp; Mercy."/>
    <n v="8000"/>
    <n v="8730"/>
    <x v="3"/>
    <m/>
    <x v="0"/>
    <s v="USD"/>
    <n v="1489775641"/>
    <n v="1487360041"/>
    <b v="0"/>
    <n v="101"/>
    <b v="0"/>
    <s v="music/faith"/>
    <n v="109"/>
    <n v="86.44"/>
    <x v="1684"/>
    <d v="2017-03-17T13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n v="1490331623"/>
    <n v="1487743223"/>
    <b v="0"/>
    <n v="15"/>
    <b v="0"/>
    <s v="music/faith"/>
    <n v="103"/>
    <n v="24"/>
    <x v="1685"/>
    <d v="2017-03-24T00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n v="1493320519"/>
    <n v="1488140119"/>
    <b v="0"/>
    <n v="1"/>
    <b v="0"/>
    <s v="music/faith"/>
    <n v="0"/>
    <n v="18"/>
    <x v="1686"/>
    <d v="2017-04-27T14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n v="1491855300"/>
    <n v="1488935245"/>
    <b v="0"/>
    <n v="39"/>
    <b v="0"/>
    <s v="music/faith"/>
    <n v="31"/>
    <n v="80.13"/>
    <x v="1687"/>
    <d v="2017-04-10T15:15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n v="1491738594"/>
    <n v="1489150194"/>
    <b v="0"/>
    <n v="7"/>
    <b v="0"/>
    <s v="music/faith"/>
    <n v="44"/>
    <n v="253.14"/>
    <x v="1688"/>
    <d v="2017-04-09T06:49:54"/>
    <x v="4"/>
    <x v="28"/>
  </r>
  <r>
    <n v="1689"/>
    <s v="Fly Away"/>
    <s v="Praising the Living God in the second half of life."/>
    <n v="2400"/>
    <n v="2400"/>
    <x v="3"/>
    <m/>
    <x v="0"/>
    <s v="USD"/>
    <n v="1489700230"/>
    <n v="1487111830"/>
    <b v="0"/>
    <n v="14"/>
    <b v="0"/>
    <s v="music/faith"/>
    <n v="100"/>
    <n v="171.43"/>
    <x v="1689"/>
    <d v="2017-03-16T16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n v="1491470442"/>
    <n v="1488882042"/>
    <b v="0"/>
    <n v="11"/>
    <b v="0"/>
    <s v="music/faith"/>
    <n v="25"/>
    <n v="57.73"/>
    <x v="1690"/>
    <d v="2017-04-06T04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n v="1491181200"/>
    <n v="1488387008"/>
    <b v="0"/>
    <n v="38"/>
    <b v="0"/>
    <s v="music/faith"/>
    <n v="33"/>
    <n v="264.26"/>
    <x v="1691"/>
    <d v="2017-04-02T20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n v="1490572740"/>
    <n v="1487734667"/>
    <b v="0"/>
    <n v="15"/>
    <b v="0"/>
    <s v="music/faith"/>
    <n v="48"/>
    <n v="159.33000000000001"/>
    <x v="1692"/>
    <d v="2017-03-26T18:59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n v="1491768000"/>
    <n v="1489097112"/>
    <b v="0"/>
    <n v="8"/>
    <b v="0"/>
    <s v="music/faith"/>
    <n v="9"/>
    <n v="35"/>
    <x v="1693"/>
    <d v="2017-04-09T15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n v="1490589360"/>
    <n v="1488038674"/>
    <b v="0"/>
    <n v="1"/>
    <b v="0"/>
    <s v="music/faith"/>
    <n v="0"/>
    <n v="5"/>
    <x v="1694"/>
    <d v="2017-03-26T23:36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n v="1491786000"/>
    <n v="1488847514"/>
    <b v="0"/>
    <n v="23"/>
    <b v="0"/>
    <s v="music/faith"/>
    <n v="12"/>
    <n v="61.09"/>
    <x v="1695"/>
    <d v="2017-04-09T20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n v="1491007211"/>
    <n v="1488418811"/>
    <b v="0"/>
    <n v="0"/>
    <b v="0"/>
    <s v="music/faith"/>
    <n v="0"/>
    <e v="#DIV/0!"/>
    <x v="1696"/>
    <d v="2017-03-31T19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n v="1491781648"/>
    <n v="1489193248"/>
    <b v="0"/>
    <n v="22"/>
    <b v="0"/>
    <s v="music/faith"/>
    <n v="20"/>
    <n v="114.82"/>
    <x v="1697"/>
    <d v="2017-04-09T18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n v="1490499180"/>
    <n v="1488430760"/>
    <b v="0"/>
    <n v="0"/>
    <b v="0"/>
    <s v="music/faith"/>
    <n v="0"/>
    <e v="#DIV/0!"/>
    <x v="1698"/>
    <d v="2017-03-25T22:33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n v="1491943445"/>
    <n v="1489351445"/>
    <b v="0"/>
    <n v="4"/>
    <b v="0"/>
    <s v="music/faith"/>
    <n v="4"/>
    <n v="54"/>
    <x v="1699"/>
    <d v="2017-04-11T15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n v="1491019200"/>
    <n v="1488418990"/>
    <b v="0"/>
    <n v="79"/>
    <b v="0"/>
    <s v="music/faith"/>
    <n v="26"/>
    <n v="65.97"/>
    <x v="1700"/>
    <d v="2017-03-31T23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n v="1421337405"/>
    <n v="1418745405"/>
    <b v="0"/>
    <n v="2"/>
    <b v="0"/>
    <s v="music/faith"/>
    <n v="0"/>
    <n v="5"/>
    <x v="1701"/>
    <d v="2015-01-15T10:56:45"/>
    <x v="4"/>
    <x v="28"/>
  </r>
  <r>
    <n v="1702"/>
    <s v="lyndale lewis and new vision prosper cd release"/>
    <s v="I can do all things through christ jesus"/>
    <n v="16500"/>
    <n v="1"/>
    <x v="2"/>
    <m/>
    <x v="0"/>
    <s v="USD"/>
    <n v="1427745150"/>
    <n v="1425156750"/>
    <b v="0"/>
    <n v="1"/>
    <b v="0"/>
    <s v="music/faith"/>
    <n v="0"/>
    <n v="1"/>
    <x v="1702"/>
    <d v="2015-03-30T14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n v="1441003537"/>
    <n v="1435819537"/>
    <b v="0"/>
    <n v="2"/>
    <b v="0"/>
    <s v="music/faith"/>
    <n v="1"/>
    <n v="25.5"/>
    <x v="1703"/>
    <d v="2015-08-31T01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n v="1424056873"/>
    <n v="1421464873"/>
    <b v="0"/>
    <n v="11"/>
    <b v="0"/>
    <s v="music/faith"/>
    <n v="65"/>
    <n v="118.36"/>
    <x v="1704"/>
    <d v="2015-02-15T22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n v="1441814400"/>
    <n v="1440807846"/>
    <b v="0"/>
    <n v="0"/>
    <b v="0"/>
    <s v="music/faith"/>
    <n v="0"/>
    <e v="#DIV/0!"/>
    <x v="1705"/>
    <d v="2015-09-09T11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n v="1440314472"/>
    <n v="1435130472"/>
    <b v="0"/>
    <n v="0"/>
    <b v="0"/>
    <s v="music/faith"/>
    <n v="0"/>
    <e v="#DIV/0!"/>
    <x v="1706"/>
    <d v="2015-08-23T02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n v="1459181895"/>
    <n v="1456593495"/>
    <b v="0"/>
    <n v="9"/>
    <b v="0"/>
    <s v="music/faith"/>
    <n v="10"/>
    <n v="54.11"/>
    <x v="1707"/>
    <d v="2016-03-28T11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n v="1462135706"/>
    <n v="1458679706"/>
    <b v="0"/>
    <n v="0"/>
    <b v="0"/>
    <s v="music/faith"/>
    <n v="0"/>
    <e v="#DIV/0!"/>
    <x v="1708"/>
    <d v="2016-05-01T15:48:26"/>
    <x v="4"/>
    <x v="28"/>
  </r>
  <r>
    <n v="1709"/>
    <s v="Psalms"/>
    <s v="A project to set psalms to music. The psalms are taken from the English Standard Version (ESV) of the Bible."/>
    <n v="1750"/>
    <n v="85"/>
    <x v="2"/>
    <m/>
    <x v="0"/>
    <s v="USD"/>
    <n v="1409513940"/>
    <n v="1405949514"/>
    <b v="0"/>
    <n v="4"/>
    <b v="0"/>
    <s v="music/faith"/>
    <n v="5"/>
    <n v="21.25"/>
    <x v="1709"/>
    <d v="2014-08-31T14:39:00"/>
    <x v="4"/>
    <x v="28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n v="1453122000"/>
    <n v="1449151888"/>
    <b v="0"/>
    <n v="1"/>
    <b v="0"/>
    <s v="music/faith"/>
    <n v="1"/>
    <n v="34"/>
    <x v="1710"/>
    <d v="2016-01-18T08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n v="1409585434"/>
    <n v="1406907034"/>
    <b v="0"/>
    <n v="2"/>
    <b v="0"/>
    <s v="music/faith"/>
    <n v="11"/>
    <n v="525"/>
    <x v="1711"/>
    <d v="2014-09-01T10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n v="1435701353"/>
    <n v="1430517353"/>
    <b v="0"/>
    <n v="0"/>
    <b v="0"/>
    <s v="music/faith"/>
    <n v="0"/>
    <e v="#DIV/0!"/>
    <x v="1712"/>
    <d v="2015-06-30T16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n v="1412536412"/>
    <n v="1409944412"/>
    <b v="0"/>
    <n v="1"/>
    <b v="0"/>
    <s v="music/faith"/>
    <n v="2"/>
    <n v="50"/>
    <x v="1713"/>
    <d v="2014-10-05T14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n v="1430517761"/>
    <n v="1427925761"/>
    <b v="0"/>
    <n v="17"/>
    <b v="0"/>
    <s v="music/faith"/>
    <n v="8"/>
    <n v="115.71"/>
    <x v="1714"/>
    <d v="2015-05-01T17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n v="1427772120"/>
    <n v="1425186785"/>
    <b v="0"/>
    <n v="2"/>
    <b v="0"/>
    <s v="music/faith"/>
    <n v="0"/>
    <n v="5.5"/>
    <x v="1715"/>
    <d v="2015-03-30T22:22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n v="1481295099"/>
    <n v="1477835499"/>
    <b v="0"/>
    <n v="3"/>
    <b v="0"/>
    <s v="music/faith"/>
    <n v="8"/>
    <n v="50"/>
    <x v="1716"/>
    <d v="2016-12-09T09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n v="1461211200"/>
    <n v="1459467238"/>
    <b v="0"/>
    <n v="41"/>
    <b v="0"/>
    <s v="music/faith"/>
    <n v="43"/>
    <n v="34.020000000000003"/>
    <x v="1717"/>
    <d v="2016-04-20T23:00:00"/>
    <x v="4"/>
    <x v="28"/>
  </r>
  <r>
    <n v="1718"/>
    <s v="The Prodigal Son"/>
    <s v="A melody for the galaxy."/>
    <n v="35000"/>
    <n v="75"/>
    <x v="2"/>
    <m/>
    <x v="0"/>
    <s v="USD"/>
    <n v="1463201940"/>
    <n v="1459435149"/>
    <b v="0"/>
    <n v="2"/>
    <b v="0"/>
    <s v="music/faith"/>
    <n v="0"/>
    <n v="37.5"/>
    <x v="1718"/>
    <d v="2016-05-13T23:59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n v="1410958191"/>
    <n v="1408366191"/>
    <b v="0"/>
    <n v="3"/>
    <b v="0"/>
    <s v="music/faith"/>
    <n v="1"/>
    <n v="11.67"/>
    <x v="1719"/>
    <d v="2014-09-17T07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n v="1415562471"/>
    <n v="1412966871"/>
    <b v="0"/>
    <n v="8"/>
    <b v="0"/>
    <s v="music/faith"/>
    <n v="6"/>
    <n v="28.13"/>
    <x v="1720"/>
    <d v="2014-11-09T14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n v="1449831863"/>
    <n v="1447239863"/>
    <b v="0"/>
    <n v="0"/>
    <b v="0"/>
    <s v="music/faith"/>
    <n v="0"/>
    <e v="#DIV/0!"/>
    <x v="1721"/>
    <d v="2015-12-11T06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n v="1459642200"/>
    <n v="1456441429"/>
    <b v="0"/>
    <n v="1"/>
    <b v="0"/>
    <s v="music/faith"/>
    <n v="0"/>
    <n v="1"/>
    <x v="1722"/>
    <d v="2016-04-02T19:1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n v="1435730400"/>
    <n v="1430855315"/>
    <b v="0"/>
    <n v="3"/>
    <b v="0"/>
    <s v="music/faith"/>
    <n v="7"/>
    <n v="216.67"/>
    <x v="1723"/>
    <d v="2015-07-01T01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n v="1414707762"/>
    <n v="1412115762"/>
    <b v="0"/>
    <n v="4"/>
    <b v="0"/>
    <s v="music/faith"/>
    <n v="1"/>
    <n v="8.75"/>
    <x v="1724"/>
    <d v="2014-10-30T17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n v="1408922049"/>
    <n v="1406330049"/>
    <b v="0"/>
    <n v="9"/>
    <b v="0"/>
    <s v="music/faith"/>
    <n v="10"/>
    <n v="62.22"/>
    <x v="1725"/>
    <d v="2014-08-24T18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n v="1403906664"/>
    <n v="1401401064"/>
    <b v="0"/>
    <n v="16"/>
    <b v="0"/>
    <s v="music/faith"/>
    <n v="34"/>
    <n v="137.25"/>
    <x v="1726"/>
    <d v="2014-06-27T17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n v="1428231600"/>
    <n v="1423520177"/>
    <b v="0"/>
    <n v="1"/>
    <b v="0"/>
    <s v="music/faith"/>
    <n v="0"/>
    <n v="1"/>
    <x v="1727"/>
    <d v="2015-04-05T06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n v="1445439674"/>
    <n v="1442847674"/>
    <b v="0"/>
    <n v="7"/>
    <b v="0"/>
    <s v="music/faith"/>
    <n v="68"/>
    <n v="122.14"/>
    <x v="1728"/>
    <d v="2015-10-21T10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n v="1465521306"/>
    <n v="1460337306"/>
    <b v="0"/>
    <n v="0"/>
    <b v="0"/>
    <s v="music/faith"/>
    <n v="0"/>
    <e v="#DIV/0!"/>
    <x v="1729"/>
    <d v="2016-06-09T20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n v="1445738783"/>
    <n v="1443146783"/>
    <b v="0"/>
    <n v="0"/>
    <b v="0"/>
    <s v="music/faith"/>
    <n v="0"/>
    <e v="#DIV/0!"/>
    <x v="1730"/>
    <d v="2015-10-24T21:06:23"/>
    <x v="4"/>
    <x v="28"/>
  </r>
  <r>
    <n v="1731"/>
    <s v="Sam Cox Band First Christian Tour"/>
    <s v="We are a Christin Worship band looking to midwest tour. God Bless!"/>
    <n v="1000"/>
    <n v="0"/>
    <x v="2"/>
    <m/>
    <x v="0"/>
    <s v="USD"/>
    <n v="1434034800"/>
    <n v="1432849552"/>
    <b v="0"/>
    <n v="0"/>
    <b v="0"/>
    <s v="music/faith"/>
    <n v="0"/>
    <e v="#DIV/0!"/>
    <x v="1731"/>
    <d v="2015-06-11T10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n v="1452920400"/>
    <n v="1447777481"/>
    <b v="0"/>
    <n v="0"/>
    <b v="0"/>
    <s v="music/faith"/>
    <n v="0"/>
    <e v="#DIV/0!"/>
    <x v="1732"/>
    <d v="2016-01-16T00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n v="1473802200"/>
    <n v="1472746374"/>
    <b v="0"/>
    <n v="0"/>
    <b v="0"/>
    <s v="music/faith"/>
    <n v="0"/>
    <e v="#DIV/0!"/>
    <x v="1733"/>
    <d v="2016-09-13T16:3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n v="1431046356"/>
    <n v="1428454356"/>
    <b v="0"/>
    <n v="1"/>
    <b v="0"/>
    <s v="music/faith"/>
    <n v="0"/>
    <n v="1"/>
    <x v="1734"/>
    <d v="2015-05-07T19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n v="1470598345"/>
    <n v="1468006345"/>
    <b v="0"/>
    <n v="2"/>
    <b v="0"/>
    <s v="music/faith"/>
    <n v="11"/>
    <n v="55"/>
    <x v="1735"/>
    <d v="2016-08-07T14:32:25"/>
    <x v="4"/>
    <x v="28"/>
  </r>
  <r>
    <n v="1736"/>
    <s v="In His Presence"/>
    <s v="A unique meditative album reflecting on the life of Christ, inviting Him into your presence"/>
    <n v="3000"/>
    <n v="22"/>
    <x v="2"/>
    <m/>
    <x v="0"/>
    <s v="USD"/>
    <n v="1447018833"/>
    <n v="1444423233"/>
    <b v="0"/>
    <n v="1"/>
    <b v="0"/>
    <s v="music/faith"/>
    <n v="1"/>
    <n v="22"/>
    <x v="1736"/>
    <d v="2015-11-08T16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n v="1437432392"/>
    <n v="1434840392"/>
    <b v="0"/>
    <n v="15"/>
    <b v="0"/>
    <s v="music/faith"/>
    <n v="21"/>
    <n v="56.67"/>
    <x v="1737"/>
    <d v="2015-07-20T17:46:32"/>
    <x v="4"/>
    <x v="28"/>
  </r>
  <r>
    <n v="1738"/>
    <s v="The Flashing Lights"/>
    <s v="Music that inspires and gives hope for overcoming and change. And it is good music."/>
    <n v="5000"/>
    <n v="20"/>
    <x v="2"/>
    <m/>
    <x v="0"/>
    <s v="USD"/>
    <n v="1412283542"/>
    <n v="1409691542"/>
    <b v="0"/>
    <n v="1"/>
    <b v="0"/>
    <s v="music/faith"/>
    <n v="0"/>
    <n v="20"/>
    <x v="1738"/>
    <d v="2014-10-02T15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n v="1462391932"/>
    <n v="1457297932"/>
    <b v="0"/>
    <n v="1"/>
    <b v="0"/>
    <s v="music/faith"/>
    <n v="0"/>
    <n v="1"/>
    <x v="1739"/>
    <d v="2016-05-04T14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n v="1437075422"/>
    <n v="1434483422"/>
    <b v="0"/>
    <n v="0"/>
    <b v="0"/>
    <s v="music/faith"/>
    <n v="0"/>
    <e v="#DIV/0!"/>
    <x v="1740"/>
    <d v="2015-07-16T14:37:02"/>
    <x v="4"/>
    <x v="28"/>
  </r>
  <r>
    <n v="1741"/>
    <s v="Caught off Guard"/>
    <s v="A photo journal documenting my experiences and travels across New Zealand"/>
    <n v="1200"/>
    <n v="1330"/>
    <x v="0"/>
    <m/>
    <x v="1"/>
    <s v="GBP"/>
    <n v="1433948671"/>
    <n v="1430060671"/>
    <b v="0"/>
    <n v="52"/>
    <b v="1"/>
    <s v="photography/photobooks"/>
    <n v="111"/>
    <n v="25.58"/>
    <x v="1741"/>
    <d v="2015-06-10T10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n v="1483822800"/>
    <n v="1481058170"/>
    <b v="0"/>
    <n v="34"/>
    <b v="1"/>
    <s v="photography/photobooks"/>
    <n v="109"/>
    <n v="63.97"/>
    <x v="1742"/>
    <d v="2017-01-07T16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n v="1472270340"/>
    <n v="1470348775"/>
    <b v="0"/>
    <n v="67"/>
    <b v="1"/>
    <s v="photography/photobooks"/>
    <n v="100"/>
    <n v="89.93"/>
    <x v="1743"/>
    <d v="2016-08-26T22:59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n v="1425821477"/>
    <n v="1421937077"/>
    <b v="0"/>
    <n v="70"/>
    <b v="1"/>
    <s v="photography/photobooks"/>
    <n v="118"/>
    <n v="93.07"/>
    <x v="1744"/>
    <d v="2015-03-08T08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n v="1482372000"/>
    <n v="1479276838"/>
    <b v="0"/>
    <n v="89"/>
    <b v="1"/>
    <s v="photography/photobooks"/>
    <n v="114"/>
    <n v="89.67"/>
    <x v="1745"/>
    <d v="2016-12-21T21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n v="1479952800"/>
    <n v="1477368867"/>
    <b v="0"/>
    <n v="107"/>
    <b v="1"/>
    <s v="photography/photobooks"/>
    <n v="148"/>
    <n v="207.62"/>
    <x v="1746"/>
    <d v="2016-11-23T21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n v="1447426800"/>
    <n v="1444904830"/>
    <b v="0"/>
    <n v="159"/>
    <b v="1"/>
    <s v="photography/photobooks"/>
    <n v="105"/>
    <n v="59.41"/>
    <x v="1747"/>
    <d v="2015-11-13T10:00:00"/>
    <x v="8"/>
    <x v="20"/>
  </r>
  <r>
    <n v="1748"/>
    <s v="So It Is: Vancouver"/>
    <s v="Telling the story of the city through remarkable people who live in Vancouver today."/>
    <n v="50000"/>
    <n v="64974"/>
    <x v="0"/>
    <m/>
    <x v="5"/>
    <s v="CAD"/>
    <n v="1441234143"/>
    <n v="1438642143"/>
    <b v="0"/>
    <n v="181"/>
    <b v="1"/>
    <s v="photography/photobooks"/>
    <n v="130"/>
    <n v="358.97"/>
    <x v="1748"/>
    <d v="2015-09-02T17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n v="1488394800"/>
    <n v="1485213921"/>
    <b v="0"/>
    <n v="131"/>
    <b v="1"/>
    <s v="photography/photobooks"/>
    <n v="123"/>
    <n v="94.74"/>
    <x v="1749"/>
    <d v="2017-03-01T14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n v="1461096304"/>
    <n v="1458936304"/>
    <b v="0"/>
    <n v="125"/>
    <b v="1"/>
    <s v="photography/photobooks"/>
    <n v="202"/>
    <n v="80.650000000000006"/>
    <x v="1750"/>
    <d v="2016-04-19T15:05:04"/>
    <x v="8"/>
    <x v="20"/>
  </r>
  <r>
    <n v="1751"/>
    <s v="Daily Bread: Stories from Rural Greece"/>
    <s v="Photographs and stories culled from 10 years of road trips through rural Greece"/>
    <n v="10000"/>
    <n v="10290"/>
    <x v="0"/>
    <m/>
    <x v="0"/>
    <s v="USD"/>
    <n v="1426787123"/>
    <n v="1424198723"/>
    <b v="0"/>
    <n v="61"/>
    <b v="1"/>
    <s v="photography/photobooks"/>
    <n v="103"/>
    <n v="168.69"/>
    <x v="1751"/>
    <d v="2015-03-19T12:45:23"/>
    <x v="8"/>
    <x v="20"/>
  </r>
  <r>
    <n v="1752"/>
    <s v="Adfectus Book"/>
    <s v="A little book of calm, in picture form, that will soothe the soul and un-furrow the brow."/>
    <n v="1200"/>
    <n v="3122"/>
    <x v="0"/>
    <m/>
    <x v="1"/>
    <s v="GBP"/>
    <n v="1476425082"/>
    <n v="1473833082"/>
    <b v="0"/>
    <n v="90"/>
    <b v="1"/>
    <s v="photography/photobooks"/>
    <n v="260"/>
    <n v="34.69"/>
    <x v="1752"/>
    <d v="2016-10-14T01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n v="1458579568"/>
    <n v="1455991168"/>
    <b v="0"/>
    <n v="35"/>
    <b v="1"/>
    <s v="photography/photobooks"/>
    <n v="108"/>
    <n v="462.86"/>
    <x v="1753"/>
    <d v="2016-03-21T11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n v="1428091353"/>
    <n v="1425502953"/>
    <b v="0"/>
    <n v="90"/>
    <b v="1"/>
    <s v="photography/photobooks"/>
    <n v="111"/>
    <n v="104.39"/>
    <x v="1754"/>
    <d v="2015-04-03T15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n v="1444071361"/>
    <n v="1441479361"/>
    <b v="0"/>
    <n v="4"/>
    <b v="1"/>
    <s v="photography/photobooks"/>
    <n v="120"/>
    <n v="7.5"/>
    <x v="1755"/>
    <d v="2015-10-05T13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n v="1472443269"/>
    <n v="1468987269"/>
    <b v="0"/>
    <n v="120"/>
    <b v="1"/>
    <s v="photography/photobooks"/>
    <n v="103"/>
    <n v="47.13"/>
    <x v="1756"/>
    <d v="2016-08-28T23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n v="1485631740"/>
    <n v="1483041083"/>
    <b v="0"/>
    <n v="14"/>
    <b v="1"/>
    <s v="photography/photobooks"/>
    <n v="116"/>
    <n v="414.29"/>
    <x v="1757"/>
    <d v="2017-01-28T14:29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n v="1468536992"/>
    <n v="1463352992"/>
    <b v="0"/>
    <n v="27"/>
    <b v="1"/>
    <s v="photography/photobooks"/>
    <n v="115"/>
    <n v="42.48"/>
    <x v="1758"/>
    <d v="2016-07-14T17:56:32"/>
    <x v="8"/>
    <x v="20"/>
  </r>
  <r>
    <n v="1759"/>
    <s v="Death Valley"/>
    <s v="Death Valley will be the first photo book of Andi State"/>
    <n v="5000"/>
    <n v="5330"/>
    <x v="0"/>
    <m/>
    <x v="0"/>
    <s v="USD"/>
    <n v="1427309629"/>
    <n v="1425585229"/>
    <b v="0"/>
    <n v="49"/>
    <b v="1"/>
    <s v="photography/photobooks"/>
    <n v="107"/>
    <n v="108.78"/>
    <x v="1759"/>
    <d v="2015-03-25T13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n v="1456416513"/>
    <n v="1454688513"/>
    <b v="0"/>
    <n v="102"/>
    <b v="1"/>
    <s v="photography/photobooks"/>
    <n v="165"/>
    <n v="81.099999999999994"/>
    <x v="1760"/>
    <d v="2016-02-25T11:08:33"/>
    <x v="8"/>
    <x v="20"/>
  </r>
  <r>
    <n v="1761"/>
    <s v="I Wanted To See Boobs"/>
    <s v="A hardcover photobook telling the naked truth of a young photographers journey."/>
    <n v="100"/>
    <n v="155"/>
    <x v="0"/>
    <m/>
    <x v="1"/>
    <s v="GBP"/>
    <n v="1442065060"/>
    <n v="1437745060"/>
    <b v="0"/>
    <n v="3"/>
    <b v="1"/>
    <s v="photography/photobooks"/>
    <n v="155"/>
    <n v="51.67"/>
    <x v="1761"/>
    <d v="2015-09-12T08:37:40"/>
    <x v="8"/>
    <x v="20"/>
  </r>
  <r>
    <n v="1762"/>
    <s v="&quot;The Naked Pixel&quot; Ali Pakele"/>
    <s v="Project rewards $25 gets you 190+ digital images"/>
    <n v="100"/>
    <n v="885"/>
    <x v="0"/>
    <m/>
    <x v="0"/>
    <s v="USD"/>
    <n v="1457739245"/>
    <n v="1455147245"/>
    <b v="0"/>
    <n v="25"/>
    <b v="1"/>
    <s v="photography/photobooks"/>
    <n v="885"/>
    <n v="35.4"/>
    <x v="1762"/>
    <d v="2016-03-11T18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n v="1477255840"/>
    <n v="1474663840"/>
    <b v="0"/>
    <n v="118"/>
    <b v="1"/>
    <s v="photography/photobooks"/>
    <n v="102"/>
    <n v="103.64"/>
    <x v="1763"/>
    <d v="2016-10-23T15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n v="1407065979"/>
    <n v="1404560379"/>
    <b v="1"/>
    <n v="39"/>
    <b v="0"/>
    <s v="photography/photobooks"/>
    <n v="20"/>
    <n v="55.28"/>
    <x v="1764"/>
    <d v="2014-08-03T06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n v="1407972712"/>
    <n v="1405380712"/>
    <b v="1"/>
    <n v="103"/>
    <b v="0"/>
    <s v="photography/photobooks"/>
    <n v="59"/>
    <n v="72.17"/>
    <x v="1765"/>
    <d v="2014-08-13T18:31:52"/>
    <x v="8"/>
    <x v="20"/>
  </r>
  <r>
    <n v="1766"/>
    <s v="Photographic book on Melbourne's music scene"/>
    <s v="I want to create a beautiful book which documents the Melbourne music scene."/>
    <n v="1500"/>
    <n v="0"/>
    <x v="2"/>
    <m/>
    <x v="2"/>
    <s v="AUD"/>
    <n v="1408999088"/>
    <n v="1407184688"/>
    <b v="1"/>
    <n v="0"/>
    <b v="0"/>
    <s v="photography/photobooks"/>
    <n v="0"/>
    <e v="#DIV/0!"/>
    <x v="1766"/>
    <d v="2014-08-25T15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n v="1407080884"/>
    <n v="1404488884"/>
    <b v="1"/>
    <n v="39"/>
    <b v="0"/>
    <s v="photography/photobooks"/>
    <n v="46"/>
    <n v="58.62"/>
    <x v="1767"/>
    <d v="2014-08-03T10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n v="1411824444"/>
    <n v="1406640444"/>
    <b v="1"/>
    <n v="15"/>
    <b v="0"/>
    <s v="photography/photobooks"/>
    <n v="4"/>
    <n v="12.47"/>
    <x v="1768"/>
    <d v="2014-09-27T08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n v="1421177959"/>
    <n v="1418585959"/>
    <b v="1"/>
    <n v="22"/>
    <b v="0"/>
    <s v="photography/photobooks"/>
    <n v="3"/>
    <n v="49.14"/>
    <x v="1769"/>
    <d v="2015-01-13T14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n v="1413312194"/>
    <n v="1410288194"/>
    <b v="1"/>
    <n v="92"/>
    <b v="0"/>
    <s v="photography/photobooks"/>
    <n v="57"/>
    <n v="150.5"/>
    <x v="1770"/>
    <d v="2014-10-14T13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n v="1414107040"/>
    <n v="1411515040"/>
    <b v="1"/>
    <n v="25"/>
    <b v="0"/>
    <s v="photography/photobooks"/>
    <n v="21"/>
    <n v="35.799999999999997"/>
    <x v="1771"/>
    <d v="2014-10-23T18:30:40"/>
    <x v="8"/>
    <x v="20"/>
  </r>
  <r>
    <n v="1772"/>
    <s v="White Mountain"/>
    <s v="A photobook and a short documentary film telling the story of Holocaust in Northwestern Lithuania"/>
    <n v="5500"/>
    <n v="858"/>
    <x v="2"/>
    <m/>
    <x v="1"/>
    <s v="GBP"/>
    <n v="1404666836"/>
    <n v="1399482836"/>
    <b v="1"/>
    <n v="19"/>
    <b v="0"/>
    <s v="photography/photobooks"/>
    <n v="16"/>
    <n v="45.16"/>
    <x v="1772"/>
    <d v="2014-07-06T12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n v="1421691298"/>
    <n v="1417803298"/>
    <b v="1"/>
    <n v="19"/>
    <b v="0"/>
    <s v="photography/photobooks"/>
    <n v="6"/>
    <n v="98.79"/>
    <x v="1773"/>
    <d v="2015-01-19T13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n v="1417273140"/>
    <n v="1413609292"/>
    <b v="1"/>
    <n v="13"/>
    <b v="0"/>
    <s v="photography/photobooks"/>
    <n v="46"/>
    <n v="88.31"/>
    <x v="1774"/>
    <d v="2014-11-29T09:59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n v="1414193160"/>
    <n v="1410305160"/>
    <b v="1"/>
    <n v="124"/>
    <b v="0"/>
    <s v="photography/photobooks"/>
    <n v="65"/>
    <n v="170.63"/>
    <x v="1775"/>
    <d v="2014-10-24T18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n v="1414623471"/>
    <n v="1411513071"/>
    <b v="1"/>
    <n v="4"/>
    <b v="0"/>
    <s v="photography/photobooks"/>
    <n v="7"/>
    <n v="83.75"/>
    <x v="1776"/>
    <d v="2014-10-29T17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n v="1424421253"/>
    <n v="1421829253"/>
    <b v="1"/>
    <n v="10"/>
    <b v="0"/>
    <s v="photography/photobooks"/>
    <n v="14"/>
    <n v="65.099999999999994"/>
    <x v="1777"/>
    <d v="2015-02-20T03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n v="1427485395"/>
    <n v="1423600995"/>
    <b v="1"/>
    <n v="15"/>
    <b v="0"/>
    <s v="photography/photobooks"/>
    <n v="2"/>
    <n v="66.33"/>
    <x v="1778"/>
    <d v="2015-03-27T14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n v="1472834180"/>
    <n v="1470242180"/>
    <b v="1"/>
    <n v="38"/>
    <b v="0"/>
    <s v="photography/photobooks"/>
    <n v="36"/>
    <n v="104.89"/>
    <x v="1779"/>
    <d v="2016-09-02T11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n v="1467469510"/>
    <n v="1462285510"/>
    <b v="1"/>
    <n v="152"/>
    <b v="0"/>
    <s v="photography/photobooks"/>
    <n v="40"/>
    <n v="78.44"/>
    <x v="1780"/>
    <d v="2016-07-02T09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n v="1473950945"/>
    <n v="1471272545"/>
    <b v="1"/>
    <n v="24"/>
    <b v="0"/>
    <s v="photography/photobooks"/>
    <n v="26"/>
    <n v="59.04"/>
    <x v="1781"/>
    <d v="2016-09-15T09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n v="1456062489"/>
    <n v="1453211289"/>
    <b v="1"/>
    <n v="76"/>
    <b v="0"/>
    <s v="photography/photobooks"/>
    <n v="15"/>
    <n v="71.34"/>
    <x v="1782"/>
    <d v="2016-02-21T08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n v="1432248478"/>
    <n v="1429656478"/>
    <b v="1"/>
    <n v="185"/>
    <b v="0"/>
    <s v="photography/photobooks"/>
    <n v="24"/>
    <n v="51.23"/>
    <x v="1783"/>
    <d v="2015-05-21T17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n v="1422674700"/>
    <n v="1419954240"/>
    <b v="1"/>
    <n v="33"/>
    <b v="0"/>
    <s v="photography/photobooks"/>
    <n v="40"/>
    <n v="60.24"/>
    <x v="1784"/>
    <d v="2015-01-30T22:25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n v="1413417600"/>
    <n v="1410750855"/>
    <b v="1"/>
    <n v="108"/>
    <b v="0"/>
    <s v="photography/photobooks"/>
    <n v="20"/>
    <n v="44.94"/>
    <x v="1785"/>
    <d v="2014-10-15T19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n v="1418649177"/>
    <n v="1416057177"/>
    <b v="1"/>
    <n v="29"/>
    <b v="0"/>
    <s v="photography/photobooks"/>
    <n v="48"/>
    <n v="31.21"/>
    <x v="1786"/>
    <d v="2014-12-15T08:12:57"/>
    <x v="8"/>
    <x v="20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n v="1428158637"/>
    <n v="1425570237"/>
    <b v="1"/>
    <n v="24"/>
    <b v="0"/>
    <s v="photography/photobooks"/>
    <n v="15"/>
    <n v="63.88"/>
    <x v="1787"/>
    <d v="2015-04-04T09:43:57"/>
    <x v="8"/>
    <x v="20"/>
  </r>
  <r>
    <n v="1788"/>
    <s v="Beyond the Pale"/>
    <s v="A photo book celebrating Goths, exploring their lives and giving an insight into what Goth is for them."/>
    <n v="5500"/>
    <n v="76"/>
    <x v="2"/>
    <m/>
    <x v="1"/>
    <s v="GBP"/>
    <n v="1414795542"/>
    <n v="1412203542"/>
    <b v="1"/>
    <n v="4"/>
    <b v="0"/>
    <s v="photography/photobooks"/>
    <n v="1"/>
    <n v="19"/>
    <x v="1788"/>
    <d v="2014-10-31T17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n v="1421042403"/>
    <n v="1415858403"/>
    <b v="1"/>
    <n v="4"/>
    <b v="0"/>
    <s v="photography/photobooks"/>
    <n v="1"/>
    <n v="10"/>
    <x v="1789"/>
    <d v="2015-01-12T01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n v="1423152678"/>
    <n v="1420560678"/>
    <b v="1"/>
    <n v="15"/>
    <b v="0"/>
    <s v="photography/photobooks"/>
    <n v="5"/>
    <n v="109.07"/>
    <x v="1790"/>
    <d v="2015-02-05T11:11:18"/>
    <x v="8"/>
    <x v="20"/>
  </r>
  <r>
    <n v="1791"/>
    <s v="disCover: Napoli"/>
    <s v="For the love of street photography and the beauty of traditional cultures in southern Italy."/>
    <n v="3000"/>
    <n v="107"/>
    <x v="2"/>
    <m/>
    <x v="1"/>
    <s v="GBP"/>
    <n v="1422553565"/>
    <n v="1417369565"/>
    <b v="1"/>
    <n v="4"/>
    <b v="0"/>
    <s v="photography/photobooks"/>
    <n v="4"/>
    <n v="26.75"/>
    <x v="1791"/>
    <d v="2015-01-29T12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n v="1439189940"/>
    <n v="1435970682"/>
    <b v="1"/>
    <n v="139"/>
    <b v="0"/>
    <s v="photography/photobooks"/>
    <n v="61"/>
    <n v="109.94"/>
    <x v="1792"/>
    <d v="2015-08-10T01:59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n v="1417127040"/>
    <n v="1414531440"/>
    <b v="1"/>
    <n v="2"/>
    <b v="0"/>
    <s v="photography/photobooks"/>
    <n v="1"/>
    <n v="20"/>
    <x v="1793"/>
    <d v="2014-11-27T17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n v="1423660422"/>
    <n v="1420636422"/>
    <b v="1"/>
    <n v="18"/>
    <b v="0"/>
    <s v="photography/photobooks"/>
    <n v="11"/>
    <n v="55.39"/>
    <x v="1794"/>
    <d v="2015-02-11T08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n v="1476460800"/>
    <n v="1473922541"/>
    <b v="1"/>
    <n v="81"/>
    <b v="0"/>
    <s v="photography/photobooks"/>
    <n v="39"/>
    <n v="133.9"/>
    <x v="1795"/>
    <d v="2016-10-14T11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n v="1469356366"/>
    <n v="1464172366"/>
    <b v="1"/>
    <n v="86"/>
    <b v="0"/>
    <s v="photography/photobooks"/>
    <n v="22"/>
    <n v="48.72"/>
    <x v="1796"/>
    <d v="2016-07-24T05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n v="1481809189"/>
    <n v="1479217189"/>
    <b v="1"/>
    <n v="140"/>
    <b v="0"/>
    <s v="photography/photobooks"/>
    <n v="68"/>
    <n v="48.25"/>
    <x v="1797"/>
    <d v="2016-12-15T08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n v="1454572233"/>
    <n v="1449388233"/>
    <b v="1"/>
    <n v="37"/>
    <b v="0"/>
    <s v="photography/photobooks"/>
    <n v="14"/>
    <n v="58.97"/>
    <x v="1798"/>
    <d v="2016-02-04T02:50:33"/>
    <x v="8"/>
    <x v="20"/>
  </r>
  <r>
    <n v="1799"/>
    <s v="The UnDiscovered Image"/>
    <s v="The UnDiscovered Image, a monthly publication dedicated to photographers."/>
    <n v="4000"/>
    <n v="69.83"/>
    <x v="2"/>
    <m/>
    <x v="1"/>
    <s v="GBP"/>
    <n v="1415740408"/>
    <n v="1414008808"/>
    <b v="1"/>
    <n v="6"/>
    <b v="0"/>
    <s v="photography/photobooks"/>
    <n v="2"/>
    <n v="11.64"/>
    <x v="1799"/>
    <d v="2014-11-11T16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n v="1476109970"/>
    <n v="1473517970"/>
    <b v="1"/>
    <n v="113"/>
    <b v="0"/>
    <s v="photography/photobooks"/>
    <n v="20"/>
    <n v="83.72"/>
    <x v="1800"/>
    <d v="2016-10-10T09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n v="1450181400"/>
    <n v="1447429868"/>
    <b v="1"/>
    <n v="37"/>
    <b v="0"/>
    <s v="photography/photobooks"/>
    <n v="14"/>
    <n v="63.65"/>
    <x v="1801"/>
    <d v="2015-12-15T07:10:00"/>
    <x v="8"/>
    <x v="20"/>
  </r>
  <r>
    <n v="1802"/>
    <s v="Out Of The Dark"/>
    <s v="Inner Darkness turned into a photobook. Personal work i shot during my recovery...in Berlin."/>
    <n v="3500"/>
    <n v="1697"/>
    <x v="2"/>
    <m/>
    <x v="12"/>
    <s v="EUR"/>
    <n v="1435442340"/>
    <n v="1433416830"/>
    <b v="1"/>
    <n v="18"/>
    <b v="0"/>
    <s v="photography/photobooks"/>
    <n v="48"/>
    <n v="94.28"/>
    <x v="1802"/>
    <d v="2015-06-27T16:59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n v="1423878182"/>
    <n v="1421199782"/>
    <b v="1"/>
    <n v="75"/>
    <b v="0"/>
    <s v="photography/photobooks"/>
    <n v="31"/>
    <n v="71.87"/>
    <x v="1803"/>
    <d v="2015-02-13T20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n v="1447521404"/>
    <n v="1444061804"/>
    <b v="1"/>
    <n v="52"/>
    <b v="0"/>
    <s v="photography/photobooks"/>
    <n v="35"/>
    <n v="104.85"/>
    <x v="1804"/>
    <d v="2015-11-14T12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n v="1443808800"/>
    <n v="1441048658"/>
    <b v="1"/>
    <n v="122"/>
    <b v="0"/>
    <s v="photography/photobooks"/>
    <n v="36"/>
    <n v="67.14"/>
    <x v="1805"/>
    <d v="2015-10-02T13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n v="1412090349"/>
    <n v="1409066349"/>
    <b v="1"/>
    <n v="8"/>
    <b v="0"/>
    <s v="photography/photobooks"/>
    <n v="3"/>
    <n v="73.88"/>
    <x v="1806"/>
    <d v="2014-09-30T10:19:09"/>
    <x v="8"/>
    <x v="20"/>
  </r>
  <r>
    <n v="1807"/>
    <s v="Anywhere but Here"/>
    <s v="I want to explore alternative cultures and lifestyles in America."/>
    <n v="5000"/>
    <n v="553"/>
    <x v="2"/>
    <m/>
    <x v="0"/>
    <s v="USD"/>
    <n v="1411868313"/>
    <n v="1409276313"/>
    <b v="1"/>
    <n v="8"/>
    <b v="0"/>
    <s v="photography/photobooks"/>
    <n v="11"/>
    <n v="69.13"/>
    <x v="1807"/>
    <d v="2014-09-27T20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n v="1486830030"/>
    <n v="1483806030"/>
    <b v="1"/>
    <n v="96"/>
    <b v="0"/>
    <s v="photography/photobooks"/>
    <n v="41"/>
    <n v="120.77"/>
    <x v="1808"/>
    <d v="2017-02-11T11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n v="1425246439"/>
    <n v="1422222439"/>
    <b v="1"/>
    <n v="9"/>
    <b v="0"/>
    <s v="photography/photobooks"/>
    <n v="11"/>
    <n v="42.22"/>
    <x v="1809"/>
    <d v="2015-03-01T16:47:19"/>
    <x v="8"/>
    <x v="20"/>
  </r>
  <r>
    <n v="1810"/>
    <s v="Film Speed"/>
    <s v="Film Speed is a series of Zines focusing on architecture shot completely on 35 and 120mm film."/>
    <n v="450"/>
    <n v="15"/>
    <x v="2"/>
    <m/>
    <x v="0"/>
    <s v="USD"/>
    <n v="1408657826"/>
    <n v="1407621026"/>
    <b v="0"/>
    <n v="2"/>
    <b v="0"/>
    <s v="photography/photobooks"/>
    <n v="3"/>
    <n v="7.5"/>
    <x v="1810"/>
    <d v="2014-08-21T16:50:26"/>
    <x v="8"/>
    <x v="20"/>
  </r>
  <r>
    <n v="1811"/>
    <s v="The Year of Sunsets"/>
    <s v="A collection of 365 color photographs of sunsets in 2014, beautifully presented in a hardcover book."/>
    <n v="54000"/>
    <n v="40"/>
    <x v="2"/>
    <m/>
    <x v="0"/>
    <s v="USD"/>
    <n v="1414123200"/>
    <n v="1408962270"/>
    <b v="0"/>
    <n v="26"/>
    <b v="0"/>
    <s v="photography/photobooks"/>
    <n v="0"/>
    <n v="1.54"/>
    <x v="1811"/>
    <d v="2014-10-23T23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n v="1467531536"/>
    <n v="1464939536"/>
    <b v="0"/>
    <n v="23"/>
    <b v="0"/>
    <s v="photography/photobooks"/>
    <n v="13"/>
    <n v="37.61"/>
    <x v="1812"/>
    <d v="2016-07-03T02:38:56"/>
    <x v="8"/>
    <x v="20"/>
  </r>
  <r>
    <n v="1813"/>
    <s v="Libya : The Lost Days"/>
    <s v="This project aims to document, Libyan photographic history; through both print and artisan mediums ."/>
    <n v="8750"/>
    <n v="0"/>
    <x v="2"/>
    <m/>
    <x v="1"/>
    <s v="GBP"/>
    <n v="1407532812"/>
    <n v="1404940812"/>
    <b v="0"/>
    <n v="0"/>
    <b v="0"/>
    <s v="photography/photobooks"/>
    <n v="0"/>
    <e v="#DIV/0!"/>
    <x v="1813"/>
    <d v="2014-08-08T16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n v="1425108736"/>
    <n v="1422516736"/>
    <b v="0"/>
    <n v="140"/>
    <b v="0"/>
    <s v="photography/photobooks"/>
    <n v="49"/>
    <n v="42.16"/>
    <x v="1814"/>
    <d v="2015-02-28T02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n v="1435787137"/>
    <n v="1434577537"/>
    <b v="0"/>
    <n v="0"/>
    <b v="0"/>
    <s v="photography/photobooks"/>
    <n v="0"/>
    <e v="#DIV/0!"/>
    <x v="1815"/>
    <d v="2015-07-01T16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n v="1469473200"/>
    <n v="1467061303"/>
    <b v="0"/>
    <n v="6"/>
    <b v="0"/>
    <s v="photography/photobooks"/>
    <n v="2"/>
    <n v="84.83"/>
    <x v="1816"/>
    <d v="2016-07-25T14:00:00"/>
    <x v="8"/>
    <x v="20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n v="1485759540"/>
    <n v="1480607607"/>
    <b v="0"/>
    <n v="100"/>
    <b v="0"/>
    <s v="photography/photobooks"/>
    <n v="52"/>
    <n v="94.19"/>
    <x v="1817"/>
    <d v="2017-01-30T01:59:00"/>
    <x v="8"/>
    <x v="20"/>
  </r>
  <r>
    <n v="1818"/>
    <s v="Give Me Your Goofy-ist"/>
    <s v="We are all different, this is a way to honor and celebrate the authenticity in being different."/>
    <n v="15000"/>
    <n v="0"/>
    <x v="2"/>
    <m/>
    <x v="0"/>
    <s v="USD"/>
    <n v="1428035850"/>
    <n v="1425447450"/>
    <b v="0"/>
    <n v="0"/>
    <b v="0"/>
    <s v="photography/photobooks"/>
    <n v="0"/>
    <e v="#DIV/0!"/>
    <x v="1818"/>
    <d v="2015-04-02T23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n v="1406743396"/>
    <n v="1404151396"/>
    <b v="0"/>
    <n v="4"/>
    <b v="0"/>
    <s v="photography/photobooks"/>
    <n v="2"/>
    <n v="6.25"/>
    <x v="1819"/>
    <d v="2014-07-30T13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n v="1427850090"/>
    <n v="1425261690"/>
    <b v="0"/>
    <n v="8"/>
    <b v="0"/>
    <s v="photography/photobooks"/>
    <n v="7"/>
    <n v="213.38"/>
    <x v="1820"/>
    <d v="2015-03-31T20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n v="1330760367"/>
    <n v="1326872367"/>
    <b v="0"/>
    <n v="57"/>
    <b v="1"/>
    <s v="music/rock"/>
    <n v="135"/>
    <n v="59.16"/>
    <x v="1821"/>
    <d v="2012-03-03T02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n v="1391194860"/>
    <n v="1388084862"/>
    <b v="0"/>
    <n v="11"/>
    <b v="1"/>
    <s v="music/rock"/>
    <n v="100"/>
    <n v="27.27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n v="1351095976"/>
    <n v="1348503976"/>
    <b v="0"/>
    <n v="33"/>
    <b v="1"/>
    <s v="music/rock"/>
    <n v="116"/>
    <n v="24.58"/>
    <x v="1823"/>
    <d v="2012-10-24T11:26:16"/>
    <x v="4"/>
    <x v="11"/>
  </r>
  <r>
    <n v="1824"/>
    <s v="Tin Man's Broken Wisdom Fund"/>
    <s v="cd fund raiser"/>
    <n v="3000"/>
    <n v="3002"/>
    <x v="0"/>
    <m/>
    <x v="0"/>
    <s v="USD"/>
    <n v="1389146880"/>
    <n v="1387403967"/>
    <b v="0"/>
    <n v="40"/>
    <b v="1"/>
    <s v="music/rock"/>
    <n v="100"/>
    <n v="75.05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n v="1373572903"/>
    <n v="1371585703"/>
    <b v="0"/>
    <n v="50"/>
    <b v="1"/>
    <s v="music/rock"/>
    <n v="105"/>
    <n v="42.02"/>
    <x v="1825"/>
    <d v="2013-07-11T15:01:43"/>
    <x v="4"/>
    <x v="11"/>
  </r>
  <r>
    <n v="1826"/>
    <s v="BEAR GHOST! Professional Recording! Yay!"/>
    <s v="Hear your favorite Bear Ghost in eargasmic quality!"/>
    <n v="2000"/>
    <n v="2020"/>
    <x v="0"/>
    <m/>
    <x v="0"/>
    <s v="USD"/>
    <n v="1392675017"/>
    <n v="1390083017"/>
    <b v="0"/>
    <n v="38"/>
    <b v="1"/>
    <s v="music/rock"/>
    <n v="101"/>
    <n v="53.16"/>
    <x v="1826"/>
    <d v="2014-02-17T17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n v="1299138561"/>
    <n v="1294818561"/>
    <b v="0"/>
    <n v="96"/>
    <b v="1"/>
    <s v="music/rock"/>
    <n v="101"/>
    <n v="83.89"/>
    <x v="1827"/>
    <d v="2011-03-03T02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n v="1399672800"/>
    <n v="1396906530"/>
    <b v="0"/>
    <n v="48"/>
    <b v="1"/>
    <s v="music/rock"/>
    <n v="100"/>
    <n v="417.33"/>
    <x v="1828"/>
    <d v="2014-05-09T17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n v="1295647200"/>
    <n v="1291428371"/>
    <b v="0"/>
    <n v="33"/>
    <b v="1"/>
    <s v="music/rock"/>
    <n v="167"/>
    <n v="75.77"/>
    <x v="1829"/>
    <d v="2011-01-21T17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n v="1393259107"/>
    <n v="1390667107"/>
    <b v="0"/>
    <n v="226"/>
    <b v="1"/>
    <s v="music/rock"/>
    <n v="102"/>
    <n v="67.39"/>
    <x v="1830"/>
    <d v="2014-02-24T11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n v="1336866863"/>
    <n v="1335570863"/>
    <b v="0"/>
    <n v="14"/>
    <b v="1"/>
    <s v="music/rock"/>
    <n v="103"/>
    <n v="73.569999999999993"/>
    <x v="1831"/>
    <d v="2012-05-12T18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n v="1299243427"/>
    <n v="1296651427"/>
    <b v="0"/>
    <n v="20"/>
    <b v="1"/>
    <s v="music/rock"/>
    <n v="143"/>
    <n v="25"/>
    <x v="1832"/>
    <d v="2011-03-04T07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n v="1362211140"/>
    <n v="1359421403"/>
    <b v="0"/>
    <n v="25"/>
    <b v="1"/>
    <s v="music/rock"/>
    <n v="263"/>
    <n v="42"/>
    <x v="1833"/>
    <d v="2013-03-02T02:59:00"/>
    <x v="4"/>
    <x v="11"/>
  </r>
  <r>
    <n v="1834"/>
    <s v="TDJ - All Part of the Plan EP/Tour"/>
    <s v="Help us fund our first tour and promote our new EP!"/>
    <n v="10000"/>
    <n v="11805"/>
    <x v="0"/>
    <m/>
    <x v="0"/>
    <s v="USD"/>
    <n v="1422140895"/>
    <n v="1418684895"/>
    <b v="0"/>
    <n v="90"/>
    <b v="1"/>
    <s v="music/rock"/>
    <n v="118"/>
    <n v="131.16999999999999"/>
    <x v="1834"/>
    <d v="2015-01-24T18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n v="1459439471"/>
    <n v="1456851071"/>
    <b v="0"/>
    <n v="11"/>
    <b v="1"/>
    <s v="music/rock"/>
    <n v="104"/>
    <n v="47.27"/>
    <x v="1835"/>
    <d v="2016-03-31T10:51:11"/>
    <x v="4"/>
    <x v="11"/>
  </r>
  <r>
    <n v="1836"/>
    <s v="KICKSTART OUR &lt;+3"/>
    <s v="Help fund our 2013 Sound &amp; Lighting Touring rig!"/>
    <n v="5000"/>
    <n v="10017"/>
    <x v="0"/>
    <m/>
    <x v="0"/>
    <s v="USD"/>
    <n v="1361129129"/>
    <n v="1359660329"/>
    <b v="0"/>
    <n v="55"/>
    <b v="1"/>
    <s v="music/rock"/>
    <n v="200"/>
    <n v="182.13"/>
    <x v="1836"/>
    <d v="2013-02-17T14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n v="1332029335"/>
    <n v="1326848935"/>
    <b v="0"/>
    <n v="30"/>
    <b v="1"/>
    <s v="music/rock"/>
    <n v="307"/>
    <n v="61.37"/>
    <x v="1837"/>
    <d v="2012-03-17T19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n v="1317438000"/>
    <n v="1314989557"/>
    <b v="0"/>
    <n v="28"/>
    <b v="1"/>
    <s v="music/rock"/>
    <n v="100"/>
    <n v="35.770000000000003"/>
    <x v="1838"/>
    <d v="2011-09-30T22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n v="1475342382"/>
    <n v="1472750382"/>
    <b v="0"/>
    <n v="45"/>
    <b v="1"/>
    <s v="music/rock"/>
    <n v="205"/>
    <n v="45.62"/>
    <x v="1839"/>
    <d v="2016-10-01T12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n v="1367902740"/>
    <n v="1366251510"/>
    <b v="0"/>
    <n v="13"/>
    <b v="1"/>
    <s v="music/rock"/>
    <n v="109"/>
    <n v="75.38"/>
    <x v="1840"/>
    <d v="2013-05-06T23:59:00"/>
    <x v="4"/>
    <x v="11"/>
  </r>
  <r>
    <n v="1841"/>
    <s v="Hydra Effect Debut EP"/>
    <s v="Hard Rock with a Positive Message. Help us fund, release and promote our debut EP!"/>
    <n v="2000"/>
    <n v="2035"/>
    <x v="0"/>
    <m/>
    <x v="0"/>
    <s v="USD"/>
    <n v="1400561940"/>
    <n v="1397679445"/>
    <b v="0"/>
    <n v="40"/>
    <b v="1"/>
    <s v="music/rock"/>
    <n v="102"/>
    <n v="50.88"/>
    <x v="1841"/>
    <d v="2014-05-19T23:59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n v="1425275940"/>
    <n v="1422371381"/>
    <b v="0"/>
    <n v="21"/>
    <b v="1"/>
    <s v="music/rock"/>
    <n v="125"/>
    <n v="119.29"/>
    <x v="1842"/>
    <d v="2015-03-02T00:59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n v="1298245954"/>
    <n v="1295653954"/>
    <b v="0"/>
    <n v="134"/>
    <b v="1"/>
    <s v="music/rock"/>
    <n v="124"/>
    <n v="92.54"/>
    <x v="1843"/>
    <d v="2011-02-20T18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n v="1307761200"/>
    <n v="1304464914"/>
    <b v="0"/>
    <n v="20"/>
    <b v="1"/>
    <s v="music/rock"/>
    <n v="101"/>
    <n v="76.05"/>
    <x v="1844"/>
    <d v="2011-06-10T22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n v="1466139300"/>
    <n v="1464854398"/>
    <b v="0"/>
    <n v="19"/>
    <b v="1"/>
    <s v="music/rock"/>
    <n v="100"/>
    <n v="52.63"/>
    <x v="1845"/>
    <d v="2016-06-16T23:55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n v="1355585777"/>
    <n v="1352993777"/>
    <b v="0"/>
    <n v="209"/>
    <b v="1"/>
    <s v="music/rock"/>
    <n v="138"/>
    <n v="98.99"/>
    <x v="1846"/>
    <d v="2012-12-15T10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n v="1429594832"/>
    <n v="1427780432"/>
    <b v="0"/>
    <n v="38"/>
    <b v="1"/>
    <s v="music/rock"/>
    <n v="121"/>
    <n v="79.53"/>
    <x v="1847"/>
    <d v="2015-04-21T00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n v="1312095540"/>
    <n v="1306608888"/>
    <b v="0"/>
    <n v="24"/>
    <b v="1"/>
    <s v="music/rock"/>
    <n v="107"/>
    <n v="134.21"/>
    <x v="1848"/>
    <d v="2011-07-31T01:59:00"/>
    <x v="4"/>
    <x v="11"/>
  </r>
  <r>
    <n v="1849"/>
    <s v="Release the Skyline Album"/>
    <s v="Release the Skylines is a small, local Cleveland metal band looking to record an album."/>
    <n v="300"/>
    <n v="301"/>
    <x v="0"/>
    <m/>
    <x v="0"/>
    <s v="USD"/>
    <n v="1350505059"/>
    <n v="1347913059"/>
    <b v="0"/>
    <n v="8"/>
    <b v="1"/>
    <s v="music/rock"/>
    <n v="100"/>
    <n v="37.630000000000003"/>
    <x v="1849"/>
    <d v="2012-10-17T15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n v="1405033300"/>
    <n v="1402441300"/>
    <b v="0"/>
    <n v="179"/>
    <b v="1"/>
    <s v="music/rock"/>
    <n v="102"/>
    <n v="51.04"/>
    <x v="1850"/>
    <d v="2014-07-10T18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n v="1406509200"/>
    <n v="1404769538"/>
    <b v="0"/>
    <n v="26"/>
    <b v="1"/>
    <s v="music/rock"/>
    <n v="100"/>
    <n v="50.04"/>
    <x v="1851"/>
    <d v="2014-07-27T20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n v="1429920000"/>
    <n v="1426703452"/>
    <b v="0"/>
    <n v="131"/>
    <b v="1"/>
    <s v="music/rock"/>
    <n v="117"/>
    <n v="133.93"/>
    <x v="1852"/>
    <d v="2015-04-24T19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n v="1352860017"/>
    <n v="1348536417"/>
    <b v="0"/>
    <n v="14"/>
    <b v="1"/>
    <s v="music/rock"/>
    <n v="102"/>
    <n v="58.21"/>
    <x v="1853"/>
    <d v="2012-11-13T21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n v="1369355437"/>
    <n v="1366763437"/>
    <b v="0"/>
    <n v="174"/>
    <b v="1"/>
    <s v="music/rock"/>
    <n v="102"/>
    <n v="88.04"/>
    <x v="1854"/>
    <d v="2013-05-23T19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n v="1389012940"/>
    <n v="1385124940"/>
    <b v="0"/>
    <n v="191"/>
    <b v="1"/>
    <s v="music/rock"/>
    <n v="154"/>
    <n v="70.58"/>
    <x v="1855"/>
    <d v="2014-01-06T07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n v="1405715472"/>
    <n v="1403901072"/>
    <b v="0"/>
    <n v="38"/>
    <b v="1"/>
    <s v="music/rock"/>
    <n v="101"/>
    <n v="53.29"/>
    <x v="1856"/>
    <d v="2014-07-18T15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n v="1410546413"/>
    <n v="1407954413"/>
    <b v="0"/>
    <n v="22"/>
    <b v="1"/>
    <s v="music/rock"/>
    <n v="100"/>
    <n v="136.36000000000001"/>
    <x v="1857"/>
    <d v="2014-09-12T13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n v="1324014521"/>
    <n v="1318826921"/>
    <b v="0"/>
    <n v="149"/>
    <b v="1"/>
    <s v="music/rock"/>
    <n v="109"/>
    <n v="40.549999999999997"/>
    <x v="1858"/>
    <d v="2011-12-16T00:48:41"/>
    <x v="4"/>
    <x v="11"/>
  </r>
  <r>
    <n v="1859"/>
    <s v="Queen Kwong Tour to London and Paris"/>
    <s v="Queen Kwong is going ON TOUR to London and Paris!"/>
    <n v="3000"/>
    <n v="3955"/>
    <x v="0"/>
    <m/>
    <x v="0"/>
    <s v="USD"/>
    <n v="1316716129"/>
    <n v="1314124129"/>
    <b v="0"/>
    <n v="56"/>
    <b v="1"/>
    <s v="music/rock"/>
    <n v="132"/>
    <n v="70.63"/>
    <x v="1859"/>
    <d v="2011-09-22T13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n v="1391706084"/>
    <n v="1389891684"/>
    <b v="0"/>
    <n v="19"/>
    <b v="1"/>
    <s v="music/rock"/>
    <n v="133"/>
    <n v="52.68"/>
    <x v="1860"/>
    <d v="2014-02-06T12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n v="1422256341"/>
    <n v="1419664341"/>
    <b v="0"/>
    <n v="0"/>
    <b v="0"/>
    <s v="games/mobile games"/>
    <n v="0"/>
    <e v="#DIV/0!"/>
    <x v="1861"/>
    <d v="2015-01-26T02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n v="1488958200"/>
    <n v="1484912974"/>
    <b v="0"/>
    <n v="16"/>
    <b v="0"/>
    <s v="games/mobile games"/>
    <n v="8"/>
    <n v="90.94"/>
    <x v="1862"/>
    <d v="2017-03-08T02:30:00"/>
    <x v="6"/>
    <x v="18"/>
  </r>
  <r>
    <n v="1863"/>
    <s v="Project: 20M813"/>
    <s v="This is an Android game where you take control of the zombies and try to eat your way to world domination!"/>
    <n v="2500"/>
    <n v="10"/>
    <x v="2"/>
    <m/>
    <x v="0"/>
    <s v="USD"/>
    <n v="1402600085"/>
    <n v="1400008085"/>
    <b v="0"/>
    <n v="2"/>
    <b v="0"/>
    <s v="games/mobile games"/>
    <n v="0"/>
    <n v="5"/>
    <x v="1863"/>
    <d v="2014-06-12T14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n v="1399223500"/>
    <n v="1396631500"/>
    <b v="0"/>
    <n v="48"/>
    <b v="0"/>
    <s v="games/mobile games"/>
    <n v="43"/>
    <n v="58.08"/>
    <x v="1864"/>
    <d v="2014-05-04T12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n v="1478425747"/>
    <n v="1475398147"/>
    <b v="0"/>
    <n v="2"/>
    <b v="0"/>
    <s v="games/mobile games"/>
    <n v="0"/>
    <n v="2"/>
    <x v="1865"/>
    <d v="2016-11-06T04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n v="1488340800"/>
    <n v="1483768497"/>
    <b v="0"/>
    <n v="2"/>
    <b v="0"/>
    <s v="games/mobile games"/>
    <n v="1"/>
    <n v="62.5"/>
    <x v="1866"/>
    <d v="2017-02-28T23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n v="1478383912"/>
    <n v="1475791912"/>
    <b v="0"/>
    <n v="1"/>
    <b v="0"/>
    <s v="games/mobile games"/>
    <n v="0"/>
    <n v="10"/>
    <x v="1867"/>
    <d v="2016-11-05T17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n v="1450166340"/>
    <n v="1448044925"/>
    <b v="0"/>
    <n v="17"/>
    <b v="0"/>
    <s v="games/mobile games"/>
    <n v="5"/>
    <n v="71.59"/>
    <x v="1868"/>
    <d v="2015-12-15T02:59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n v="1483488249"/>
    <n v="1480896249"/>
    <b v="0"/>
    <n v="0"/>
    <b v="0"/>
    <s v="games/mobile games"/>
    <n v="0"/>
    <e v="#DIV/0!"/>
    <x v="1869"/>
    <d v="2017-01-03T19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n v="1454213820"/>
    <n v="1451723535"/>
    <b v="0"/>
    <n v="11"/>
    <b v="0"/>
    <s v="games/mobile games"/>
    <n v="10"/>
    <n v="32.82"/>
    <x v="1870"/>
    <d v="2016-01-30T23:17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n v="1416512901"/>
    <n v="1413053301"/>
    <b v="0"/>
    <n v="95"/>
    <b v="0"/>
    <s v="games/mobile games"/>
    <n v="72"/>
    <n v="49.12"/>
    <x v="1871"/>
    <d v="2014-11-20T14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n v="1435633602"/>
    <n v="1433041602"/>
    <b v="0"/>
    <n v="13"/>
    <b v="0"/>
    <s v="games/mobile games"/>
    <n v="1"/>
    <n v="16.309999999999999"/>
    <x v="1872"/>
    <d v="2015-06-29T22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n v="1436373900"/>
    <n v="1433861210"/>
    <b v="0"/>
    <n v="2"/>
    <b v="0"/>
    <s v="games/mobile games"/>
    <n v="0"/>
    <n v="18"/>
    <x v="1873"/>
    <d v="2015-07-08T11:45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n v="1467155733"/>
    <n v="1465427733"/>
    <b v="0"/>
    <n v="2"/>
    <b v="0"/>
    <s v="games/mobile games"/>
    <n v="0"/>
    <n v="13"/>
    <x v="1874"/>
    <d v="2016-06-28T18:15:33"/>
    <x v="6"/>
    <x v="18"/>
  </r>
  <r>
    <n v="1875"/>
    <s v="Claws &amp; Fins"/>
    <s v="Sea opposition of Crab's family and angry fishes. Who is going to win, and who is going to loose ?!"/>
    <n v="10000"/>
    <n v="51"/>
    <x v="2"/>
    <m/>
    <x v="0"/>
    <s v="USD"/>
    <n v="1470519308"/>
    <n v="1465335308"/>
    <b v="0"/>
    <n v="3"/>
    <b v="0"/>
    <s v="games/mobile games"/>
    <n v="1"/>
    <n v="17"/>
    <x v="1875"/>
    <d v="2016-08-06T16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n v="1402901405"/>
    <n v="1400309405"/>
    <b v="0"/>
    <n v="0"/>
    <b v="0"/>
    <s v="games/mobile games"/>
    <n v="0"/>
    <e v="#DIV/0!"/>
    <x v="1876"/>
    <d v="2014-06-16T01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n v="1425170525"/>
    <n v="1422664925"/>
    <b v="0"/>
    <n v="0"/>
    <b v="0"/>
    <s v="games/mobile games"/>
    <n v="0"/>
    <e v="#DIV/0!"/>
    <x v="1877"/>
    <d v="2015-02-28T19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n v="1402618355"/>
    <n v="1400026355"/>
    <b v="0"/>
    <n v="0"/>
    <b v="0"/>
    <s v="games/mobile games"/>
    <n v="0"/>
    <e v="#DIV/0!"/>
    <x v="1878"/>
    <d v="2014-06-12T19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n v="1457966129"/>
    <n v="1455377729"/>
    <b v="0"/>
    <n v="2"/>
    <b v="0"/>
    <s v="games/mobile games"/>
    <n v="0"/>
    <n v="3"/>
    <x v="1879"/>
    <d v="2016-03-14T09:35:29"/>
    <x v="6"/>
    <x v="18"/>
  </r>
  <r>
    <n v="1880"/>
    <s v="Sim Betting Football"/>
    <s v="Sim Betting Football is the only football (soccer) betting simulation  game."/>
    <n v="5000"/>
    <n v="1004"/>
    <x v="2"/>
    <m/>
    <x v="1"/>
    <s v="GBP"/>
    <n v="1459341380"/>
    <n v="1456839380"/>
    <b v="0"/>
    <n v="24"/>
    <b v="0"/>
    <s v="games/mobile games"/>
    <n v="20"/>
    <n v="41.83"/>
    <x v="1880"/>
    <d v="2016-03-30T07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n v="1425955189"/>
    <n v="1423366789"/>
    <b v="0"/>
    <n v="70"/>
    <b v="1"/>
    <s v="music/indie rock"/>
    <n v="173"/>
    <n v="49.34"/>
    <x v="1881"/>
    <d v="2015-03-09T21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n v="1341964080"/>
    <n v="1339109212"/>
    <b v="0"/>
    <n v="81"/>
    <b v="1"/>
    <s v="music/indie rock"/>
    <n v="101"/>
    <n v="41.73"/>
    <x v="1882"/>
    <d v="2012-07-10T18:48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n v="1333921508"/>
    <n v="1331333108"/>
    <b v="0"/>
    <n v="32"/>
    <b v="1"/>
    <s v="music/indie rock"/>
    <n v="105"/>
    <n v="32.72"/>
    <x v="1883"/>
    <d v="2012-04-08T16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n v="1354017600"/>
    <n v="1350967535"/>
    <b v="0"/>
    <n v="26"/>
    <b v="1"/>
    <s v="music/indie rock"/>
    <n v="135"/>
    <n v="51.96"/>
    <x v="1884"/>
    <d v="2012-11-27T07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n v="1344636000"/>
    <n v="1341800110"/>
    <b v="0"/>
    <n v="105"/>
    <b v="1"/>
    <s v="music/indie rock"/>
    <n v="116"/>
    <n v="50.69"/>
    <x v="1885"/>
    <d v="2012-08-10T17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n v="1415832338"/>
    <n v="1413236738"/>
    <b v="0"/>
    <n v="29"/>
    <b v="1"/>
    <s v="music/indie rock"/>
    <n v="102"/>
    <n v="42.24"/>
    <x v="1886"/>
    <d v="2014-11-12T17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n v="1449178200"/>
    <n v="1447614732"/>
    <b v="0"/>
    <n v="8"/>
    <b v="1"/>
    <s v="music/indie rock"/>
    <n v="111"/>
    <n v="416.88"/>
    <x v="1887"/>
    <d v="2015-12-03T16:3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n v="1275368340"/>
    <n v="1272692732"/>
    <b v="0"/>
    <n v="89"/>
    <b v="1"/>
    <s v="music/indie rock"/>
    <n v="166"/>
    <n v="46.65"/>
    <x v="1888"/>
    <d v="2010-05-31T23:59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n v="1363024946"/>
    <n v="1359140546"/>
    <b v="0"/>
    <n v="44"/>
    <b v="1"/>
    <s v="music/indie rock"/>
    <n v="107"/>
    <n v="48.45"/>
    <x v="1889"/>
    <d v="2013-03-11T13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n v="1355597528"/>
    <n v="1353005528"/>
    <b v="0"/>
    <n v="246"/>
    <b v="1"/>
    <s v="music/indie rock"/>
    <n v="145"/>
    <n v="70.53"/>
    <x v="1890"/>
    <d v="2012-12-15T13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n v="1279778400"/>
    <n v="1275851354"/>
    <b v="0"/>
    <n v="120"/>
    <b v="1"/>
    <s v="music/indie rock"/>
    <n v="106"/>
    <n v="87.96"/>
    <x v="1891"/>
    <d v="2010-07-22T01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n v="1307459881"/>
    <n v="1304867881"/>
    <b v="0"/>
    <n v="26"/>
    <b v="1"/>
    <s v="music/indie rock"/>
    <n v="137"/>
    <n v="26.27"/>
    <x v="1892"/>
    <d v="2011-06-07T10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n v="1302926340"/>
    <n v="1301524585"/>
    <b v="0"/>
    <n v="45"/>
    <b v="1"/>
    <s v="music/indie rock"/>
    <n v="104"/>
    <n v="57.78"/>
    <x v="1893"/>
    <d v="2011-04-15T22:59:00"/>
    <x v="4"/>
    <x v="14"/>
  </r>
  <r>
    <n v="1894"/>
    <s v="Help me release my first 3 song EP!!"/>
    <s v="Im trying to raise $1000 for a 3 song EP in a studio!"/>
    <n v="1000"/>
    <n v="1145"/>
    <x v="0"/>
    <m/>
    <x v="0"/>
    <s v="USD"/>
    <n v="1329082983"/>
    <n v="1326404583"/>
    <b v="0"/>
    <n v="20"/>
    <b v="1"/>
    <s v="music/indie rock"/>
    <n v="115"/>
    <n v="57.25"/>
    <x v="1894"/>
    <d v="2012-02-12T16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n v="1445363722"/>
    <n v="1442771722"/>
    <b v="0"/>
    <n v="47"/>
    <b v="1"/>
    <s v="music/indie rock"/>
    <n v="102"/>
    <n v="196.34"/>
    <x v="1895"/>
    <d v="2015-10-20T12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n v="1334250165"/>
    <n v="1331658165"/>
    <b v="0"/>
    <n v="13"/>
    <b v="1"/>
    <s v="music/indie rock"/>
    <n v="124"/>
    <n v="43"/>
    <x v="1896"/>
    <d v="2012-04-12T12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n v="1393966800"/>
    <n v="1392040806"/>
    <b v="0"/>
    <n v="183"/>
    <b v="1"/>
    <s v="music/indie rock"/>
    <n v="102"/>
    <n v="35.549999999999997"/>
    <x v="1897"/>
    <d v="2014-03-04T16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n v="1454349600"/>
    <n v="1451277473"/>
    <b v="0"/>
    <n v="21"/>
    <b v="1"/>
    <s v="music/indie rock"/>
    <n v="145"/>
    <n v="68.81"/>
    <x v="1898"/>
    <d v="2016-02-01T13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n v="1427319366"/>
    <n v="1424730966"/>
    <b v="0"/>
    <n v="42"/>
    <b v="1"/>
    <s v="music/indie rock"/>
    <n v="133"/>
    <n v="28.57"/>
    <x v="1899"/>
    <d v="2015-03-25T16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n v="1349517540"/>
    <n v="1347137731"/>
    <b v="0"/>
    <n v="54"/>
    <b v="1"/>
    <s v="music/indie rock"/>
    <n v="109"/>
    <n v="50.63"/>
    <x v="1900"/>
    <d v="2012-10-06T04:59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n v="1432299600"/>
    <n v="1429707729"/>
    <b v="0"/>
    <n v="25"/>
    <b v="0"/>
    <s v="technology/gadgets"/>
    <n v="3"/>
    <n v="106.8"/>
    <x v="1901"/>
    <d v="2015-05-22T08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n v="1425495447"/>
    <n v="1422903447"/>
    <b v="0"/>
    <n v="3"/>
    <b v="0"/>
    <s v="technology/gadgets"/>
    <n v="1"/>
    <n v="4"/>
    <x v="1902"/>
    <d v="2015-03-04T13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n v="1485541791"/>
    <n v="1480357791"/>
    <b v="0"/>
    <n v="41"/>
    <b v="0"/>
    <s v="technology/gadgets"/>
    <n v="47"/>
    <n v="34.1"/>
    <x v="1903"/>
    <d v="2017-01-27T13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n v="1451752021"/>
    <n v="1447864021"/>
    <b v="0"/>
    <n v="2"/>
    <b v="0"/>
    <s v="technology/gadgets"/>
    <n v="0"/>
    <n v="25"/>
    <x v="1904"/>
    <d v="2016-01-02T11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n v="1410127994"/>
    <n v="1407535994"/>
    <b v="0"/>
    <n v="4"/>
    <b v="0"/>
    <s v="technology/gadgets"/>
    <n v="0"/>
    <n v="10.5"/>
    <x v="1905"/>
    <d v="2014-09-07T17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n v="1466697983"/>
    <n v="1464105983"/>
    <b v="0"/>
    <n v="99"/>
    <b v="0"/>
    <s v="technology/gadgets"/>
    <n v="43"/>
    <n v="215.96"/>
    <x v="1906"/>
    <d v="2016-06-23T11:06:23"/>
    <x v="2"/>
    <x v="29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n v="1400853925"/>
    <n v="1399557925"/>
    <b v="0"/>
    <n v="4"/>
    <b v="0"/>
    <s v="technology/gadgets"/>
    <n v="0"/>
    <n v="21.25"/>
    <x v="1907"/>
    <d v="2014-05-23T09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n v="1483048900"/>
    <n v="1480456900"/>
    <b v="0"/>
    <n v="4"/>
    <b v="0"/>
    <s v="technology/gadgets"/>
    <n v="2"/>
    <n v="108.25"/>
    <x v="1908"/>
    <d v="2016-12-29T17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n v="1414059479"/>
    <n v="1411467479"/>
    <b v="0"/>
    <n v="38"/>
    <b v="0"/>
    <s v="technology/gadgets"/>
    <n v="14"/>
    <n v="129.97"/>
    <x v="1909"/>
    <d v="2014-10-23T05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n v="1446331500"/>
    <n v="1442531217"/>
    <b v="0"/>
    <n v="285"/>
    <b v="0"/>
    <s v="technology/gadgets"/>
    <n v="39"/>
    <n v="117.49"/>
    <x v="1910"/>
    <d v="2015-10-31T17:45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n v="1407545334"/>
    <n v="1404953334"/>
    <b v="0"/>
    <n v="1"/>
    <b v="0"/>
    <s v="technology/gadgets"/>
    <n v="0"/>
    <n v="10"/>
    <x v="1911"/>
    <d v="2014-08-08T19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n v="1433395560"/>
    <n v="1430803560"/>
    <b v="0"/>
    <n v="42"/>
    <b v="0"/>
    <s v="technology/gadgets"/>
    <n v="59"/>
    <n v="70.599999999999994"/>
    <x v="1912"/>
    <d v="2015-06-04T00:26:00"/>
    <x v="2"/>
    <x v="29"/>
  </r>
  <r>
    <n v="1913"/>
    <s v="Tibio - Spreading warmth in everyones home"/>
    <s v="Tibio is a revolutionary new product designed to solve an age old problem."/>
    <n v="48000"/>
    <n v="637"/>
    <x v="2"/>
    <m/>
    <x v="1"/>
    <s v="GBP"/>
    <n v="1412770578"/>
    <n v="1410178578"/>
    <b v="0"/>
    <n v="26"/>
    <b v="0"/>
    <s v="technology/gadgets"/>
    <n v="1"/>
    <n v="24.5"/>
    <x v="1913"/>
    <d v="2014-10-08T07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n v="1414814340"/>
    <n v="1413519073"/>
    <b v="0"/>
    <n v="2"/>
    <b v="0"/>
    <s v="technology/gadgets"/>
    <n v="9"/>
    <n v="30"/>
    <x v="1914"/>
    <d v="2014-10-31T22:59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n v="1409620222"/>
    <n v="1407892222"/>
    <b v="0"/>
    <n v="4"/>
    <b v="0"/>
    <s v="technology/gadgets"/>
    <n v="2"/>
    <n v="2"/>
    <x v="1915"/>
    <d v="2014-09-01T20:10:22"/>
    <x v="2"/>
    <x v="29"/>
  </r>
  <r>
    <n v="1916"/>
    <s v="The Paint Can Holder by U.S. Green Products"/>
    <s v="The Paint Can Holder Makes Painting Easier and Safer on Extension Ladders."/>
    <n v="20000"/>
    <n v="102"/>
    <x v="2"/>
    <m/>
    <x v="0"/>
    <s v="USD"/>
    <n v="1478542375"/>
    <n v="1476378775"/>
    <b v="0"/>
    <n v="6"/>
    <b v="0"/>
    <s v="technology/gadgets"/>
    <n v="1"/>
    <n v="17"/>
    <x v="1916"/>
    <d v="2016-11-07T13:12:55"/>
    <x v="2"/>
    <x v="29"/>
  </r>
  <r>
    <n v="1917"/>
    <s v="Chronovisor:The MOST innovative watch for night time reading"/>
    <s v="Let's build a legendary brand altogether"/>
    <n v="390000"/>
    <n v="205025"/>
    <x v="2"/>
    <m/>
    <x v="7"/>
    <s v="HKD"/>
    <n v="1486708133"/>
    <n v="1484116133"/>
    <b v="0"/>
    <n v="70"/>
    <b v="0"/>
    <s v="technology/gadgets"/>
    <n v="53"/>
    <n v="2928.93"/>
    <x v="1917"/>
    <d v="2017-02-10T01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n v="1407869851"/>
    <n v="1404845851"/>
    <b v="0"/>
    <n v="9"/>
    <b v="0"/>
    <s v="technology/gadgets"/>
    <n v="1"/>
    <n v="28.89"/>
    <x v="1918"/>
    <d v="2014-08-12T13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n v="1432069249"/>
    <n v="1429477249"/>
    <b v="0"/>
    <n v="8"/>
    <b v="0"/>
    <s v="technology/gadgets"/>
    <n v="47"/>
    <n v="29.63"/>
    <x v="1919"/>
    <d v="2015-05-19T16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n v="1445468400"/>
    <n v="1443042061"/>
    <b v="0"/>
    <n v="105"/>
    <b v="0"/>
    <s v="technology/gadgets"/>
    <n v="43"/>
    <n v="40.98"/>
    <x v="1920"/>
    <d v="2015-10-21T18:00:00"/>
    <x v="2"/>
    <x v="29"/>
  </r>
  <r>
    <n v="1921"/>
    <s v="The Fine Spirits are making an album!"/>
    <s v="The Fine Spirits are making an album, but we need your help!"/>
    <n v="1500"/>
    <n v="2052"/>
    <x v="0"/>
    <m/>
    <x v="0"/>
    <s v="USD"/>
    <n v="1342243143"/>
    <n v="1339651143"/>
    <b v="0"/>
    <n v="38"/>
    <b v="1"/>
    <s v="music/indie rock"/>
    <n v="137"/>
    <n v="54"/>
    <x v="1921"/>
    <d v="2012-07-14T00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n v="1386828507"/>
    <n v="1384236507"/>
    <b v="0"/>
    <n v="64"/>
    <b v="1"/>
    <s v="music/indie rock"/>
    <n v="116"/>
    <n v="36.11"/>
    <x v="1922"/>
    <d v="2013-12-12T01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n v="1317099540"/>
    <n v="1313612532"/>
    <b v="0"/>
    <n v="13"/>
    <b v="1"/>
    <s v="music/indie rock"/>
    <n v="241"/>
    <n v="23.15"/>
    <x v="1923"/>
    <d v="2011-09-26T23:59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n v="1389814380"/>
    <n v="1387390555"/>
    <b v="0"/>
    <n v="33"/>
    <b v="1"/>
    <s v="music/indie rock"/>
    <n v="114"/>
    <n v="104"/>
    <x v="1924"/>
    <d v="2014-01-15T14:33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n v="1381449600"/>
    <n v="1379540288"/>
    <b v="0"/>
    <n v="52"/>
    <b v="1"/>
    <s v="music/indie rock"/>
    <n v="110"/>
    <n v="31.83"/>
    <x v="1925"/>
    <d v="2013-10-10T19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n v="1288657560"/>
    <n v="1286319256"/>
    <b v="0"/>
    <n v="107"/>
    <b v="1"/>
    <s v="music/indie rock"/>
    <n v="195"/>
    <n v="27.39"/>
    <x v="1926"/>
    <d v="2010-11-01T19:26:00"/>
    <x v="4"/>
    <x v="14"/>
  </r>
  <r>
    <n v="1927"/>
    <s v="GBS Detroit Presents Hampshire"/>
    <s v="Hampshire is headed to GBS Detroit."/>
    <n v="600"/>
    <n v="620"/>
    <x v="0"/>
    <m/>
    <x v="0"/>
    <s v="USD"/>
    <n v="1331182740"/>
    <n v="1329856839"/>
    <b v="0"/>
    <n v="11"/>
    <b v="1"/>
    <s v="music/indie rock"/>
    <n v="103"/>
    <n v="56.36"/>
    <x v="1927"/>
    <d v="2012-03-07T23:59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n v="1367940794"/>
    <n v="1365348794"/>
    <b v="0"/>
    <n v="34"/>
    <b v="1"/>
    <s v="music/indie rock"/>
    <n v="103"/>
    <n v="77.349999999999994"/>
    <x v="1928"/>
    <d v="2013-05-07T10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n v="1309825866"/>
    <n v="1306197066"/>
    <b v="0"/>
    <n v="75"/>
    <b v="1"/>
    <s v="music/indie rock"/>
    <n v="100"/>
    <n v="42.8"/>
    <x v="1929"/>
    <d v="2011-07-04T19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n v="1373203482"/>
    <n v="1368019482"/>
    <b v="0"/>
    <n v="26"/>
    <b v="1"/>
    <s v="music/indie rock"/>
    <n v="127"/>
    <n v="48.85"/>
    <x v="1930"/>
    <d v="2013-07-07T08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n v="1337657400"/>
    <n v="1336512309"/>
    <b v="0"/>
    <n v="50"/>
    <b v="1"/>
    <s v="music/indie rock"/>
    <n v="121"/>
    <n v="48.24"/>
    <x v="1931"/>
    <d v="2012-05-21T22:3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n v="1327433173"/>
    <n v="1325618773"/>
    <b v="0"/>
    <n v="80"/>
    <b v="1"/>
    <s v="music/indie rock"/>
    <n v="107"/>
    <n v="70.209999999999994"/>
    <x v="1932"/>
    <d v="2012-01-24T14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n v="1411787307"/>
    <n v="1409195307"/>
    <b v="0"/>
    <n v="110"/>
    <b v="1"/>
    <s v="music/indie rock"/>
    <n v="172"/>
    <n v="94.05"/>
    <x v="1933"/>
    <d v="2014-09-26T22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n v="1324789200"/>
    <n v="1321649321"/>
    <b v="0"/>
    <n v="77"/>
    <b v="1"/>
    <s v="music/indie rock"/>
    <n v="124"/>
    <n v="80.27"/>
    <x v="1934"/>
    <d v="2011-12-25T00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n v="1403326740"/>
    <n v="1400106171"/>
    <b v="0"/>
    <n v="50"/>
    <b v="1"/>
    <s v="music/indie rock"/>
    <n v="108"/>
    <n v="54.2"/>
    <x v="1935"/>
    <d v="2014-06-20T23:59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n v="1323151140"/>
    <n v="1320528070"/>
    <b v="0"/>
    <n v="145"/>
    <b v="1"/>
    <s v="music/indie rock"/>
    <n v="117"/>
    <n v="60.27"/>
    <x v="1936"/>
    <d v="2011-12-06T00:59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n v="1339732740"/>
    <n v="1338346281"/>
    <b v="0"/>
    <n v="29"/>
    <b v="1"/>
    <s v="music/indie rock"/>
    <n v="187"/>
    <n v="38.74"/>
    <x v="1937"/>
    <d v="2012-06-14T22:59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n v="1372741200"/>
    <n v="1370067231"/>
    <b v="0"/>
    <n v="114"/>
    <b v="1"/>
    <s v="music/indie rock"/>
    <n v="116"/>
    <n v="152.54"/>
    <x v="1938"/>
    <d v="2013-07-02T00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n v="1362955108"/>
    <n v="1360366708"/>
    <b v="0"/>
    <n v="96"/>
    <b v="1"/>
    <s v="music/indie rock"/>
    <n v="111"/>
    <n v="115.31"/>
    <x v="1939"/>
    <d v="2013-03-10T17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n v="1308110340"/>
    <n v="1304770233"/>
    <b v="0"/>
    <n v="31"/>
    <b v="1"/>
    <s v="music/indie rock"/>
    <n v="171"/>
    <n v="35.840000000000003"/>
    <x v="1940"/>
    <d v="2011-06-14T22:59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n v="1400137131"/>
    <n v="1397545131"/>
    <b v="1"/>
    <n v="4883"/>
    <b v="1"/>
    <s v="technology/hardware"/>
    <n v="126"/>
    <n v="64.569999999999993"/>
    <x v="1941"/>
    <d v="2014-05-15T01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n v="1309809140"/>
    <n v="1302033140"/>
    <b v="1"/>
    <n v="95"/>
    <b v="1"/>
    <s v="technology/hardware"/>
    <n v="138"/>
    <n v="87.44"/>
    <x v="1942"/>
    <d v="2011-07-04T14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n v="1470896916"/>
    <n v="1467008916"/>
    <b v="1"/>
    <n v="2478"/>
    <b v="1"/>
    <s v="technology/hardware"/>
    <n v="1705"/>
    <n v="68.819999999999993"/>
    <x v="1943"/>
    <d v="2016-08-11T01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n v="1398952890"/>
    <n v="1396360890"/>
    <b v="1"/>
    <n v="1789"/>
    <b v="1"/>
    <s v="technology/hardware"/>
    <n v="788"/>
    <n v="176.2"/>
    <x v="1944"/>
    <d v="2014-05-01T09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n v="1436680958"/>
    <n v="1433224958"/>
    <b v="1"/>
    <n v="680"/>
    <b v="1"/>
    <s v="technology/hardware"/>
    <n v="348"/>
    <n v="511.79"/>
    <x v="1945"/>
    <d v="2015-07-12T01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n v="1397961361"/>
    <n v="1392780961"/>
    <b v="1"/>
    <n v="70"/>
    <b v="1"/>
    <s v="technology/hardware"/>
    <n v="150"/>
    <n v="160.44"/>
    <x v="1946"/>
    <d v="2014-04-19T21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n v="1258955940"/>
    <n v="1255730520"/>
    <b v="1"/>
    <n v="23"/>
    <b v="1"/>
    <s v="technology/hardware"/>
    <n v="101"/>
    <n v="35"/>
    <x v="1947"/>
    <d v="2009-11-23T00:59:00"/>
    <x v="2"/>
    <x v="30"/>
  </r>
  <r>
    <n v="1948"/>
    <s v="UDOO X86: The Most Powerful Maker Board Ever"/>
    <s v="10 times more powerful than Raspberry Pi 3, x86 64-bit architecture"/>
    <n v="100000"/>
    <n v="800211"/>
    <x v="0"/>
    <m/>
    <x v="0"/>
    <s v="USD"/>
    <n v="1465232520"/>
    <n v="1460557809"/>
    <b v="1"/>
    <n v="4245"/>
    <b v="1"/>
    <s v="technology/hardware"/>
    <n v="800"/>
    <n v="188.51"/>
    <x v="1948"/>
    <d v="2016-06-06T12:02:00"/>
    <x v="2"/>
    <x v="30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n v="1404986951"/>
    <n v="1402394951"/>
    <b v="1"/>
    <n v="943"/>
    <b v="1"/>
    <s v="technology/hardware"/>
    <n v="106"/>
    <n v="56.2"/>
    <x v="1949"/>
    <d v="2014-07-10T05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n v="1303446073"/>
    <n v="1300767673"/>
    <b v="1"/>
    <n v="1876"/>
    <b v="1"/>
    <s v="technology/hardware"/>
    <n v="201"/>
    <n v="51.31"/>
    <x v="1950"/>
    <d v="2011-04-21T23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n v="1478516737"/>
    <n v="1475921137"/>
    <b v="1"/>
    <n v="834"/>
    <b v="1"/>
    <s v="technology/hardware"/>
    <n v="212"/>
    <n v="127.36"/>
    <x v="1951"/>
    <d v="2016-11-07T06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n v="1381934015"/>
    <n v="1378737215"/>
    <b v="1"/>
    <n v="682"/>
    <b v="1"/>
    <s v="technology/hardware"/>
    <n v="198"/>
    <n v="101.86"/>
    <x v="1952"/>
    <d v="2013-10-16T09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n v="1330657200"/>
    <n v="1328158065"/>
    <b v="1"/>
    <n v="147"/>
    <b v="1"/>
    <s v="technology/hardware"/>
    <n v="226"/>
    <n v="230.56"/>
    <x v="1953"/>
    <d v="2012-03-01T22:00:00"/>
    <x v="2"/>
    <x v="30"/>
  </r>
  <r>
    <n v="1954"/>
    <s v="Orison â€“ Rethink the Power of Energy"/>
    <s v="The First Home Battery System You Simply Plug in to Install"/>
    <n v="50000"/>
    <n v="349474"/>
    <x v="0"/>
    <m/>
    <x v="0"/>
    <s v="USD"/>
    <n v="1457758800"/>
    <n v="1453730176"/>
    <b v="1"/>
    <n v="415"/>
    <b v="1"/>
    <s v="technology/hardware"/>
    <n v="699"/>
    <n v="842.11"/>
    <x v="1954"/>
    <d v="2016-03-12T00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n v="1337799600"/>
    <n v="1334989881"/>
    <b v="1"/>
    <n v="290"/>
    <b v="1"/>
    <s v="technology/hardware"/>
    <n v="399"/>
    <n v="577.28"/>
    <x v="1955"/>
    <d v="2012-05-23T14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n v="1429391405"/>
    <n v="1425507005"/>
    <b v="1"/>
    <n v="365"/>
    <b v="1"/>
    <s v="technology/hardware"/>
    <n v="294"/>
    <n v="483.34"/>
    <x v="1956"/>
    <d v="2015-04-18T16:10:05"/>
    <x v="2"/>
    <x v="30"/>
  </r>
  <r>
    <n v="1957"/>
    <s v="freeSoC and freeSoC Mini"/>
    <s v="An open hardware platform for the best microcontroller in the world."/>
    <n v="30000"/>
    <n v="50251.41"/>
    <x v="0"/>
    <m/>
    <x v="0"/>
    <s v="USD"/>
    <n v="1351304513"/>
    <n v="1348712513"/>
    <b v="1"/>
    <n v="660"/>
    <b v="1"/>
    <s v="technology/hardware"/>
    <n v="168"/>
    <n v="76.14"/>
    <x v="1957"/>
    <d v="2012-10-26T21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n v="1364078561"/>
    <n v="1361490161"/>
    <b v="1"/>
    <n v="1356"/>
    <b v="1"/>
    <s v="technology/hardware"/>
    <n v="1436"/>
    <n v="74.11"/>
    <x v="1958"/>
    <d v="2013-03-23T17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n v="1412121600"/>
    <n v="1408565860"/>
    <b v="1"/>
    <n v="424"/>
    <b v="1"/>
    <s v="technology/hardware"/>
    <n v="157"/>
    <n v="36.97"/>
    <x v="1959"/>
    <d v="2014-09-30T19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n v="1419151341"/>
    <n v="1416559341"/>
    <b v="1"/>
    <n v="33"/>
    <b v="1"/>
    <s v="technology/hardware"/>
    <n v="118"/>
    <n v="2500.9699999999998"/>
    <x v="1960"/>
    <d v="2014-12-21T03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n v="1349495940"/>
    <n v="1346042417"/>
    <b v="1"/>
    <n v="1633"/>
    <b v="1"/>
    <s v="technology/hardware"/>
    <n v="1105"/>
    <n v="67.69"/>
    <x v="1961"/>
    <d v="2012-10-05T22:59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n v="1400006636"/>
    <n v="1397414636"/>
    <b v="1"/>
    <n v="306"/>
    <b v="1"/>
    <s v="technology/hardware"/>
    <n v="193"/>
    <n v="63.05"/>
    <x v="1962"/>
    <d v="2014-05-13T13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n v="1410862734"/>
    <n v="1407838734"/>
    <b v="1"/>
    <n v="205"/>
    <b v="1"/>
    <s v="technology/hardware"/>
    <n v="127"/>
    <n v="117.6"/>
    <x v="1963"/>
    <d v="2014-09-16T05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n v="1461306772"/>
    <n v="1458714772"/>
    <b v="1"/>
    <n v="1281"/>
    <b v="1"/>
    <s v="technology/hardware"/>
    <n v="260"/>
    <n v="180.75"/>
    <x v="1964"/>
    <d v="2016-04-22T01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n v="1326330000"/>
    <n v="1324433310"/>
    <b v="1"/>
    <n v="103"/>
    <b v="1"/>
    <s v="technology/hardware"/>
    <n v="262"/>
    <n v="127.32"/>
    <x v="1965"/>
    <d v="2012-01-11T20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n v="1408021098"/>
    <n v="1405429098"/>
    <b v="1"/>
    <n v="1513"/>
    <b v="1"/>
    <s v="technology/hardware"/>
    <n v="207"/>
    <n v="136.63999999999999"/>
    <x v="1966"/>
    <d v="2014-08-14T07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n v="1398959729"/>
    <n v="1396367729"/>
    <b v="1"/>
    <n v="405"/>
    <b v="1"/>
    <s v="technology/hardware"/>
    <n v="370"/>
    <n v="182.78"/>
    <x v="1967"/>
    <d v="2014-05-01T10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n v="1480777515"/>
    <n v="1478095515"/>
    <b v="1"/>
    <n v="510"/>
    <b v="1"/>
    <s v="technology/hardware"/>
    <n v="285"/>
    <n v="279.38"/>
    <x v="1968"/>
    <d v="2016-12-03T10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n v="1470423668"/>
    <n v="1467831668"/>
    <b v="1"/>
    <n v="1887"/>
    <b v="1"/>
    <s v="technology/hardware"/>
    <n v="579"/>
    <n v="61.38"/>
    <x v="1969"/>
    <d v="2016-08-05T14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n v="1366429101"/>
    <n v="1361248701"/>
    <b v="1"/>
    <n v="701"/>
    <b v="1"/>
    <s v="technology/hardware"/>
    <n v="1132"/>
    <n v="80.73"/>
    <x v="1970"/>
    <d v="2013-04-19T22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n v="1384488000"/>
    <n v="1381752061"/>
    <b v="1"/>
    <n v="3863"/>
    <b v="1"/>
    <s v="technology/hardware"/>
    <n v="263"/>
    <n v="272.36"/>
    <x v="1971"/>
    <d v="2013-11-14T23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n v="1353201444"/>
    <n v="1350605844"/>
    <b v="1"/>
    <n v="238"/>
    <b v="1"/>
    <s v="technology/hardware"/>
    <n v="674"/>
    <n v="70.849999999999994"/>
    <x v="1972"/>
    <d v="2012-11-17T20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n v="1470466800"/>
    <n v="1467134464"/>
    <b v="1"/>
    <n v="2051"/>
    <b v="1"/>
    <s v="technology/hardware"/>
    <n v="257"/>
    <n v="247.94"/>
    <x v="1973"/>
    <d v="2016-08-06T02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n v="1376899269"/>
    <n v="1371715269"/>
    <b v="1"/>
    <n v="402"/>
    <b v="1"/>
    <s v="technology/hardware"/>
    <n v="375"/>
    <n v="186.81"/>
    <x v="1974"/>
    <d v="2013-08-19T03:01:09"/>
    <x v="2"/>
    <x v="30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n v="1362938851"/>
    <n v="1360346851"/>
    <b v="1"/>
    <n v="253"/>
    <b v="1"/>
    <s v="technology/hardware"/>
    <n v="209"/>
    <n v="131.99"/>
    <x v="1975"/>
    <d v="2013-03-10T13:07:31"/>
    <x v="2"/>
    <x v="30"/>
  </r>
  <r>
    <n v="1976"/>
    <s v="Pi Lite white - Bright white LED display for Raspberry Pi"/>
    <s v="Can you help us make an ultra bright white one a reality?"/>
    <n v="4000"/>
    <n v="13864"/>
    <x v="0"/>
    <m/>
    <x v="1"/>
    <s v="GBP"/>
    <n v="1373751325"/>
    <n v="1371159325"/>
    <b v="1"/>
    <n v="473"/>
    <b v="1"/>
    <s v="technology/hardware"/>
    <n v="347"/>
    <n v="29.31"/>
    <x v="1976"/>
    <d v="2013-07-13T16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n v="1450511940"/>
    <n v="1446527540"/>
    <b v="1"/>
    <n v="821"/>
    <b v="1"/>
    <s v="technology/hardware"/>
    <n v="402"/>
    <n v="245.02"/>
    <x v="1977"/>
    <d v="2015-12-19T02:59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n v="1339484400"/>
    <n v="1336627492"/>
    <b v="1"/>
    <n v="388"/>
    <b v="1"/>
    <s v="technology/hardware"/>
    <n v="1027"/>
    <n v="1323.25"/>
    <x v="1978"/>
    <d v="2012-06-12T02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n v="1447909140"/>
    <n v="1444734146"/>
    <b v="1"/>
    <n v="813"/>
    <b v="1"/>
    <s v="technology/hardware"/>
    <n v="115"/>
    <n v="282.66000000000003"/>
    <x v="1979"/>
    <d v="2015-11-18T23:59:00"/>
    <x v="2"/>
    <x v="30"/>
  </r>
  <r>
    <n v="1980"/>
    <s v="YOUMO - Your Smart Modular Power Strip"/>
    <s v="Multi-power charging that is smarter, stylish and designed for you."/>
    <n v="50000"/>
    <n v="177412.01"/>
    <x v="0"/>
    <m/>
    <x v="12"/>
    <s v="EUR"/>
    <n v="1459684862"/>
    <n v="1456232462"/>
    <b v="1"/>
    <n v="1945"/>
    <b v="1"/>
    <s v="technology/hardware"/>
    <n v="355"/>
    <n v="91.21"/>
    <x v="1980"/>
    <d v="2016-04-03T07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n v="1404926665"/>
    <n v="1402334665"/>
    <b v="0"/>
    <n v="12"/>
    <b v="0"/>
    <s v="photography/people"/>
    <n v="5"/>
    <n v="31.75"/>
    <x v="1981"/>
    <d v="2014-07-09T12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n v="1480863887"/>
    <n v="1478268287"/>
    <b v="0"/>
    <n v="0"/>
    <b v="0"/>
    <s v="photography/people"/>
    <n v="0"/>
    <e v="#DIV/0!"/>
    <x v="1982"/>
    <d v="2016-12-04T10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n v="1472799600"/>
    <n v="1470874618"/>
    <b v="0"/>
    <n v="16"/>
    <b v="0"/>
    <s v="photography/people"/>
    <n v="4"/>
    <n v="88.69"/>
    <x v="1983"/>
    <d v="2016-09-02T02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n v="1417377481"/>
    <n v="1412189881"/>
    <b v="0"/>
    <n v="7"/>
    <b v="0"/>
    <s v="photography/people"/>
    <n v="21"/>
    <n v="453.14"/>
    <x v="1984"/>
    <d v="2014-11-30T14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n v="1470178800"/>
    <n v="1467650771"/>
    <b v="0"/>
    <n v="4"/>
    <b v="0"/>
    <s v="photography/people"/>
    <n v="3"/>
    <n v="12.75"/>
    <x v="1985"/>
    <d v="2016-08-02T18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n v="1457947483"/>
    <n v="1455359083"/>
    <b v="0"/>
    <n v="1"/>
    <b v="0"/>
    <s v="photography/people"/>
    <n v="0"/>
    <n v="1"/>
    <x v="1986"/>
    <d v="2016-03-14T04:24:43"/>
    <x v="8"/>
    <x v="31"/>
  </r>
  <r>
    <n v="1987"/>
    <s v="Ethiopia: Beheld"/>
    <s v="A collection of images that depicts the beauty and diversity within Ethiopia"/>
    <n v="5500"/>
    <n v="2336"/>
    <x v="2"/>
    <m/>
    <x v="1"/>
    <s v="GBP"/>
    <n v="1425223276"/>
    <n v="1422631276"/>
    <b v="0"/>
    <n v="28"/>
    <b v="0"/>
    <s v="photography/people"/>
    <n v="42"/>
    <n v="83.43"/>
    <x v="1987"/>
    <d v="2015-03-01T10:21:16"/>
    <x v="8"/>
    <x v="31"/>
  </r>
  <r>
    <n v="1988"/>
    <s v="Phillip Michael Photography"/>
    <s v="Expressing art in an image!"/>
    <n v="6000"/>
    <n v="25"/>
    <x v="2"/>
    <m/>
    <x v="0"/>
    <s v="USD"/>
    <n v="1440094742"/>
    <n v="1437502742"/>
    <b v="0"/>
    <n v="1"/>
    <b v="0"/>
    <s v="photography/people"/>
    <n v="0"/>
    <n v="25"/>
    <x v="1988"/>
    <d v="2015-08-20T13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n v="1481473208"/>
    <n v="1478881208"/>
    <b v="0"/>
    <n v="1"/>
    <b v="0"/>
    <s v="photography/people"/>
    <n v="1"/>
    <n v="50"/>
    <x v="1989"/>
    <d v="2016-12-11T11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n v="1455338532"/>
    <n v="1454042532"/>
    <b v="0"/>
    <n v="5"/>
    <b v="0"/>
    <s v="photography/people"/>
    <n v="17"/>
    <n v="101.8"/>
    <x v="1990"/>
    <d v="2016-02-12T23:42:12"/>
    <x v="8"/>
    <x v="31"/>
  </r>
  <r>
    <n v="1991"/>
    <s v="Portraits of Resilience"/>
    <s v="Taking (and giving) professional portraits of survivors of human trafficking in Myanmar."/>
    <n v="2000"/>
    <n v="140"/>
    <x v="2"/>
    <m/>
    <x v="0"/>
    <s v="USD"/>
    <n v="1435958786"/>
    <n v="1434144386"/>
    <b v="0"/>
    <n v="3"/>
    <b v="0"/>
    <s v="photography/people"/>
    <n v="7"/>
    <n v="46.67"/>
    <x v="1991"/>
    <d v="2015-07-03T16:26:26"/>
    <x v="8"/>
    <x v="31"/>
  </r>
  <r>
    <n v="1992"/>
    <s v="The Wonderful World of Princes &amp; Princesses"/>
    <s v="A complete revamp of all the Disney Princes &amp; Princesses!"/>
    <n v="1500"/>
    <n v="2"/>
    <x v="2"/>
    <m/>
    <x v="0"/>
    <s v="USD"/>
    <n v="1424229991"/>
    <n v="1421637991"/>
    <b v="0"/>
    <n v="2"/>
    <b v="0"/>
    <s v="photography/people"/>
    <n v="0"/>
    <n v="1"/>
    <x v="1992"/>
    <d v="2015-02-17T22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n v="1450706837"/>
    <n v="1448114837"/>
    <b v="0"/>
    <n v="0"/>
    <b v="0"/>
    <s v="photography/people"/>
    <n v="0"/>
    <e v="#DIV/0!"/>
    <x v="1993"/>
    <d v="2015-12-21T09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n v="1481072942"/>
    <n v="1475885342"/>
    <b v="0"/>
    <n v="0"/>
    <b v="0"/>
    <s v="photography/people"/>
    <n v="0"/>
    <e v="#DIV/0!"/>
    <x v="1994"/>
    <d v="2016-12-06T20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n v="1437082736"/>
    <n v="1435354736"/>
    <b v="0"/>
    <n v="3"/>
    <b v="0"/>
    <s v="photography/people"/>
    <n v="8"/>
    <n v="26"/>
    <x v="1995"/>
    <d v="2015-07-16T16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n v="1405021211"/>
    <n v="1402429211"/>
    <b v="0"/>
    <n v="0"/>
    <b v="0"/>
    <s v="photography/people"/>
    <n v="0"/>
    <e v="#DIV/0!"/>
    <x v="1996"/>
    <d v="2014-07-10T14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n v="1409091612"/>
    <n v="1406499612"/>
    <b v="0"/>
    <n v="0"/>
    <b v="0"/>
    <s v="photography/people"/>
    <n v="0"/>
    <e v="#DIV/0!"/>
    <x v="1997"/>
    <d v="2014-08-26T17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n v="1406861438"/>
    <n v="1402973438"/>
    <b v="0"/>
    <n v="3"/>
    <b v="0"/>
    <s v="photography/people"/>
    <n v="26"/>
    <n v="218.33"/>
    <x v="1998"/>
    <d v="2014-07-31T21:50:38"/>
    <x v="8"/>
    <x v="31"/>
  </r>
  <r>
    <n v="1999"/>
    <s v="Planet Venus"/>
    <s v="This is a portrait photo project aiming to inspire women to explore themselves and live their passion"/>
    <n v="31000"/>
    <n v="236"/>
    <x v="2"/>
    <m/>
    <x v="1"/>
    <s v="GBP"/>
    <n v="1415882108"/>
    <n v="1413286508"/>
    <b v="0"/>
    <n v="7"/>
    <b v="0"/>
    <s v="photography/people"/>
    <n v="1"/>
    <n v="33.71"/>
    <x v="1999"/>
    <d v="2014-11-13T07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n v="1452120613"/>
    <n v="1449528613"/>
    <b v="0"/>
    <n v="25"/>
    <b v="0"/>
    <s v="photography/people"/>
    <n v="13"/>
    <n v="25"/>
    <x v="2000"/>
    <d v="2016-01-06T17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n v="1434139200"/>
    <n v="1431406916"/>
    <b v="1"/>
    <n v="1637"/>
    <b v="1"/>
    <s v="technology/hardware"/>
    <n v="382"/>
    <n v="128.38999999999999"/>
    <x v="2001"/>
    <d v="2015-06-12T15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n v="1485191143"/>
    <n v="1482599143"/>
    <b v="1"/>
    <n v="1375"/>
    <b v="1"/>
    <s v="technology/hardware"/>
    <n v="217"/>
    <n v="78.83"/>
    <x v="2002"/>
    <d v="2017-01-23T12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n v="1278111600"/>
    <n v="1276830052"/>
    <b v="1"/>
    <n v="17"/>
    <b v="1"/>
    <s v="technology/hardware"/>
    <n v="312"/>
    <n v="91.76"/>
    <x v="2003"/>
    <d v="2010-07-02T18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n v="1405002663"/>
    <n v="1402410663"/>
    <b v="1"/>
    <n v="354"/>
    <b v="1"/>
    <s v="technology/hardware"/>
    <n v="234"/>
    <n v="331.1"/>
    <x v="2004"/>
    <d v="2014-07-10T09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n v="1381895940"/>
    <n v="1379532618"/>
    <b v="1"/>
    <n v="191"/>
    <b v="1"/>
    <s v="technology/hardware"/>
    <n v="124"/>
    <n v="194.26"/>
    <x v="2005"/>
    <d v="2013-10-15T22:59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n v="1417611645"/>
    <n v="1414584045"/>
    <b v="1"/>
    <n v="303"/>
    <b v="1"/>
    <s v="technology/hardware"/>
    <n v="248"/>
    <n v="408.98"/>
    <x v="2006"/>
    <d v="2014-12-03T08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n v="1282622400"/>
    <n v="1276891586"/>
    <b v="1"/>
    <n v="137"/>
    <b v="1"/>
    <s v="technology/hardware"/>
    <n v="116"/>
    <n v="84.46"/>
    <x v="2007"/>
    <d v="2010-08-23T23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n v="1316442622"/>
    <n v="1312641022"/>
    <b v="1"/>
    <n v="41"/>
    <b v="1"/>
    <s v="technology/hardware"/>
    <n v="117"/>
    <n v="44.85"/>
    <x v="2008"/>
    <d v="2011-09-19T09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n v="1479890743"/>
    <n v="1476776743"/>
    <b v="1"/>
    <n v="398"/>
    <b v="1"/>
    <s v="technology/hardware"/>
    <n v="305"/>
    <n v="383.36"/>
    <x v="2009"/>
    <d v="2016-11-23T03:45:43"/>
    <x v="2"/>
    <x v="30"/>
  </r>
  <r>
    <n v="2010"/>
    <s v="Weighitz: Weigh Smarter"/>
    <s v="Weighitz are miniature smart scales designed to weigh anything in the home."/>
    <n v="30000"/>
    <n v="96015.9"/>
    <x v="0"/>
    <m/>
    <x v="0"/>
    <s v="USD"/>
    <n v="1471564491"/>
    <n v="1468972491"/>
    <b v="1"/>
    <n v="1737"/>
    <b v="1"/>
    <s v="technology/hardware"/>
    <n v="320"/>
    <n v="55.28"/>
    <x v="2010"/>
    <d v="2016-08-18T18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n v="1452553200"/>
    <n v="1449650173"/>
    <b v="1"/>
    <n v="971"/>
    <b v="1"/>
    <s v="technology/hardware"/>
    <n v="820"/>
    <n v="422.02"/>
    <x v="2011"/>
    <d v="2016-01-11T18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n v="1423165441"/>
    <n v="1420573441"/>
    <b v="1"/>
    <n v="183"/>
    <b v="1"/>
    <s v="technology/hardware"/>
    <n v="235"/>
    <n v="64.180000000000007"/>
    <x v="2012"/>
    <d v="2015-02-05T14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n v="1468019014"/>
    <n v="1462835014"/>
    <b v="1"/>
    <n v="4562"/>
    <b v="1"/>
    <s v="technology/hardware"/>
    <n v="495"/>
    <n v="173.58"/>
    <x v="2013"/>
    <d v="2016-07-08T18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n v="1364184539"/>
    <n v="1361250539"/>
    <b v="1"/>
    <n v="26457"/>
    <b v="1"/>
    <s v="technology/hardware"/>
    <n v="7814"/>
    <n v="88.6"/>
    <x v="2014"/>
    <d v="2013-03-24T23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n v="1315602163"/>
    <n v="1313010163"/>
    <b v="1"/>
    <n v="162"/>
    <b v="1"/>
    <s v="technology/hardware"/>
    <n v="113"/>
    <n v="50.22"/>
    <x v="2015"/>
    <d v="2011-09-09T16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n v="1362863299"/>
    <n v="1360271299"/>
    <b v="1"/>
    <n v="479"/>
    <b v="1"/>
    <s v="technology/hardware"/>
    <n v="922"/>
    <n v="192.39"/>
    <x v="2016"/>
    <d v="2013-03-09T16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n v="1332561600"/>
    <n v="1329873755"/>
    <b v="1"/>
    <n v="426"/>
    <b v="1"/>
    <s v="technology/hardware"/>
    <n v="125"/>
    <n v="73.42"/>
    <x v="2017"/>
    <d v="2012-03-23T23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n v="1439455609"/>
    <n v="1436863609"/>
    <b v="1"/>
    <n v="450"/>
    <b v="1"/>
    <s v="technology/hardware"/>
    <n v="102"/>
    <n v="147.68"/>
    <x v="2018"/>
    <d v="2015-08-13T03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n v="1474563621"/>
    <n v="1471971621"/>
    <b v="1"/>
    <n v="1780"/>
    <b v="1"/>
    <s v="technology/hardware"/>
    <n v="485"/>
    <n v="108.97"/>
    <x v="2019"/>
    <d v="2016-09-22T12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n v="1400108640"/>
    <n v="1396923624"/>
    <b v="1"/>
    <n v="122"/>
    <b v="1"/>
    <s v="technology/hardware"/>
    <n v="192"/>
    <n v="23.65"/>
    <x v="2020"/>
    <d v="2014-05-14T18:04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n v="1411522897"/>
    <n v="1407634897"/>
    <b v="1"/>
    <n v="95"/>
    <b v="1"/>
    <s v="technology/hardware"/>
    <n v="281"/>
    <n v="147.94999999999999"/>
    <x v="2021"/>
    <d v="2014-09-23T20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n v="1465652372"/>
    <n v="1463060372"/>
    <b v="1"/>
    <n v="325"/>
    <b v="1"/>
    <s v="technology/hardware"/>
    <n v="125"/>
    <n v="385.04"/>
    <x v="2022"/>
    <d v="2016-06-11T08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n v="1434017153"/>
    <n v="1431425153"/>
    <b v="1"/>
    <n v="353"/>
    <b v="1"/>
    <s v="technology/hardware"/>
    <n v="161"/>
    <n v="457.39"/>
    <x v="2023"/>
    <d v="2015-06-11T05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n v="1344826800"/>
    <n v="1341875544"/>
    <b v="1"/>
    <n v="105"/>
    <b v="1"/>
    <s v="technology/hardware"/>
    <n v="585"/>
    <n v="222.99"/>
    <x v="2024"/>
    <d v="2012-08-12T22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n v="1433996746"/>
    <n v="1431404746"/>
    <b v="1"/>
    <n v="729"/>
    <b v="1"/>
    <s v="technology/hardware"/>
    <n v="201"/>
    <n v="220.74"/>
    <x v="2025"/>
    <d v="2015-06-10T23:25:46"/>
    <x v="2"/>
    <x v="30"/>
  </r>
  <r>
    <n v="2026"/>
    <s v="MIDI Sprout - Biodata Sonification Device"/>
    <s v="MIDI Sprout enables plants to play synthesizers in real time."/>
    <n v="25000"/>
    <n v="33370.769999999997"/>
    <x v="0"/>
    <m/>
    <x v="0"/>
    <s v="USD"/>
    <n v="1398052740"/>
    <n v="1394127585"/>
    <b v="1"/>
    <n v="454"/>
    <b v="1"/>
    <s v="technology/hardware"/>
    <n v="133"/>
    <n v="73.5"/>
    <x v="2026"/>
    <d v="2014-04-20T22:59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n v="1427740319"/>
    <n v="1423855919"/>
    <b v="1"/>
    <n v="539"/>
    <b v="1"/>
    <s v="technology/hardware"/>
    <n v="120"/>
    <n v="223.1"/>
    <x v="2027"/>
    <d v="2015-03-30T13:31:59"/>
    <x v="2"/>
    <x v="30"/>
  </r>
  <r>
    <n v="2028"/>
    <s v="Building the Open Source Bussard Fusion Reactor "/>
    <s v="Building an open source Bussard fusion reactor, aka the Polywell."/>
    <n v="3000"/>
    <n v="3785"/>
    <x v="0"/>
    <m/>
    <x v="0"/>
    <s v="USD"/>
    <n v="1268690100"/>
    <n v="1265493806"/>
    <b v="1"/>
    <n v="79"/>
    <b v="1"/>
    <s v="technology/hardware"/>
    <n v="126"/>
    <n v="47.91"/>
    <x v="2028"/>
    <d v="2010-03-15T16:55:00"/>
    <x v="2"/>
    <x v="30"/>
  </r>
  <r>
    <n v="2029"/>
    <s v="Lumin8 Pro"/>
    <s v="Lumin8 Pro is a fun and easy to use light controller that makes light dance to your favorite music."/>
    <n v="2500"/>
    <n v="9030"/>
    <x v="0"/>
    <m/>
    <x v="0"/>
    <s v="USD"/>
    <n v="1409099481"/>
    <n v="1406507481"/>
    <b v="1"/>
    <n v="94"/>
    <b v="1"/>
    <s v="technology/hardware"/>
    <n v="361"/>
    <n v="96.06"/>
    <x v="2029"/>
    <d v="2014-08-26T19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n v="1354233296"/>
    <n v="1351641296"/>
    <b v="1"/>
    <n v="625"/>
    <b v="1"/>
    <s v="technology/hardware"/>
    <n v="226"/>
    <n v="118.61"/>
    <x v="2030"/>
    <d v="2012-11-29T18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n v="1420765200"/>
    <n v="1417506853"/>
    <b v="1"/>
    <n v="508"/>
    <b v="1"/>
    <s v="technology/hardware"/>
    <n v="120"/>
    <n v="118.45"/>
    <x v="2031"/>
    <d v="2015-01-08T20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n v="1481778000"/>
    <n v="1479216874"/>
    <b v="1"/>
    <n v="531"/>
    <b v="1"/>
    <s v="technology/hardware"/>
    <n v="304"/>
    <n v="143.21"/>
    <x v="2032"/>
    <d v="2016-12-15T00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n v="1398477518"/>
    <n v="1395885518"/>
    <b v="1"/>
    <n v="158"/>
    <b v="1"/>
    <s v="technology/hardware"/>
    <n v="179"/>
    <n v="282.72000000000003"/>
    <x v="2033"/>
    <d v="2014-04-25T20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n v="1430981880"/>
    <n v="1426216033"/>
    <b v="1"/>
    <n v="508"/>
    <b v="1"/>
    <s v="technology/hardware"/>
    <n v="387"/>
    <n v="593.94000000000005"/>
    <x v="2034"/>
    <d v="2015-05-07T01:58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n v="1450486800"/>
    <n v="1446562807"/>
    <b v="1"/>
    <n v="644"/>
    <b v="1"/>
    <s v="technology/hardware"/>
    <n v="211"/>
    <n v="262.16000000000003"/>
    <x v="2035"/>
    <d v="2015-12-18T20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n v="1399668319"/>
    <n v="1397076319"/>
    <b v="1"/>
    <n v="848"/>
    <b v="1"/>
    <s v="technology/hardware"/>
    <n v="132"/>
    <n v="46.58"/>
    <x v="2036"/>
    <d v="2014-05-09T15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n v="1388383353"/>
    <n v="1383195753"/>
    <b v="1"/>
    <n v="429"/>
    <b v="1"/>
    <s v="technology/hardware"/>
    <n v="300"/>
    <n v="70.040000000000006"/>
    <x v="2037"/>
    <d v="2013-12-30T01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n v="1372701600"/>
    <n v="1369895421"/>
    <b v="1"/>
    <n v="204"/>
    <b v="1"/>
    <s v="technology/hardware"/>
    <n v="421"/>
    <n v="164.91"/>
    <x v="2038"/>
    <d v="2013-07-01T13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n v="1480568340"/>
    <n v="1477996325"/>
    <b v="1"/>
    <n v="379"/>
    <b v="1"/>
    <s v="technology/hardware"/>
    <n v="136"/>
    <n v="449.26"/>
    <x v="2039"/>
    <d v="2016-11-30T23:59:00"/>
    <x v="2"/>
    <x v="30"/>
  </r>
  <r>
    <n v="2040"/>
    <s v="Programmable Capacitor"/>
    <s v="4.29 Billion+ Capacitor Combinations._x000a_No Coding Required."/>
    <n v="3000"/>
    <n v="7445.14"/>
    <x v="0"/>
    <m/>
    <x v="0"/>
    <s v="USD"/>
    <n v="1384557303"/>
    <n v="1383257703"/>
    <b v="1"/>
    <n v="271"/>
    <b v="1"/>
    <s v="technology/hardware"/>
    <n v="248"/>
    <n v="27.47"/>
    <x v="2040"/>
    <d v="2013-11-15T18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n v="1478785027"/>
    <n v="1476189427"/>
    <b v="0"/>
    <n v="120"/>
    <b v="1"/>
    <s v="technology/hardware"/>
    <n v="182"/>
    <n v="143.97999999999999"/>
    <x v="2041"/>
    <d v="2016-11-10T08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n v="1453481974"/>
    <n v="1448297974"/>
    <b v="0"/>
    <n v="140"/>
    <b v="1"/>
    <s v="technology/hardware"/>
    <n v="124"/>
    <n v="88.24"/>
    <x v="2042"/>
    <d v="2016-01-22T11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n v="1481432340"/>
    <n v="1476764077"/>
    <b v="0"/>
    <n v="193"/>
    <b v="1"/>
    <s v="technology/hardware"/>
    <n v="506"/>
    <n v="36.33"/>
    <x v="2043"/>
    <d v="2016-12-10T23:59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n v="1434212714"/>
    <n v="1431620714"/>
    <b v="0"/>
    <n v="180"/>
    <b v="1"/>
    <s v="technology/hardware"/>
    <n v="108"/>
    <n v="90.18"/>
    <x v="2044"/>
    <d v="2015-06-13T11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n v="1341799647"/>
    <n v="1339207647"/>
    <b v="0"/>
    <n v="263"/>
    <b v="1"/>
    <s v="technology/hardware"/>
    <n v="819"/>
    <n v="152.62"/>
    <x v="2045"/>
    <d v="2012-07-08T21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n v="1369282044"/>
    <n v="1366690044"/>
    <b v="0"/>
    <n v="217"/>
    <b v="1"/>
    <s v="technology/hardware"/>
    <n v="121"/>
    <n v="55.81"/>
    <x v="2046"/>
    <d v="2013-05-22T23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n v="1429228800"/>
    <n v="1426714870"/>
    <b v="0"/>
    <n v="443"/>
    <b v="1"/>
    <s v="technology/hardware"/>
    <n v="103"/>
    <n v="227.85"/>
    <x v="2047"/>
    <d v="2015-04-16T19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n v="1369323491"/>
    <n v="1366731491"/>
    <b v="0"/>
    <n v="1373"/>
    <b v="1"/>
    <s v="technology/hardware"/>
    <n v="148"/>
    <n v="91.83"/>
    <x v="2048"/>
    <d v="2013-05-23T10:38:11"/>
    <x v="2"/>
    <x v="30"/>
  </r>
  <r>
    <n v="2049"/>
    <s v="LOCK8 - the World's First Smart Bike Lock"/>
    <s v="Keyless. Alarm secured. GPS tracking."/>
    <n v="50000"/>
    <n v="60095.35"/>
    <x v="0"/>
    <m/>
    <x v="1"/>
    <s v="GBP"/>
    <n v="1386025140"/>
    <n v="1382963963"/>
    <b v="0"/>
    <n v="742"/>
    <b v="1"/>
    <s v="technology/hardware"/>
    <n v="120"/>
    <n v="80.989999999999995"/>
    <x v="2049"/>
    <d v="2013-12-02T17:59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n v="1433036578"/>
    <n v="1429580578"/>
    <b v="0"/>
    <n v="170"/>
    <b v="1"/>
    <s v="technology/hardware"/>
    <n v="473"/>
    <n v="278.39"/>
    <x v="2050"/>
    <d v="2015-05-30T20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n v="1388017937"/>
    <n v="1385425937"/>
    <b v="0"/>
    <n v="242"/>
    <b v="1"/>
    <s v="technology/hardware"/>
    <n v="130"/>
    <n v="43.1"/>
    <x v="2051"/>
    <d v="2013-12-25T19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n v="1455933653"/>
    <n v="1452045653"/>
    <b v="0"/>
    <n v="541"/>
    <b v="1"/>
    <s v="technology/hardware"/>
    <n v="353"/>
    <n v="326.29000000000002"/>
    <x v="2052"/>
    <d v="2016-02-19T21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n v="1448466551"/>
    <n v="1445870951"/>
    <b v="0"/>
    <n v="121"/>
    <b v="1"/>
    <s v="technology/hardware"/>
    <n v="101"/>
    <n v="41.74"/>
    <x v="2053"/>
    <d v="2015-11-25T10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n v="1399033810"/>
    <n v="1396441810"/>
    <b v="0"/>
    <n v="621"/>
    <b v="1"/>
    <s v="technology/hardware"/>
    <n v="114"/>
    <n v="64.02"/>
    <x v="2054"/>
    <d v="2014-05-02T07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n v="1417579200"/>
    <n v="1415031043"/>
    <b v="0"/>
    <n v="101"/>
    <b v="1"/>
    <s v="technology/hardware"/>
    <n v="167"/>
    <n v="99.46"/>
    <x v="2055"/>
    <d v="2014-12-02T23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n v="1366222542"/>
    <n v="1363630542"/>
    <b v="0"/>
    <n v="554"/>
    <b v="1"/>
    <s v="technology/hardware"/>
    <n v="153"/>
    <n v="138.49"/>
    <x v="2056"/>
    <d v="2013-04-17T13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n v="1456487532"/>
    <n v="1453895532"/>
    <b v="0"/>
    <n v="666"/>
    <b v="1"/>
    <s v="technology/hardware"/>
    <n v="202"/>
    <n v="45.55"/>
    <x v="2057"/>
    <d v="2016-02-26T06:52:12"/>
    <x v="2"/>
    <x v="30"/>
  </r>
  <r>
    <n v="2058"/>
    <s v="Raspberry Pi Debug Clip"/>
    <s v="Making using the serial terminal on the Raspberry Pi as easy as Pi!"/>
    <n v="2560"/>
    <n v="4308"/>
    <x v="0"/>
    <m/>
    <x v="1"/>
    <s v="GBP"/>
    <n v="1425326400"/>
    <n v="1421916830"/>
    <b v="0"/>
    <n v="410"/>
    <b v="1"/>
    <s v="technology/hardware"/>
    <n v="168"/>
    <n v="10.51"/>
    <x v="2058"/>
    <d v="2015-03-02T15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n v="1454277540"/>
    <n v="1450880854"/>
    <b v="0"/>
    <n v="375"/>
    <b v="1"/>
    <s v="technology/hardware"/>
    <n v="143"/>
    <n v="114.77"/>
    <x v="2059"/>
    <d v="2016-01-31T16:59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n v="1406129150"/>
    <n v="1400945150"/>
    <b v="0"/>
    <n v="1364"/>
    <b v="1"/>
    <s v="technology/hardware"/>
    <n v="196"/>
    <n v="36"/>
    <x v="2060"/>
    <d v="2014-07-23T10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n v="1483208454"/>
    <n v="1480616454"/>
    <b v="0"/>
    <n v="35"/>
    <b v="1"/>
    <s v="technology/hardware"/>
    <n v="108"/>
    <n v="154.16999999999999"/>
    <x v="2061"/>
    <d v="2016-12-31T13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n v="1458807098"/>
    <n v="1456218698"/>
    <b v="0"/>
    <n v="203"/>
    <b v="1"/>
    <s v="technology/hardware"/>
    <n v="115"/>
    <n v="566.39"/>
    <x v="2062"/>
    <d v="2016-03-24T03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n v="1463333701"/>
    <n v="1460482501"/>
    <b v="0"/>
    <n v="49"/>
    <b v="1"/>
    <s v="technology/hardware"/>
    <n v="148"/>
    <n v="120.86"/>
    <x v="2063"/>
    <d v="2016-05-15T12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n v="1370001600"/>
    <n v="1366879523"/>
    <b v="0"/>
    <n v="5812"/>
    <b v="1"/>
    <s v="technology/hardware"/>
    <n v="191"/>
    <n v="86.16"/>
    <x v="2064"/>
    <d v="2013-05-31T07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n v="1387958429"/>
    <n v="1385366429"/>
    <b v="0"/>
    <n v="1556"/>
    <b v="1"/>
    <s v="technology/hardware"/>
    <n v="199"/>
    <n v="51.21"/>
    <x v="2065"/>
    <d v="2013-12-25T03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n v="1408818683"/>
    <n v="1406226683"/>
    <b v="0"/>
    <n v="65"/>
    <b v="1"/>
    <s v="technology/hardware"/>
    <n v="219"/>
    <n v="67.260000000000005"/>
    <x v="2066"/>
    <d v="2014-08-23T13:31:23"/>
    <x v="2"/>
    <x v="30"/>
  </r>
  <r>
    <n v="2067"/>
    <s v="Luminite (LED lighting)"/>
    <s v="The next generation of premium quality LED lighting. Extreme power efficiency in a small package."/>
    <n v="495"/>
    <n v="628"/>
    <x v="0"/>
    <m/>
    <x v="1"/>
    <s v="GBP"/>
    <n v="1432499376"/>
    <n v="1429648176"/>
    <b v="0"/>
    <n v="10"/>
    <b v="1"/>
    <s v="technology/hardware"/>
    <n v="127"/>
    <n v="62.8"/>
    <x v="2067"/>
    <d v="2015-05-24T15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n v="1476994315"/>
    <n v="1474402315"/>
    <b v="0"/>
    <n v="76"/>
    <b v="1"/>
    <s v="technology/hardware"/>
    <n v="105"/>
    <n v="346.13"/>
    <x v="2068"/>
    <d v="2016-10-20T15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n v="1451776791"/>
    <n v="1449098391"/>
    <b v="0"/>
    <n v="263"/>
    <b v="1"/>
    <s v="technology/hardware"/>
    <n v="128"/>
    <n v="244.12"/>
    <x v="2069"/>
    <d v="2016-01-02T18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n v="1467128723"/>
    <n v="1464536723"/>
    <b v="0"/>
    <n v="1530"/>
    <b v="1"/>
    <s v="technology/hardware"/>
    <n v="317"/>
    <n v="259.25"/>
    <x v="2070"/>
    <d v="2016-06-28T10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n v="1475390484"/>
    <n v="1471502484"/>
    <b v="0"/>
    <n v="278"/>
    <b v="1"/>
    <s v="technology/hardware"/>
    <n v="281"/>
    <n v="201.96"/>
    <x v="2071"/>
    <d v="2016-10-02T01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n v="1462629432"/>
    <n v="1460037432"/>
    <b v="0"/>
    <n v="350"/>
    <b v="1"/>
    <s v="technology/hardware"/>
    <n v="111"/>
    <n v="226.21"/>
    <x v="2072"/>
    <d v="2016-05-07T08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n v="1431100918"/>
    <n v="1427212918"/>
    <b v="0"/>
    <n v="470"/>
    <b v="1"/>
    <s v="technology/hardware"/>
    <n v="153"/>
    <n v="324.69"/>
    <x v="2073"/>
    <d v="2015-05-08T11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n v="1462564182"/>
    <n v="1459972182"/>
    <b v="0"/>
    <n v="3"/>
    <b v="1"/>
    <s v="technology/hardware"/>
    <n v="103"/>
    <n v="205"/>
    <x v="2074"/>
    <d v="2016-05-06T14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n v="1374769288"/>
    <n v="1372177288"/>
    <b v="0"/>
    <n v="8200"/>
    <b v="1"/>
    <s v="technology/hardware"/>
    <n v="1678"/>
    <n v="20.47"/>
    <x v="2075"/>
    <d v="2013-07-25T11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n v="1406149689"/>
    <n v="1402693689"/>
    <b v="0"/>
    <n v="8359"/>
    <b v="1"/>
    <s v="technology/hardware"/>
    <n v="543"/>
    <n v="116.35"/>
    <x v="2076"/>
    <d v="2014-07-23T16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n v="1433538000"/>
    <n v="1428541276"/>
    <b v="0"/>
    <n v="188"/>
    <b v="1"/>
    <s v="technology/hardware"/>
    <n v="116"/>
    <n v="307.2"/>
    <x v="2077"/>
    <d v="2015-06-05T16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n v="1482085857"/>
    <n v="1479493857"/>
    <b v="0"/>
    <n v="48"/>
    <b v="1"/>
    <s v="technology/hardware"/>
    <n v="131"/>
    <n v="546.69000000000005"/>
    <x v="2078"/>
    <d v="2016-12-18T13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n v="1435258800"/>
    <n v="1432659793"/>
    <b v="0"/>
    <n v="607"/>
    <b v="1"/>
    <s v="technology/hardware"/>
    <n v="288"/>
    <n v="47.47"/>
    <x v="2079"/>
    <d v="2015-06-25T14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n v="1447286300"/>
    <n v="1444690700"/>
    <b v="0"/>
    <n v="50"/>
    <b v="1"/>
    <s v="technology/hardware"/>
    <n v="508"/>
    <n v="101.56"/>
    <x v="2080"/>
    <d v="2015-11-11T18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n v="1337144340"/>
    <n v="1333597555"/>
    <b v="0"/>
    <n v="55"/>
    <b v="1"/>
    <s v="music/indie rock"/>
    <n v="115"/>
    <n v="72.91"/>
    <x v="2081"/>
    <d v="2012-05-15T23:59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n v="1322106796"/>
    <n v="1316919196"/>
    <b v="0"/>
    <n v="38"/>
    <b v="1"/>
    <s v="music/indie rock"/>
    <n v="111"/>
    <n v="43.71"/>
    <x v="2082"/>
    <d v="2011-11-23T22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n v="1338830395"/>
    <n v="1336238395"/>
    <b v="0"/>
    <n v="25"/>
    <b v="1"/>
    <s v="music/indie rock"/>
    <n v="113"/>
    <n v="34"/>
    <x v="2083"/>
    <d v="2012-06-04T12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n v="1399186740"/>
    <n v="1396468782"/>
    <b v="0"/>
    <n v="46"/>
    <b v="1"/>
    <s v="music/indie rock"/>
    <n v="108"/>
    <n v="70.650000000000006"/>
    <x v="2084"/>
    <d v="2014-05-04T01:59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n v="1342382587"/>
    <n v="1339790587"/>
    <b v="0"/>
    <n v="83"/>
    <b v="1"/>
    <s v="music/indie rock"/>
    <n v="124"/>
    <n v="89.3"/>
    <x v="2085"/>
    <d v="2012-07-15T15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n v="1323838740"/>
    <n v="1321200332"/>
    <b v="0"/>
    <n v="35"/>
    <b v="1"/>
    <s v="music/indie rock"/>
    <n v="101"/>
    <n v="115.09"/>
    <x v="2086"/>
    <d v="2011-12-13T23:59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n v="1315457658"/>
    <n v="1312865658"/>
    <b v="0"/>
    <n v="25"/>
    <b v="1"/>
    <s v="music/indie rock"/>
    <n v="104"/>
    <n v="62.12"/>
    <x v="2087"/>
    <d v="2011-09-07T23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n v="1284177540"/>
    <n v="1281028152"/>
    <b v="0"/>
    <n v="75"/>
    <b v="1"/>
    <s v="music/indie rock"/>
    <n v="116"/>
    <n v="46.2"/>
    <x v="2088"/>
    <d v="2010-09-10T22:59:00"/>
    <x v="4"/>
    <x v="14"/>
  </r>
  <r>
    <n v="2089"/>
    <s v="Little Moses EP"/>
    <s v="Little Moses is trying to record their first EP, and we can't do it without your help!"/>
    <n v="2500"/>
    <n v="3010.01"/>
    <x v="0"/>
    <m/>
    <x v="0"/>
    <s v="USD"/>
    <n v="1375408194"/>
    <n v="1372384194"/>
    <b v="0"/>
    <n v="62"/>
    <b v="1"/>
    <s v="music/indie rock"/>
    <n v="120"/>
    <n v="48.55"/>
    <x v="2089"/>
    <d v="2013-08-01T20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n v="1361696955"/>
    <n v="1359104955"/>
    <b v="0"/>
    <n v="160"/>
    <b v="1"/>
    <s v="music/indie rock"/>
    <n v="115"/>
    <n v="57.52"/>
    <x v="2090"/>
    <d v="2013-02-24T04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n v="1299009600"/>
    <n v="1294818278"/>
    <b v="0"/>
    <n v="246"/>
    <b v="1"/>
    <s v="music/indie rock"/>
    <n v="120"/>
    <n v="88.15"/>
    <x v="2091"/>
    <d v="2011-03-01T15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n v="1318006732"/>
    <n v="1312822732"/>
    <b v="0"/>
    <n v="55"/>
    <b v="1"/>
    <s v="music/indie rock"/>
    <n v="101"/>
    <n v="110.49"/>
    <x v="2092"/>
    <d v="2011-10-07T11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n v="1356211832"/>
    <n v="1351024232"/>
    <b v="0"/>
    <n v="23"/>
    <b v="1"/>
    <s v="music/indie rock"/>
    <n v="102"/>
    <n v="66.83"/>
    <x v="2093"/>
    <d v="2012-12-22T16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n v="1330916400"/>
    <n v="1327969730"/>
    <b v="0"/>
    <n v="72"/>
    <b v="1"/>
    <s v="music/indie rock"/>
    <n v="121"/>
    <n v="58.6"/>
    <x v="2094"/>
    <d v="2012-03-04T22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n v="1317576973"/>
    <n v="1312392973"/>
    <b v="0"/>
    <n v="22"/>
    <b v="1"/>
    <s v="music/indie rock"/>
    <n v="100"/>
    <n v="113.64"/>
    <x v="2095"/>
    <d v="2011-10-02T12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n v="1351223940"/>
    <n v="1349892735"/>
    <b v="0"/>
    <n v="14"/>
    <b v="1"/>
    <s v="music/indie rock"/>
    <n v="102"/>
    <n v="43.57"/>
    <x v="2096"/>
    <d v="2012-10-25T22:59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n v="1322751735"/>
    <n v="1317564135"/>
    <b v="0"/>
    <n v="38"/>
    <b v="1"/>
    <s v="music/indie rock"/>
    <n v="100"/>
    <n v="78.95"/>
    <x v="2097"/>
    <d v="2011-12-01T10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n v="1331174635"/>
    <n v="1328582635"/>
    <b v="0"/>
    <n v="32"/>
    <b v="1"/>
    <s v="music/indie rock"/>
    <n v="100"/>
    <n v="188.13"/>
    <x v="2098"/>
    <d v="2012-03-07T21:43:55"/>
    <x v="4"/>
    <x v="14"/>
  </r>
  <r>
    <n v="2099"/>
    <s v="Roosevelt Died."/>
    <s v="Our tour van died, we need help!"/>
    <n v="3000"/>
    <n v="3971"/>
    <x v="0"/>
    <m/>
    <x v="0"/>
    <s v="USD"/>
    <n v="1435808400"/>
    <n v="1434650084"/>
    <b v="0"/>
    <n v="63"/>
    <b v="1"/>
    <s v="music/indie rock"/>
    <n v="132"/>
    <n v="63.03"/>
    <x v="2099"/>
    <d v="2015-07-01T22:4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n v="1341028740"/>
    <n v="1339704141"/>
    <b v="0"/>
    <n v="27"/>
    <b v="1"/>
    <s v="music/indie rock"/>
    <n v="137"/>
    <n v="30.37"/>
    <x v="2100"/>
    <d v="2012-06-29T22:59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n v="1329104114"/>
    <n v="1323920114"/>
    <b v="0"/>
    <n v="44"/>
    <b v="1"/>
    <s v="music/indie rock"/>
    <n v="113"/>
    <n v="51.48"/>
    <x v="2101"/>
    <d v="2012-02-12T22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n v="1304628648"/>
    <n v="1302036648"/>
    <b v="0"/>
    <n v="38"/>
    <b v="1"/>
    <s v="music/indie rock"/>
    <n v="136"/>
    <n v="35.79"/>
    <x v="2102"/>
    <d v="2011-05-05T15:50:48"/>
    <x v="4"/>
    <x v="14"/>
  </r>
  <r>
    <n v="2103"/>
    <s v="Matthew Moon's New Album"/>
    <s v="Indie rocker, Matthew Moon, has something to share with you..."/>
    <n v="7777"/>
    <n v="11364"/>
    <x v="0"/>
    <m/>
    <x v="0"/>
    <s v="USD"/>
    <n v="1352488027"/>
    <n v="1349892427"/>
    <b v="0"/>
    <n v="115"/>
    <b v="1"/>
    <s v="music/indie rock"/>
    <n v="146"/>
    <n v="98.82"/>
    <x v="2103"/>
    <d v="2012-11-09T14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n v="1369958400"/>
    <n v="1367286434"/>
    <b v="0"/>
    <n v="37"/>
    <b v="1"/>
    <s v="music/indie rock"/>
    <n v="130"/>
    <n v="28"/>
    <x v="2104"/>
    <d v="2013-05-30T19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n v="1416542400"/>
    <n v="1415472953"/>
    <b v="0"/>
    <n v="99"/>
    <b v="1"/>
    <s v="music/indie rock"/>
    <n v="254"/>
    <n v="51.31"/>
    <x v="2105"/>
    <d v="2014-11-20T23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n v="1359176974"/>
    <n v="1356584974"/>
    <b v="0"/>
    <n v="44"/>
    <b v="1"/>
    <s v="music/indie rock"/>
    <n v="107"/>
    <n v="53.52"/>
    <x v="2106"/>
    <d v="2013-01-26T00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n v="1415815393"/>
    <n v="1413997393"/>
    <b v="0"/>
    <n v="58"/>
    <b v="1"/>
    <s v="music/indie rock"/>
    <n v="108"/>
    <n v="37.15"/>
    <x v="2107"/>
    <d v="2014-11-12T13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n v="1347249300"/>
    <n v="1344917580"/>
    <b v="0"/>
    <n v="191"/>
    <b v="1"/>
    <s v="music/indie rock"/>
    <n v="107"/>
    <n v="89.9"/>
    <x v="2108"/>
    <d v="2012-09-09T22:55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n v="1436115617"/>
    <n v="1433523617"/>
    <b v="0"/>
    <n v="40"/>
    <b v="1"/>
    <s v="music/indie rock"/>
    <n v="107"/>
    <n v="106.53"/>
    <x v="2109"/>
    <d v="2015-07-05T12:00:17"/>
    <x v="4"/>
    <x v="14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n v="1401253140"/>
    <n v="1398873969"/>
    <b v="0"/>
    <n v="38"/>
    <b v="1"/>
    <s v="music/indie rock"/>
    <n v="100"/>
    <n v="52.82"/>
    <x v="2110"/>
    <d v="2014-05-27T23:59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n v="1313370000"/>
    <n v="1307594625"/>
    <b v="0"/>
    <n v="39"/>
    <b v="1"/>
    <s v="music/indie rock"/>
    <n v="107"/>
    <n v="54.62"/>
    <x v="2111"/>
    <d v="2011-08-14T20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n v="1366064193"/>
    <n v="1364854593"/>
    <b v="0"/>
    <n v="11"/>
    <b v="1"/>
    <s v="music/indie rock"/>
    <n v="100"/>
    <n v="27.27"/>
    <x v="2112"/>
    <d v="2013-04-15T17:16:33"/>
    <x v="4"/>
    <x v="14"/>
  </r>
  <r>
    <n v="2113"/>
    <s v="Summer Underground // Honeycomb LP"/>
    <s v="Help us fund our second full-length album Honeycomb!"/>
    <n v="7000"/>
    <n v="7340"/>
    <x v="0"/>
    <m/>
    <x v="0"/>
    <s v="USD"/>
    <n v="1411505176"/>
    <n v="1408481176"/>
    <b v="0"/>
    <n v="107"/>
    <b v="1"/>
    <s v="music/indie rock"/>
    <n v="105"/>
    <n v="68.599999999999994"/>
    <x v="2113"/>
    <d v="2014-09-23T15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n v="1291870740"/>
    <n v="1286480070"/>
    <b v="0"/>
    <n v="147"/>
    <b v="1"/>
    <s v="music/indie rock"/>
    <n v="105"/>
    <n v="35.61"/>
    <x v="2114"/>
    <d v="2010-12-08T23:59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n v="1298167001"/>
    <n v="1295575001"/>
    <b v="0"/>
    <n v="36"/>
    <b v="1"/>
    <s v="music/indie rock"/>
    <n v="226"/>
    <n v="94.03"/>
    <x v="2115"/>
    <d v="2011-02-19T20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n v="1349203203"/>
    <n v="1345056003"/>
    <b v="0"/>
    <n v="92"/>
    <b v="1"/>
    <s v="music/indie rock"/>
    <n v="101"/>
    <n v="526.46"/>
    <x v="2116"/>
    <d v="2012-10-02T13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n v="1445921940"/>
    <n v="1444699549"/>
    <b v="0"/>
    <n v="35"/>
    <b v="1"/>
    <s v="music/indie rock"/>
    <n v="148"/>
    <n v="50.66"/>
    <x v="2117"/>
    <d v="2015-10-26T23:59:00"/>
    <x v="4"/>
    <x v="14"/>
  </r>
  <r>
    <n v="2118"/>
    <s v="PORCHES. vs. THE U.S.A."/>
    <s v="PORCHES.  and Documentarians tour from New York to San Francisco and back."/>
    <n v="1000"/>
    <n v="1346.11"/>
    <x v="0"/>
    <m/>
    <x v="0"/>
    <s v="USD"/>
    <n v="1311538136"/>
    <n v="1308946136"/>
    <b v="0"/>
    <n v="17"/>
    <b v="1"/>
    <s v="music/indie rock"/>
    <n v="135"/>
    <n v="79.180000000000007"/>
    <x v="2118"/>
    <d v="2011-07-24T15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n v="1345086445"/>
    <n v="1342494445"/>
    <b v="0"/>
    <n v="22"/>
    <b v="1"/>
    <s v="music/indie rock"/>
    <n v="101"/>
    <n v="91.59"/>
    <x v="2119"/>
    <d v="2012-08-15T22:07:25"/>
    <x v="4"/>
    <x v="14"/>
  </r>
  <r>
    <n v="2120"/>
    <s v="Hearty Har Full Length Album"/>
    <s v="&lt;3_x000a_Coming in from outer space. Help Hearty Har record their 1st album!!"/>
    <n v="8000"/>
    <n v="8070.43"/>
    <x v="0"/>
    <m/>
    <x v="0"/>
    <s v="USD"/>
    <n v="1388617736"/>
    <n v="1384384136"/>
    <b v="0"/>
    <n v="69"/>
    <b v="1"/>
    <s v="music/indie rock"/>
    <n v="101"/>
    <n v="116.96"/>
    <x v="2120"/>
    <d v="2014-01-01T18:08:56"/>
    <x v="4"/>
    <x v="14"/>
  </r>
  <r>
    <n v="2121"/>
    <s v="Legend of Decay"/>
    <s v="Join us on an epic journey to discover a millennia old secret which will change the world forever."/>
    <n v="50000"/>
    <n v="284"/>
    <x v="2"/>
    <m/>
    <x v="16"/>
    <s v="CHF"/>
    <n v="1484156948"/>
    <n v="1481564948"/>
    <b v="0"/>
    <n v="10"/>
    <b v="0"/>
    <s v="games/video games"/>
    <n v="1"/>
    <n v="28.4"/>
    <x v="2121"/>
    <d v="2017-01-11T12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n v="1483773169"/>
    <n v="1481181169"/>
    <b v="0"/>
    <n v="3"/>
    <b v="0"/>
    <s v="games/video games"/>
    <n v="0"/>
    <n v="103.33"/>
    <x v="2122"/>
    <d v="2017-01-07T02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n v="1268636340"/>
    <n v="1263982307"/>
    <b v="0"/>
    <n v="5"/>
    <b v="0"/>
    <s v="games/video games"/>
    <n v="10"/>
    <n v="10"/>
    <x v="2123"/>
    <d v="2010-03-15T01:59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n v="1291093200"/>
    <n v="1286930435"/>
    <b v="0"/>
    <n v="5"/>
    <b v="0"/>
    <s v="games/video games"/>
    <n v="10"/>
    <n v="23"/>
    <x v="2124"/>
    <d v="2010-11-30T00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n v="1438734833"/>
    <n v="1436142833"/>
    <b v="0"/>
    <n v="27"/>
    <b v="0"/>
    <s v="games/video games"/>
    <n v="1"/>
    <n v="31.56"/>
    <x v="2125"/>
    <d v="2015-08-04T19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n v="1418080887"/>
    <n v="1415488887"/>
    <b v="0"/>
    <n v="2"/>
    <b v="0"/>
    <s v="games/video games"/>
    <n v="0"/>
    <n v="5"/>
    <x v="2126"/>
    <d v="2014-12-08T18:21:27"/>
    <x v="6"/>
    <x v="17"/>
  </r>
  <r>
    <n v="2127"/>
    <s v="Three Monkeys - Part 1: Into the Abyss"/>
    <s v="Three Monkeys is an audio adventure game for PC."/>
    <n v="28000"/>
    <n v="8076"/>
    <x v="2"/>
    <m/>
    <x v="1"/>
    <s v="GBP"/>
    <n v="1426158463"/>
    <n v="1423570063"/>
    <b v="0"/>
    <n v="236"/>
    <b v="0"/>
    <s v="games/video games"/>
    <n v="29"/>
    <n v="34.22"/>
    <x v="2127"/>
    <d v="2015-03-12T06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n v="1411324369"/>
    <n v="1406140369"/>
    <b v="0"/>
    <n v="1"/>
    <b v="0"/>
    <s v="games/video games"/>
    <n v="0"/>
    <n v="25"/>
    <x v="2128"/>
    <d v="2014-09-21T13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n v="1457570100"/>
    <n v="1454978100"/>
    <b v="0"/>
    <n v="12"/>
    <b v="0"/>
    <s v="games/video games"/>
    <n v="12"/>
    <n v="19.670000000000002"/>
    <x v="2129"/>
    <d v="2016-03-09T19:35:00"/>
    <x v="6"/>
    <x v="17"/>
  </r>
  <r>
    <n v="2130"/>
    <s v="Wondrous Adventures: A Kid's Game"/>
    <s v="You are the hero tasked to save your home from the villainous Sanword."/>
    <n v="42000"/>
    <n v="85"/>
    <x v="2"/>
    <m/>
    <x v="0"/>
    <s v="USD"/>
    <n v="1408154663"/>
    <n v="1405130663"/>
    <b v="0"/>
    <n v="4"/>
    <b v="0"/>
    <s v="games/video games"/>
    <n v="0"/>
    <n v="21.25"/>
    <x v="2130"/>
    <d v="2014-08-15T21:04:23"/>
    <x v="6"/>
    <x v="17"/>
  </r>
  <r>
    <n v="2131"/>
    <s v="Scout's Honor"/>
    <s v="From frightened girl to empowered woman, Scout's Honor is a tale about facing your fears and overcoming odds."/>
    <n v="500"/>
    <n v="25"/>
    <x v="2"/>
    <m/>
    <x v="0"/>
    <s v="USD"/>
    <n v="1436677091"/>
    <n v="1434085091"/>
    <b v="0"/>
    <n v="3"/>
    <b v="0"/>
    <s v="games/video games"/>
    <n v="5"/>
    <n v="8.33"/>
    <x v="2131"/>
    <d v="2015-07-11T23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n v="1391427692"/>
    <n v="1388835692"/>
    <b v="0"/>
    <n v="99"/>
    <b v="0"/>
    <s v="games/video games"/>
    <n v="2"/>
    <n v="21.34"/>
    <x v="2132"/>
    <d v="2014-02-03T06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n v="1303628340"/>
    <n v="1300328399"/>
    <b v="0"/>
    <n v="3"/>
    <b v="0"/>
    <s v="games/video games"/>
    <n v="2"/>
    <n v="5.33"/>
    <x v="2133"/>
    <d v="2011-04-24T01:59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n v="1367097391"/>
    <n v="1364505391"/>
    <b v="0"/>
    <n v="3"/>
    <b v="0"/>
    <s v="games/video games"/>
    <n v="2"/>
    <n v="34.67"/>
    <x v="2134"/>
    <d v="2013-04-27T16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n v="1349392033"/>
    <n v="1346800033"/>
    <b v="0"/>
    <n v="22"/>
    <b v="0"/>
    <s v="games/video games"/>
    <n v="10"/>
    <n v="21.73"/>
    <x v="2135"/>
    <d v="2012-10-04T18:07:13"/>
    <x v="6"/>
    <x v="17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n v="1382184786"/>
    <n v="1379592786"/>
    <b v="0"/>
    <n v="4"/>
    <b v="0"/>
    <s v="games/video games"/>
    <n v="0"/>
    <n v="11.92"/>
    <x v="2136"/>
    <d v="2013-10-19T07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n v="1417804229"/>
    <n v="1415212229"/>
    <b v="0"/>
    <n v="534"/>
    <b v="0"/>
    <s v="games/video games"/>
    <n v="28"/>
    <n v="26.6"/>
    <x v="2137"/>
    <d v="2014-12-05T13:30:29"/>
    <x v="6"/>
    <x v="17"/>
  </r>
  <r>
    <n v="2138"/>
    <s v="Tales Of Tameria - Dawning Light"/>
    <s v="A game with a mixture of a few genres from RPG, Simulation and to adventure elements."/>
    <n v="1000"/>
    <n v="128"/>
    <x v="2"/>
    <m/>
    <x v="1"/>
    <s v="GBP"/>
    <n v="1383959939"/>
    <n v="1381364339"/>
    <b v="0"/>
    <n v="12"/>
    <b v="0"/>
    <s v="games/video games"/>
    <n v="13"/>
    <n v="10.67"/>
    <x v="2138"/>
    <d v="2013-11-08T20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n v="1478196008"/>
    <n v="1475604008"/>
    <b v="0"/>
    <n v="56"/>
    <b v="0"/>
    <s v="games/video games"/>
    <n v="5"/>
    <n v="29.04"/>
    <x v="2139"/>
    <d v="2016-11-03T13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n v="1357934424"/>
    <n v="1355342424"/>
    <b v="0"/>
    <n v="11"/>
    <b v="0"/>
    <s v="games/video games"/>
    <n v="0"/>
    <n v="50.91"/>
    <x v="2140"/>
    <d v="2013-01-11T15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n v="1415947159"/>
    <n v="1413351559"/>
    <b v="0"/>
    <n v="0"/>
    <b v="0"/>
    <s v="games/video games"/>
    <n v="0"/>
    <e v="#DIV/0!"/>
    <x v="2141"/>
    <d v="2014-11-14T01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n v="1451494210"/>
    <n v="1449075010"/>
    <b v="0"/>
    <n v="12"/>
    <b v="0"/>
    <s v="games/video games"/>
    <n v="6"/>
    <n v="50.08"/>
    <x v="2142"/>
    <d v="2015-12-30T11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n v="1279738800"/>
    <n v="1275599812"/>
    <b v="0"/>
    <n v="5"/>
    <b v="0"/>
    <s v="games/video games"/>
    <n v="11"/>
    <n v="45"/>
    <x v="2143"/>
    <d v="2010-07-21T14:00:00"/>
    <x v="6"/>
    <x v="17"/>
  </r>
  <r>
    <n v="2144"/>
    <s v="Project Starborn"/>
    <s v="A thousand community-built sandbox games (and more!) with a fully-customizable game engine."/>
    <n v="35500"/>
    <n v="607"/>
    <x v="2"/>
    <m/>
    <x v="0"/>
    <s v="USD"/>
    <n v="1379164040"/>
    <n v="1376399240"/>
    <b v="0"/>
    <n v="24"/>
    <b v="0"/>
    <s v="games/video games"/>
    <n v="2"/>
    <n v="25.29"/>
    <x v="2144"/>
    <d v="2013-09-14T08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n v="1385534514"/>
    <n v="1382938914"/>
    <b v="0"/>
    <n v="89"/>
    <b v="0"/>
    <s v="games/video games"/>
    <n v="30"/>
    <n v="51.29"/>
    <x v="2145"/>
    <d v="2013-11-27T01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n v="1455207510"/>
    <n v="1453997910"/>
    <b v="0"/>
    <n v="1"/>
    <b v="0"/>
    <s v="games/video games"/>
    <n v="0"/>
    <n v="1"/>
    <x v="2146"/>
    <d v="2016-02-11T11:18:30"/>
    <x v="6"/>
    <x v="17"/>
  </r>
  <r>
    <n v="2147"/>
    <s v="Johnny Rocketfingers 3"/>
    <s v="A Point and Click Adventure on Steroids."/>
    <n v="390000"/>
    <n v="2716"/>
    <x v="2"/>
    <m/>
    <x v="0"/>
    <s v="USD"/>
    <n v="1416125148"/>
    <n v="1413356748"/>
    <b v="0"/>
    <n v="55"/>
    <b v="0"/>
    <s v="games/video games"/>
    <n v="1"/>
    <n v="49.38"/>
    <x v="2147"/>
    <d v="2014-11-16T03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n v="1427992582"/>
    <n v="1425404182"/>
    <b v="0"/>
    <n v="2"/>
    <b v="0"/>
    <s v="games/video games"/>
    <n v="2"/>
    <n v="1"/>
    <x v="2148"/>
    <d v="2015-04-02T11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n v="1280534400"/>
    <n v="1277512556"/>
    <b v="0"/>
    <n v="0"/>
    <b v="0"/>
    <s v="games/video games"/>
    <n v="0"/>
    <e v="#DIV/0!"/>
    <x v="2149"/>
    <d v="2010-07-30T19:00:00"/>
    <x v="6"/>
    <x v="17"/>
  </r>
  <r>
    <n v="2150"/>
    <s v="The Unknown Door"/>
    <s v="A pixel styled open world detective game."/>
    <n v="50000"/>
    <n v="405"/>
    <x v="2"/>
    <m/>
    <x v="10"/>
    <s v="NOK"/>
    <n v="1468392599"/>
    <n v="1465800599"/>
    <b v="0"/>
    <n v="4"/>
    <b v="0"/>
    <s v="games/video games"/>
    <n v="1"/>
    <n v="101.25"/>
    <x v="2150"/>
    <d v="2016-07-13T01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n v="1467231614"/>
    <n v="1464639614"/>
    <b v="0"/>
    <n v="6"/>
    <b v="0"/>
    <s v="games/video games"/>
    <n v="0"/>
    <n v="19.670000000000002"/>
    <x v="2151"/>
    <d v="2016-06-29T15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n v="1394909909"/>
    <n v="1392321509"/>
    <b v="0"/>
    <n v="4"/>
    <b v="0"/>
    <s v="games/video games"/>
    <n v="0"/>
    <n v="12.5"/>
    <x v="2152"/>
    <d v="2014-03-15T13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n v="1420876740"/>
    <n v="1417470718"/>
    <b v="0"/>
    <n v="4"/>
    <b v="0"/>
    <s v="games/video games"/>
    <n v="0"/>
    <n v="8.5"/>
    <x v="2153"/>
    <d v="2015-01-10T02:59:00"/>
    <x v="6"/>
    <x v="17"/>
  </r>
  <r>
    <n v="2154"/>
    <s v="Demigods - Rise of the Children - Part 1 (Design)"/>
    <s v="A Real Time Strategy game based on Greek mythology in a fictional world."/>
    <n v="250"/>
    <n v="2"/>
    <x v="2"/>
    <m/>
    <x v="0"/>
    <s v="USD"/>
    <n v="1390921827"/>
    <n v="1389193827"/>
    <b v="0"/>
    <n v="2"/>
    <b v="0"/>
    <s v="games/video games"/>
    <n v="1"/>
    <n v="1"/>
    <x v="2154"/>
    <d v="2014-01-28T10:10:27"/>
    <x v="6"/>
    <x v="17"/>
  </r>
  <r>
    <n v="2155"/>
    <s v="VoxelMaze"/>
    <s v="A Level Editor, Turned up to eleven. Infinite creativity in one package, solo or with up to 16 of your friends."/>
    <n v="5000"/>
    <n v="115"/>
    <x v="2"/>
    <m/>
    <x v="1"/>
    <s v="GBP"/>
    <n v="1459443385"/>
    <n v="1456854985"/>
    <b v="0"/>
    <n v="5"/>
    <b v="0"/>
    <s v="games/video games"/>
    <n v="2"/>
    <n v="23"/>
    <x v="2155"/>
    <d v="2016-03-31T11:56:25"/>
    <x v="6"/>
    <x v="17"/>
  </r>
  <r>
    <n v="2156"/>
    <s v="Beyond Black Space"/>
    <s v="Captain and manage your ship along with your crew in this deep space adventure! (PC/Linux/Mac)"/>
    <n v="56000"/>
    <n v="1493"/>
    <x v="2"/>
    <m/>
    <x v="0"/>
    <s v="USD"/>
    <n v="1379363406"/>
    <n v="1375475406"/>
    <b v="0"/>
    <n v="83"/>
    <b v="0"/>
    <s v="games/video games"/>
    <n v="3"/>
    <n v="17.989999999999998"/>
    <x v="2156"/>
    <d v="2013-09-16T15:30:06"/>
    <x v="6"/>
    <x v="17"/>
  </r>
  <r>
    <n v="2157"/>
    <s v="Nin"/>
    <s v="Gamers and 90's fans unite in this small tale of epic proportions!"/>
    <n v="75000"/>
    <n v="21144"/>
    <x v="2"/>
    <m/>
    <x v="0"/>
    <s v="USD"/>
    <n v="1482479940"/>
    <n v="1479684783"/>
    <b v="0"/>
    <n v="57"/>
    <b v="0"/>
    <s v="games/video games"/>
    <n v="28"/>
    <n v="370.95"/>
    <x v="2157"/>
    <d v="2016-12-23T02:59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n v="1360009774"/>
    <n v="1356121774"/>
    <b v="0"/>
    <n v="311"/>
    <b v="0"/>
    <s v="games/video games"/>
    <n v="7"/>
    <n v="63.57"/>
    <x v="2158"/>
    <d v="2013-02-04T15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n v="1310837574"/>
    <n v="1308245574"/>
    <b v="0"/>
    <n v="2"/>
    <b v="0"/>
    <s v="games/video games"/>
    <n v="1"/>
    <n v="13"/>
    <x v="2159"/>
    <d v="2011-07-16T12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n v="1337447105"/>
    <n v="1334855105"/>
    <b v="0"/>
    <n v="16"/>
    <b v="0"/>
    <s v="games/video games"/>
    <n v="1"/>
    <n v="5.31"/>
    <x v="2160"/>
    <d v="2012-05-19T12:05:05"/>
    <x v="6"/>
    <x v="17"/>
  </r>
  <r>
    <n v="2161"/>
    <s v="CallMeGhost DEBUT ALBUM preorder!"/>
    <s v="We're trying to fund hard copies of our debut album!"/>
    <n v="400"/>
    <n v="463"/>
    <x v="0"/>
    <m/>
    <x v="0"/>
    <s v="USD"/>
    <n v="1443040059"/>
    <n v="1440448059"/>
    <b v="0"/>
    <n v="13"/>
    <b v="1"/>
    <s v="music/rock"/>
    <n v="116"/>
    <n v="35.619999999999997"/>
    <x v="2161"/>
    <d v="2015-09-23T15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n v="1406226191"/>
    <n v="1403547791"/>
    <b v="0"/>
    <n v="58"/>
    <b v="1"/>
    <s v="music/rock"/>
    <n v="112"/>
    <n v="87.1"/>
    <x v="2162"/>
    <d v="2014-07-24T13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n v="1433735400"/>
    <n v="1429306520"/>
    <b v="0"/>
    <n v="44"/>
    <b v="1"/>
    <s v="music/rock"/>
    <n v="132"/>
    <n v="75.11"/>
    <x v="2163"/>
    <d v="2015-06-07T22:50:00"/>
    <x v="4"/>
    <x v="11"/>
  </r>
  <r>
    <n v="2164"/>
    <s v="Rosaline debut record"/>
    <s v="South Florida roots country/rock outfit's long awaited debut record"/>
    <n v="5500"/>
    <n v="5645"/>
    <x v="0"/>
    <m/>
    <x v="0"/>
    <s v="USD"/>
    <n v="1466827140"/>
    <n v="1464196414"/>
    <b v="0"/>
    <n v="83"/>
    <b v="1"/>
    <s v="music/rock"/>
    <n v="103"/>
    <n v="68.010000000000005"/>
    <x v="2164"/>
    <d v="2016-06-24T22:59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n v="1460127635"/>
    <n v="1457539235"/>
    <b v="0"/>
    <n v="117"/>
    <b v="1"/>
    <s v="music/rock"/>
    <n v="139"/>
    <n v="29.62"/>
    <x v="2165"/>
    <d v="2016-04-08T10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n v="1417813618"/>
    <n v="1413922018"/>
    <b v="0"/>
    <n v="32"/>
    <b v="1"/>
    <s v="music/rock"/>
    <n v="147"/>
    <n v="91.63"/>
    <x v="2166"/>
    <d v="2014-12-05T16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n v="1347672937"/>
    <n v="1346463337"/>
    <b v="0"/>
    <n v="8"/>
    <b v="1"/>
    <s v="music/rock"/>
    <n v="120"/>
    <n v="22.5"/>
    <x v="2167"/>
    <d v="2012-09-14T20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n v="1486702800"/>
    <n v="1484058261"/>
    <b v="0"/>
    <n v="340"/>
    <b v="1"/>
    <s v="music/rock"/>
    <n v="122"/>
    <n v="64.37"/>
    <x v="2168"/>
    <d v="2017-02-10T00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n v="1488473351"/>
    <n v="1488214151"/>
    <b v="0"/>
    <n v="7"/>
    <b v="1"/>
    <s v="music/rock"/>
    <n v="100"/>
    <n v="21.86"/>
    <x v="2169"/>
    <d v="2017-03-02T11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n v="1440266422"/>
    <n v="1436810422"/>
    <b v="0"/>
    <n v="19"/>
    <b v="1"/>
    <s v="music/rock"/>
    <n v="181"/>
    <n v="33.32"/>
    <x v="2170"/>
    <d v="2015-08-22T13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n v="1434949200"/>
    <n v="1431903495"/>
    <b v="0"/>
    <n v="47"/>
    <b v="1"/>
    <s v="music/rock"/>
    <n v="106"/>
    <n v="90.28"/>
    <x v="2171"/>
    <d v="2015-06-22T00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n v="1429365320"/>
    <n v="1426773320"/>
    <b v="0"/>
    <n v="13"/>
    <b v="1"/>
    <s v="music/rock"/>
    <n v="100"/>
    <n v="76.92"/>
    <x v="2172"/>
    <d v="2015-04-18T08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n v="1378785540"/>
    <n v="1376066243"/>
    <b v="0"/>
    <n v="90"/>
    <b v="1"/>
    <s v="music/rock"/>
    <n v="127"/>
    <n v="59.23"/>
    <x v="2173"/>
    <d v="2013-09-09T22:59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n v="1462453307"/>
    <n v="1459861307"/>
    <b v="0"/>
    <n v="63"/>
    <b v="1"/>
    <s v="music/rock"/>
    <n v="103"/>
    <n v="65.38"/>
    <x v="2174"/>
    <d v="2016-05-05T08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n v="1469059986"/>
    <n v="1468455186"/>
    <b v="0"/>
    <n v="26"/>
    <b v="1"/>
    <s v="music/rock"/>
    <n v="250"/>
    <n v="67.31"/>
    <x v="2175"/>
    <d v="2016-07-20T19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n v="1430579509"/>
    <n v="1427987509"/>
    <b v="0"/>
    <n v="71"/>
    <b v="1"/>
    <s v="music/rock"/>
    <n v="126"/>
    <n v="88.75"/>
    <x v="2176"/>
    <d v="2015-05-02T10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n v="1465192867"/>
    <n v="1463032867"/>
    <b v="0"/>
    <n v="38"/>
    <b v="1"/>
    <s v="music/rock"/>
    <n v="100"/>
    <n v="65.87"/>
    <x v="2177"/>
    <d v="2016-06-06T01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n v="1484752597"/>
    <n v="1482160597"/>
    <b v="0"/>
    <n v="859"/>
    <b v="1"/>
    <s v="music/rock"/>
    <n v="139"/>
    <n v="40.35"/>
    <x v="2178"/>
    <d v="2017-01-18T10:16:37"/>
    <x v="4"/>
    <x v="11"/>
  </r>
  <r>
    <n v="2179"/>
    <s v="Woodhouse EP"/>
    <s v="Woodhouse is making an EP!  If you are a fan of whiskey and loud guitars, contribute to the cause!"/>
    <n v="1000"/>
    <n v="1614"/>
    <x v="0"/>
    <m/>
    <x v="0"/>
    <s v="USD"/>
    <n v="1428725192"/>
    <n v="1426133192"/>
    <b v="0"/>
    <n v="21"/>
    <b v="1"/>
    <s v="music/rock"/>
    <n v="161"/>
    <n v="76.86"/>
    <x v="2179"/>
    <d v="2015-04-10T23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n v="1447434268"/>
    <n v="1443801868"/>
    <b v="0"/>
    <n v="78"/>
    <b v="1"/>
    <s v="music/rock"/>
    <n v="107"/>
    <n v="68.709999999999994"/>
    <x v="2180"/>
    <d v="2015-11-13T12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n v="1487635653"/>
    <n v="1486426053"/>
    <b v="0"/>
    <n v="53"/>
    <b v="1"/>
    <s v="games/tabletop games"/>
    <n v="153"/>
    <n v="57.77"/>
    <x v="2181"/>
    <d v="2017-02-20T19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n v="1412285825"/>
    <n v="1409261825"/>
    <b v="0"/>
    <n v="356"/>
    <b v="1"/>
    <s v="games/tabletop games"/>
    <n v="524"/>
    <n v="44.17"/>
    <x v="2182"/>
    <d v="2014-10-02T16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n v="1486616400"/>
    <n v="1484037977"/>
    <b v="0"/>
    <n v="279"/>
    <b v="1"/>
    <s v="games/tabletop games"/>
    <n v="489"/>
    <n v="31.57"/>
    <x v="2183"/>
    <d v="2017-02-09T00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n v="1453737600"/>
    <n v="1452530041"/>
    <b v="1"/>
    <n v="266"/>
    <b v="1"/>
    <s v="games/tabletop games"/>
    <n v="285"/>
    <n v="107.05"/>
    <x v="2184"/>
    <d v="2016-01-25T11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n v="1364286239"/>
    <n v="1360830239"/>
    <b v="0"/>
    <n v="623"/>
    <b v="1"/>
    <s v="games/tabletop games"/>
    <n v="1857"/>
    <n v="149.03"/>
    <x v="2185"/>
    <d v="2013-03-26T03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n v="1473213600"/>
    <n v="1470062743"/>
    <b v="0"/>
    <n v="392"/>
    <b v="1"/>
    <s v="games/tabletop games"/>
    <n v="110"/>
    <n v="55.96"/>
    <x v="2186"/>
    <d v="2016-09-06T21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n v="1428033540"/>
    <n v="1425531666"/>
    <b v="1"/>
    <n v="3562"/>
    <b v="1"/>
    <s v="games/tabletop games"/>
    <n v="1015"/>
    <n v="56.97"/>
    <x v="2187"/>
    <d v="2015-04-02T22:59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n v="1477414800"/>
    <n v="1474380241"/>
    <b v="0"/>
    <n v="514"/>
    <b v="1"/>
    <s v="games/tabletop games"/>
    <n v="412"/>
    <n v="44.06"/>
    <x v="2188"/>
    <d v="2016-10-25T12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n v="1461276000"/>
    <n v="1460055300"/>
    <b v="0"/>
    <n v="88"/>
    <b v="1"/>
    <s v="games/tabletop games"/>
    <n v="503"/>
    <n v="68.63"/>
    <x v="2189"/>
    <d v="2016-04-21T17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n v="1458716340"/>
    <n v="1455721204"/>
    <b v="0"/>
    <n v="537"/>
    <b v="1"/>
    <s v="games/tabletop games"/>
    <n v="185"/>
    <n v="65.319999999999993"/>
    <x v="2190"/>
    <d v="2016-03-23T01:59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n v="1487102427"/>
    <n v="1486065627"/>
    <b v="0"/>
    <n v="25"/>
    <b v="1"/>
    <s v="games/tabletop games"/>
    <n v="120"/>
    <n v="35.92"/>
    <x v="2191"/>
    <d v="2017-02-14T15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n v="1481842800"/>
    <n v="1479414344"/>
    <b v="0"/>
    <n v="3238"/>
    <b v="1"/>
    <s v="games/tabletop games"/>
    <n v="1081"/>
    <n v="40.07"/>
    <x v="2192"/>
    <d v="2016-12-15T18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n v="1479704340"/>
    <n v="1477043072"/>
    <b v="0"/>
    <n v="897"/>
    <b v="1"/>
    <s v="games/tabletop games"/>
    <n v="452"/>
    <n v="75.650000000000006"/>
    <x v="2193"/>
    <d v="2016-11-20T23:59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n v="1459012290"/>
    <n v="1456423890"/>
    <b v="0"/>
    <n v="878"/>
    <b v="1"/>
    <s v="games/tabletop games"/>
    <n v="537"/>
    <n v="61.2"/>
    <x v="2194"/>
    <d v="2016-03-26T12:11:30"/>
    <x v="6"/>
    <x v="32"/>
  </r>
  <r>
    <n v="2195"/>
    <s v="Purgatoria: City of Angels"/>
    <s v="A gritty, noir tabletop RPG with a fast-paced combo-based battle system."/>
    <n v="4600"/>
    <n v="5535"/>
    <x v="0"/>
    <m/>
    <x v="0"/>
    <s v="USD"/>
    <n v="1439317900"/>
    <n v="1436725900"/>
    <b v="0"/>
    <n v="115"/>
    <b v="1"/>
    <s v="games/tabletop games"/>
    <n v="120"/>
    <n v="48.13"/>
    <x v="2195"/>
    <d v="2015-08-11T13:31:40"/>
    <x v="6"/>
    <x v="32"/>
  </r>
  <r>
    <n v="2196"/>
    <s v="LACORSA Grand Prix Game (relaunch)"/>
    <s v="Race your friends in style with this classic Grand Prix game."/>
    <n v="14000"/>
    <n v="15937"/>
    <x v="0"/>
    <m/>
    <x v="0"/>
    <s v="USD"/>
    <n v="1480662000"/>
    <n v="1478000502"/>
    <b v="0"/>
    <n v="234"/>
    <b v="1"/>
    <s v="games/tabletop games"/>
    <n v="114"/>
    <n v="68.11"/>
    <x v="2196"/>
    <d v="2016-12-02T02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n v="1425132059"/>
    <n v="1422540059"/>
    <b v="0"/>
    <n v="4330"/>
    <b v="1"/>
    <s v="games/tabletop games"/>
    <n v="951"/>
    <n v="65.89"/>
    <x v="2197"/>
    <d v="2015-02-28T09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n v="1447507200"/>
    <n v="1444911600"/>
    <b v="0"/>
    <n v="651"/>
    <b v="1"/>
    <s v="games/tabletop games"/>
    <n v="133"/>
    <n v="81.650000000000006"/>
    <x v="2198"/>
    <d v="2015-11-14T08:20:00"/>
    <x v="6"/>
    <x v="32"/>
  </r>
  <r>
    <n v="2199"/>
    <s v="Decadolo. Flip it!"/>
    <s v="A new strategic board game designed to flip out your opponent."/>
    <n v="9000"/>
    <n v="13228"/>
    <x v="0"/>
    <m/>
    <x v="17"/>
    <s v="EUR"/>
    <n v="1444903198"/>
    <n v="1442311198"/>
    <b v="1"/>
    <n v="251"/>
    <b v="1"/>
    <s v="games/tabletop games"/>
    <n v="147"/>
    <n v="52.7"/>
    <x v="2199"/>
    <d v="2015-10-15T04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n v="1436151600"/>
    <n v="1433775668"/>
    <b v="0"/>
    <n v="263"/>
    <b v="1"/>
    <s v="games/tabletop games"/>
    <n v="542"/>
    <n v="41.23"/>
    <x v="2200"/>
    <d v="2015-07-05T22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n v="1358367565"/>
    <n v="1357157965"/>
    <b v="0"/>
    <n v="28"/>
    <b v="1"/>
    <s v="music/electronic music"/>
    <n v="383"/>
    <n v="15.04"/>
    <x v="2201"/>
    <d v="2013-01-16T15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n v="1351801368"/>
    <n v="1349209368"/>
    <b v="0"/>
    <n v="721"/>
    <b v="1"/>
    <s v="music/electronic music"/>
    <n v="704"/>
    <n v="39.07"/>
    <x v="2202"/>
    <d v="2012-11-01T15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n v="1443127082"/>
    <n v="1440535082"/>
    <b v="0"/>
    <n v="50"/>
    <b v="1"/>
    <s v="music/electronic music"/>
    <n v="110"/>
    <n v="43.82"/>
    <x v="2203"/>
    <d v="2015-09-24T15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n v="1362814119"/>
    <n v="1360222119"/>
    <b v="0"/>
    <n v="73"/>
    <b v="1"/>
    <s v="music/electronic music"/>
    <n v="133"/>
    <n v="27.3"/>
    <x v="2204"/>
    <d v="2013-03-09T02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n v="1338579789"/>
    <n v="1335987789"/>
    <b v="0"/>
    <n v="27"/>
    <b v="1"/>
    <s v="music/electronic music"/>
    <n v="152"/>
    <n v="42.22"/>
    <x v="2205"/>
    <d v="2012-06-01T14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n v="1334556624"/>
    <n v="1333001424"/>
    <b v="0"/>
    <n v="34"/>
    <b v="1"/>
    <s v="music/electronic music"/>
    <n v="103"/>
    <n v="33.24"/>
    <x v="2206"/>
    <d v="2012-04-16T01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n v="1384580373"/>
    <n v="1381984773"/>
    <b v="0"/>
    <n v="7"/>
    <b v="1"/>
    <s v="music/electronic music"/>
    <n v="100"/>
    <n v="285.70999999999998"/>
    <x v="2207"/>
    <d v="2013-11-16T00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n v="1333771200"/>
    <n v="1328649026"/>
    <b v="0"/>
    <n v="24"/>
    <b v="1"/>
    <s v="music/electronic music"/>
    <n v="102"/>
    <n v="42.33"/>
    <x v="2208"/>
    <d v="2012-04-06T23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n v="1397516400"/>
    <n v="1396524644"/>
    <b v="0"/>
    <n v="15"/>
    <b v="1"/>
    <s v="music/electronic music"/>
    <n v="151"/>
    <n v="50.27"/>
    <x v="2209"/>
    <d v="2014-04-14T18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n v="1334424960"/>
    <n v="1329442510"/>
    <b v="0"/>
    <n v="72"/>
    <b v="1"/>
    <s v="music/electronic music"/>
    <n v="111"/>
    <n v="61.9"/>
    <x v="2210"/>
    <d v="2012-04-14T12:36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n v="1397113140"/>
    <n v="1395168625"/>
    <b v="0"/>
    <n v="120"/>
    <b v="1"/>
    <s v="music/electronic music"/>
    <n v="196"/>
    <n v="40.75"/>
    <x v="2211"/>
    <d v="2014-04-10T01:59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n v="1383526800"/>
    <n v="1380650177"/>
    <b v="0"/>
    <n v="123"/>
    <b v="1"/>
    <s v="music/electronic music"/>
    <n v="114"/>
    <n v="55.8"/>
    <x v="2212"/>
    <d v="2013-11-03T20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n v="1431719379"/>
    <n v="1429127379"/>
    <b v="0"/>
    <n v="1"/>
    <b v="1"/>
    <s v="music/electronic music"/>
    <n v="200"/>
    <n v="10"/>
    <x v="2213"/>
    <d v="2015-05-15T14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n v="1391713248"/>
    <n v="1389121248"/>
    <b v="0"/>
    <n v="24"/>
    <b v="1"/>
    <s v="music/electronic music"/>
    <n v="293"/>
    <n v="73.13"/>
    <x v="2214"/>
    <d v="2014-02-06T14:00:48"/>
    <x v="4"/>
    <x v="15"/>
  </r>
  <r>
    <n v="2215"/>
    <s v="&quot;Something to See, Not to Say&quot; - Anemometer's First EP Album"/>
    <s v="Ambient Electro Grind-fest!"/>
    <n v="550"/>
    <n v="860"/>
    <x v="0"/>
    <m/>
    <x v="0"/>
    <s v="USD"/>
    <n v="1331621940"/>
    <n v="1329671572"/>
    <b v="0"/>
    <n v="33"/>
    <b v="1"/>
    <s v="music/electronic music"/>
    <n v="156"/>
    <n v="26.06"/>
    <x v="2215"/>
    <d v="2012-03-13T01:59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n v="1437674545"/>
    <n v="1436464945"/>
    <b v="0"/>
    <n v="14"/>
    <b v="1"/>
    <s v="music/electronic music"/>
    <n v="106"/>
    <n v="22.64"/>
    <x v="2216"/>
    <d v="2015-07-23T13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n v="1446451200"/>
    <n v="1445539113"/>
    <b v="0"/>
    <n v="9"/>
    <b v="1"/>
    <s v="music/electronic music"/>
    <n v="101"/>
    <n v="47.22"/>
    <x v="2217"/>
    <d v="2015-11-02T03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n v="1346198400"/>
    <n v="1344281383"/>
    <b v="0"/>
    <n v="76"/>
    <b v="1"/>
    <s v="music/electronic music"/>
    <n v="123"/>
    <n v="32.32"/>
    <x v="2218"/>
    <d v="2012-08-28T19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n v="1440004512"/>
    <n v="1437412512"/>
    <b v="0"/>
    <n v="19"/>
    <b v="1"/>
    <s v="music/electronic music"/>
    <n v="102"/>
    <n v="53.42"/>
    <x v="2219"/>
    <d v="2015-08-19T12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n v="1374888436"/>
    <n v="1372296436"/>
    <b v="0"/>
    <n v="69"/>
    <b v="1"/>
    <s v="music/electronic music"/>
    <n v="101"/>
    <n v="51.3"/>
    <x v="2220"/>
    <d v="2013-07-26T20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n v="1461369600"/>
    <n v="1458748809"/>
    <b v="0"/>
    <n v="218"/>
    <b v="1"/>
    <s v="games/tabletop games"/>
    <n v="108"/>
    <n v="37.200000000000003"/>
    <x v="2221"/>
    <d v="2016-04-22T19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n v="1327776847"/>
    <n v="1325184847"/>
    <b v="0"/>
    <n v="30"/>
    <b v="1"/>
    <s v="games/tabletop games"/>
    <n v="163"/>
    <n v="27.1"/>
    <x v="2222"/>
    <d v="2012-01-28T13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n v="1435418568"/>
    <n v="1432826568"/>
    <b v="0"/>
    <n v="100"/>
    <b v="1"/>
    <s v="games/tabletop games"/>
    <n v="106"/>
    <n v="206.31"/>
    <x v="2223"/>
    <d v="2015-06-27T10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n v="1477767600"/>
    <n v="1475337675"/>
    <b v="0"/>
    <n v="296"/>
    <b v="1"/>
    <s v="games/tabletop games"/>
    <n v="243"/>
    <n v="82.15"/>
    <x v="2224"/>
    <d v="2016-10-29T14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n v="1411326015"/>
    <n v="1408734015"/>
    <b v="0"/>
    <n v="1204"/>
    <b v="1"/>
    <s v="games/tabletop games"/>
    <n v="945"/>
    <n v="164.8"/>
    <x v="2225"/>
    <d v="2014-09-21T14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n v="1455253140"/>
    <n v="1452625822"/>
    <b v="0"/>
    <n v="321"/>
    <b v="1"/>
    <s v="games/tabletop games"/>
    <n v="108"/>
    <n v="60.82"/>
    <x v="2226"/>
    <d v="2016-02-11T23:59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n v="1384374155"/>
    <n v="1381778555"/>
    <b v="0"/>
    <n v="301"/>
    <b v="1"/>
    <s v="games/tabletop games"/>
    <n v="157"/>
    <n v="67.97"/>
    <x v="2227"/>
    <d v="2013-11-13T15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n v="1439707236"/>
    <n v="1437115236"/>
    <b v="0"/>
    <n v="144"/>
    <b v="1"/>
    <s v="games/tabletop games"/>
    <n v="1174"/>
    <n v="81.56"/>
    <x v="2228"/>
    <d v="2015-08-16T01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n v="1378180800"/>
    <n v="1375113391"/>
    <b v="0"/>
    <n v="539"/>
    <b v="1"/>
    <s v="games/tabletop games"/>
    <n v="171"/>
    <n v="25.43"/>
    <x v="2229"/>
    <d v="2013-09-02T23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n v="1398460127"/>
    <n v="1395868127"/>
    <b v="0"/>
    <n v="498"/>
    <b v="1"/>
    <s v="games/tabletop games"/>
    <n v="126"/>
    <n v="21.5"/>
    <x v="2230"/>
    <d v="2014-04-25T16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n v="1372136400"/>
    <n v="1369864301"/>
    <b v="0"/>
    <n v="1113"/>
    <b v="1"/>
    <s v="games/tabletop games"/>
    <n v="1212"/>
    <n v="27.23"/>
    <x v="2231"/>
    <d v="2013-06-25T00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n v="1405738800"/>
    <n v="1402945408"/>
    <b v="0"/>
    <n v="988"/>
    <b v="1"/>
    <s v="games/tabletop games"/>
    <n v="496"/>
    <n v="25.09"/>
    <x v="2232"/>
    <d v="2014-07-18T22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n v="1450051200"/>
    <n v="1448269539"/>
    <b v="0"/>
    <n v="391"/>
    <b v="1"/>
    <s v="games/tabletop games"/>
    <n v="332"/>
    <n v="21.23"/>
    <x v="2233"/>
    <d v="2015-12-13T19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n v="1483645647"/>
    <n v="1481053647"/>
    <b v="0"/>
    <n v="28"/>
    <b v="1"/>
    <s v="games/tabletop games"/>
    <n v="1165"/>
    <n v="41.61"/>
    <x v="2234"/>
    <d v="2017-01-05T14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n v="1427585511"/>
    <n v="1424997111"/>
    <b v="0"/>
    <n v="147"/>
    <b v="1"/>
    <s v="games/tabletop games"/>
    <n v="153"/>
    <n v="135.59"/>
    <x v="2235"/>
    <d v="2015-03-28T18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n v="1454338123"/>
    <n v="1451746123"/>
    <b v="0"/>
    <n v="680"/>
    <b v="1"/>
    <s v="games/tabletop games"/>
    <n v="537"/>
    <n v="22.12"/>
    <x v="2236"/>
    <d v="2016-02-01T09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n v="1415779140"/>
    <n v="1412294683"/>
    <b v="0"/>
    <n v="983"/>
    <b v="1"/>
    <s v="games/tabletop games"/>
    <n v="353"/>
    <n v="64.63"/>
    <x v="2237"/>
    <d v="2014-11-12T02:59:00"/>
    <x v="6"/>
    <x v="32"/>
  </r>
  <r>
    <n v="2238"/>
    <s v="28mm Fantasy Miniature range Feral Orcs!"/>
    <s v="28mm Fantasy Miniature Range in leadfree white metal: Orcs, wolves and more."/>
    <n v="4000"/>
    <n v="5496"/>
    <x v="0"/>
    <m/>
    <x v="12"/>
    <s v="EUR"/>
    <n v="1489157716"/>
    <n v="1486565716"/>
    <b v="0"/>
    <n v="79"/>
    <b v="1"/>
    <s v="games/tabletop games"/>
    <n v="137"/>
    <n v="69.569999999999993"/>
    <x v="2238"/>
    <d v="2017-03-10T09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n v="1385870520"/>
    <n v="1382742014"/>
    <b v="0"/>
    <n v="426"/>
    <b v="1"/>
    <s v="games/tabletop games"/>
    <n v="128"/>
    <n v="75.13"/>
    <x v="2239"/>
    <d v="2013-11-30T23:02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n v="1461354544"/>
    <n v="1458762544"/>
    <b v="0"/>
    <n v="96"/>
    <b v="1"/>
    <s v="games/tabletop games"/>
    <n v="271"/>
    <n v="140.97999999999999"/>
    <x v="2240"/>
    <d v="2016-04-22T14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n v="1488484300"/>
    <n v="1485892300"/>
    <b v="0"/>
    <n v="163"/>
    <b v="1"/>
    <s v="games/tabletop games"/>
    <n v="806"/>
    <n v="49.47"/>
    <x v="2241"/>
    <d v="2017-03-02T14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n v="1385521320"/>
    <n v="1382449733"/>
    <b v="0"/>
    <n v="2525"/>
    <b v="1"/>
    <s v="games/tabletop games"/>
    <n v="1360"/>
    <n v="53.87"/>
    <x v="2242"/>
    <d v="2013-11-26T22:02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n v="1489374000"/>
    <n v="1488823290"/>
    <b v="0"/>
    <n v="2035"/>
    <b v="1"/>
    <s v="games/tabletop games"/>
    <n v="930250"/>
    <n v="4.57"/>
    <x v="2243"/>
    <d v="2017-03-12T22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n v="1476649800"/>
    <n v="1475609946"/>
    <b v="0"/>
    <n v="290"/>
    <b v="1"/>
    <s v="games/tabletop games"/>
    <n v="377"/>
    <n v="65"/>
    <x v="2244"/>
    <d v="2016-10-16T15:3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n v="1393005600"/>
    <n v="1390323617"/>
    <b v="0"/>
    <n v="1980"/>
    <b v="1"/>
    <s v="games/tabletop games"/>
    <n v="2647"/>
    <n v="53.48"/>
    <x v="2245"/>
    <d v="2014-02-21T13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n v="1441393210"/>
    <n v="1438801210"/>
    <b v="0"/>
    <n v="57"/>
    <b v="1"/>
    <s v="games/tabletop games"/>
    <n v="100"/>
    <n v="43.91"/>
    <x v="2246"/>
    <d v="2015-09-04T14:00:10"/>
    <x v="6"/>
    <x v="32"/>
  </r>
  <r>
    <n v="2247"/>
    <s v="Foragers"/>
    <s v="Take on the role of an ancient forager in this fun strategy game from the designer of Biblios."/>
    <n v="18500"/>
    <n v="19324"/>
    <x v="0"/>
    <m/>
    <x v="0"/>
    <s v="USD"/>
    <n v="1438185565"/>
    <n v="1436975965"/>
    <b v="0"/>
    <n v="380"/>
    <b v="1"/>
    <s v="games/tabletop games"/>
    <n v="104"/>
    <n v="50.85"/>
    <x v="2247"/>
    <d v="2015-07-29T10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n v="1481749278"/>
    <n v="1479157278"/>
    <b v="0"/>
    <n v="128"/>
    <b v="1"/>
    <s v="games/tabletop games"/>
    <n v="107"/>
    <n v="58.63"/>
    <x v="2248"/>
    <d v="2016-12-14T16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n v="1364917965"/>
    <n v="1362329565"/>
    <b v="0"/>
    <n v="180"/>
    <b v="1"/>
    <s v="games/tabletop games"/>
    <n v="169"/>
    <n v="32.82"/>
    <x v="2249"/>
    <d v="2013-04-02T10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n v="1480727273"/>
    <n v="1478131673"/>
    <b v="0"/>
    <n v="571"/>
    <b v="1"/>
    <s v="games/tabletop games"/>
    <n v="975"/>
    <n v="426.93"/>
    <x v="2250"/>
    <d v="2016-12-02T20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n v="1408177077"/>
    <n v="1406362677"/>
    <b v="0"/>
    <n v="480"/>
    <b v="1"/>
    <s v="games/tabletop games"/>
    <n v="134"/>
    <n v="23.81"/>
    <x v="2251"/>
    <d v="2014-08-16T03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n v="1470469938"/>
    <n v="1469173938"/>
    <b v="0"/>
    <n v="249"/>
    <b v="1"/>
    <s v="games/tabletop games"/>
    <n v="272"/>
    <n v="98.41"/>
    <x v="2252"/>
    <d v="2016-08-06T02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n v="1447862947"/>
    <n v="1445267347"/>
    <b v="0"/>
    <n v="84"/>
    <b v="1"/>
    <s v="games/tabletop games"/>
    <n v="113"/>
    <n v="107.32"/>
    <x v="2253"/>
    <d v="2015-11-18T11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n v="1485271968"/>
    <n v="1484667168"/>
    <b v="0"/>
    <n v="197"/>
    <b v="1"/>
    <s v="games/tabletop games"/>
    <n v="460"/>
    <n v="11.67"/>
    <x v="2254"/>
    <d v="2017-01-24T10:32:48"/>
    <x v="6"/>
    <x v="32"/>
  </r>
  <r>
    <n v="2255"/>
    <s v="Jumbo Jets - Jet Set Expansion Set #2"/>
    <s v="This is the second set of 5 expansions for our route-building game, Jet Set!"/>
    <n v="3950"/>
    <n v="11323"/>
    <x v="0"/>
    <m/>
    <x v="0"/>
    <s v="USD"/>
    <n v="1462661451"/>
    <n v="1460069451"/>
    <b v="0"/>
    <n v="271"/>
    <b v="1"/>
    <s v="games/tabletop games"/>
    <n v="287"/>
    <n v="41.78"/>
    <x v="2255"/>
    <d v="2016-05-07T17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n v="1479811846"/>
    <n v="1478602246"/>
    <b v="0"/>
    <n v="50"/>
    <b v="1"/>
    <s v="games/tabletop games"/>
    <n v="223"/>
    <n v="21.38"/>
    <x v="2256"/>
    <d v="2016-11-22T05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n v="1466377200"/>
    <n v="1463351329"/>
    <b v="0"/>
    <n v="169"/>
    <b v="1"/>
    <s v="games/tabletop games"/>
    <n v="636"/>
    <n v="94.1"/>
    <x v="2257"/>
    <d v="2016-06-19T18:00:00"/>
    <x v="6"/>
    <x v="32"/>
  </r>
  <r>
    <n v="2258"/>
    <s v="A Sundered World"/>
    <s v="A Dungeon World campaign setting that takes place after the end of the worlds."/>
    <n v="2200"/>
    <n v="3223"/>
    <x v="0"/>
    <m/>
    <x v="0"/>
    <s v="USD"/>
    <n v="1434045687"/>
    <n v="1431453687"/>
    <b v="0"/>
    <n v="205"/>
    <b v="1"/>
    <s v="games/tabletop games"/>
    <n v="147"/>
    <n v="15.72"/>
    <x v="2258"/>
    <d v="2015-06-11T13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n v="1481224736"/>
    <n v="1480360736"/>
    <b v="0"/>
    <n v="206"/>
    <b v="1"/>
    <s v="games/tabletop games"/>
    <n v="1867"/>
    <n v="90.64"/>
    <x v="2259"/>
    <d v="2016-12-08T14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n v="1395876250"/>
    <n v="1393287850"/>
    <b v="0"/>
    <n v="84"/>
    <b v="1"/>
    <s v="games/tabletop games"/>
    <n v="327"/>
    <n v="97.3"/>
    <x v="2260"/>
    <d v="2014-03-26T18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n v="1487093020"/>
    <n v="1485278620"/>
    <b v="0"/>
    <n v="210"/>
    <b v="1"/>
    <s v="games/tabletop games"/>
    <n v="780"/>
    <n v="37.119999999999997"/>
    <x v="2261"/>
    <d v="2017-02-14T12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n v="1416268800"/>
    <n v="1413295358"/>
    <b v="0"/>
    <n v="181"/>
    <b v="1"/>
    <s v="games/tabletop games"/>
    <n v="154"/>
    <n v="28.1"/>
    <x v="2262"/>
    <d v="2014-11-17T19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n v="1422734313"/>
    <n v="1420919913"/>
    <b v="0"/>
    <n v="60"/>
    <b v="1"/>
    <s v="games/tabletop games"/>
    <n v="116"/>
    <n v="144.43"/>
    <x v="2263"/>
    <d v="2015-01-31T14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n v="1463972400"/>
    <n v="1462543114"/>
    <b v="0"/>
    <n v="445"/>
    <b v="1"/>
    <s v="games/tabletop games"/>
    <n v="180"/>
    <n v="24.27"/>
    <x v="2264"/>
    <d v="2016-05-22T22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n v="1479846507"/>
    <n v="1479241707"/>
    <b v="0"/>
    <n v="17"/>
    <b v="1"/>
    <s v="games/tabletop games"/>
    <n v="299"/>
    <n v="35.119999999999997"/>
    <x v="2265"/>
    <d v="2016-11-22T15:28:27"/>
    <x v="6"/>
    <x v="32"/>
  </r>
  <r>
    <n v="2266"/>
    <s v="GOAT LORDS."/>
    <s v="Want to be LORD OF THE GOATS? Start building your herd using thievery, magic, bombs and mostly goats."/>
    <n v="1500"/>
    <n v="4804"/>
    <x v="0"/>
    <m/>
    <x v="0"/>
    <s v="USD"/>
    <n v="1461722400"/>
    <n v="1460235592"/>
    <b v="0"/>
    <n v="194"/>
    <b v="1"/>
    <s v="games/tabletop games"/>
    <n v="320"/>
    <n v="24.76"/>
    <x v="2266"/>
    <d v="2016-04-26T21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n v="1419123600"/>
    <n v="1416945297"/>
    <b v="0"/>
    <n v="404"/>
    <b v="1"/>
    <s v="games/tabletop games"/>
    <n v="381"/>
    <n v="188.38"/>
    <x v="2267"/>
    <d v="2014-12-20T20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n v="1489283915"/>
    <n v="1486691915"/>
    <b v="0"/>
    <n v="194"/>
    <b v="1"/>
    <s v="games/tabletop games"/>
    <n v="103"/>
    <n v="148.08000000000001"/>
    <x v="2268"/>
    <d v="2017-03-11T20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n v="1488862800"/>
    <n v="1486745663"/>
    <b v="0"/>
    <n v="902"/>
    <b v="1"/>
    <s v="games/tabletop games"/>
    <n v="1802"/>
    <n v="49.93"/>
    <x v="2269"/>
    <d v="2017-03-07T00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n v="1484085540"/>
    <n v="1482353513"/>
    <b v="0"/>
    <n v="1670"/>
    <b v="1"/>
    <s v="games/tabletop games"/>
    <n v="720"/>
    <n v="107.82"/>
    <x v="2270"/>
    <d v="2017-01-10T16:59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n v="1481328004"/>
    <n v="1478736004"/>
    <b v="0"/>
    <n v="1328"/>
    <b v="1"/>
    <s v="games/tabletop games"/>
    <n v="283"/>
    <n v="42.63"/>
    <x v="2271"/>
    <d v="2016-12-09T19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n v="1449506836"/>
    <n v="1446914836"/>
    <b v="0"/>
    <n v="944"/>
    <b v="1"/>
    <s v="games/tabletop games"/>
    <n v="1357"/>
    <n v="14.37"/>
    <x v="2272"/>
    <d v="2015-12-07T11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n v="1489320642"/>
    <n v="1487164242"/>
    <b v="0"/>
    <n v="147"/>
    <b v="1"/>
    <s v="games/tabletop games"/>
    <n v="220"/>
    <n v="37.479999999999997"/>
    <x v="2273"/>
    <d v="2017-03-12T07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n v="1393156857"/>
    <n v="1390564857"/>
    <b v="0"/>
    <n v="99"/>
    <b v="1"/>
    <s v="games/tabletop games"/>
    <n v="120"/>
    <n v="30.2"/>
    <x v="2274"/>
    <d v="2014-02-23T07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n v="1419259679"/>
    <n v="1416667679"/>
    <b v="0"/>
    <n v="79"/>
    <b v="1"/>
    <s v="games/tabletop games"/>
    <n v="408"/>
    <n v="33.549999999999997"/>
    <x v="2275"/>
    <d v="2014-12-22T09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n v="1388936289"/>
    <n v="1386344289"/>
    <b v="0"/>
    <n v="75"/>
    <b v="1"/>
    <s v="games/tabletop games"/>
    <n v="106"/>
    <n v="64.75"/>
    <x v="2276"/>
    <d v="2014-01-05T10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n v="1330359423"/>
    <n v="1327767423"/>
    <b v="0"/>
    <n v="207"/>
    <b v="1"/>
    <s v="games/tabletop games"/>
    <n v="141"/>
    <n v="57.93"/>
    <x v="2277"/>
    <d v="2012-02-27T11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n v="1451861940"/>
    <n v="1448902867"/>
    <b v="0"/>
    <n v="102"/>
    <b v="1"/>
    <s v="games/tabletop games"/>
    <n v="271"/>
    <n v="53.08"/>
    <x v="2278"/>
    <d v="2016-01-03T17:59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n v="1423022400"/>
    <n v="1421436099"/>
    <b v="0"/>
    <n v="32"/>
    <b v="1"/>
    <s v="games/tabletop games"/>
    <n v="154"/>
    <n v="48.06"/>
    <x v="2279"/>
    <d v="2015-02-03T23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n v="1442501991"/>
    <n v="1439909991"/>
    <b v="0"/>
    <n v="480"/>
    <b v="1"/>
    <s v="games/tabletop games"/>
    <n v="404"/>
    <n v="82.4"/>
    <x v="2280"/>
    <d v="2015-09-17T09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n v="1311576600"/>
    <n v="1306219897"/>
    <b v="0"/>
    <n v="11"/>
    <b v="1"/>
    <s v="music/rock"/>
    <n v="185"/>
    <n v="50.45"/>
    <x v="2281"/>
    <d v="2011-07-25T01:50:00"/>
    <x v="4"/>
    <x v="11"/>
  </r>
  <r>
    <n v="2282"/>
    <s v="Sage King's Debut Album"/>
    <s v="Sage King is recording his debut album and wants YOU to be a part of the creation process"/>
    <n v="750"/>
    <n v="1390"/>
    <x v="0"/>
    <m/>
    <x v="0"/>
    <s v="USD"/>
    <n v="1452744686"/>
    <n v="1447560686"/>
    <b v="0"/>
    <n v="12"/>
    <b v="1"/>
    <s v="music/rock"/>
    <n v="185"/>
    <n v="115.83"/>
    <x v="2282"/>
    <d v="2016-01-13T23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n v="1336528804"/>
    <n v="1331348404"/>
    <b v="0"/>
    <n v="48"/>
    <b v="1"/>
    <s v="music/rock"/>
    <n v="101"/>
    <n v="63.03"/>
    <x v="2283"/>
    <d v="2012-05-08T21:00:04"/>
    <x v="4"/>
    <x v="11"/>
  </r>
  <r>
    <n v="2284"/>
    <s v="Make a record, write a song, take the Vinyl Skyway. "/>
    <s v="The Vinyl Skyway reunite to make a third album. "/>
    <n v="6000"/>
    <n v="6373.27"/>
    <x v="0"/>
    <m/>
    <x v="0"/>
    <s v="USD"/>
    <n v="1299902400"/>
    <n v="1297451245"/>
    <b v="0"/>
    <n v="59"/>
    <b v="1"/>
    <s v="music/rock"/>
    <n v="106"/>
    <n v="108.02"/>
    <x v="2284"/>
    <d v="2011-03-11T23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n v="1340944043"/>
    <n v="1338352043"/>
    <b v="0"/>
    <n v="79"/>
    <b v="1"/>
    <s v="music/rock"/>
    <n v="121"/>
    <n v="46.09"/>
    <x v="2285"/>
    <d v="2012-06-28T23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n v="1378439940"/>
    <n v="1376003254"/>
    <b v="0"/>
    <n v="14"/>
    <b v="1"/>
    <s v="music/rock"/>
    <n v="100"/>
    <n v="107.21"/>
    <x v="2286"/>
    <d v="2013-09-05T22:59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n v="1403539260"/>
    <n v="1401724860"/>
    <b v="0"/>
    <n v="106"/>
    <b v="1"/>
    <s v="music/rock"/>
    <n v="120"/>
    <n v="50.93"/>
    <x v="2287"/>
    <d v="2014-06-23T11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n v="1340733600"/>
    <n v="1339098689"/>
    <b v="0"/>
    <n v="25"/>
    <b v="1"/>
    <s v="music/rock"/>
    <n v="100"/>
    <n v="40.04"/>
    <x v="2288"/>
    <d v="2012-06-26T13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n v="1386372120"/>
    <n v="1382659060"/>
    <b v="0"/>
    <n v="25"/>
    <b v="1"/>
    <s v="music/rock"/>
    <n v="107"/>
    <n v="64.44"/>
    <x v="2289"/>
    <d v="2013-12-06T18:22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n v="1259686800"/>
    <n v="1252908330"/>
    <b v="0"/>
    <n v="29"/>
    <b v="1"/>
    <s v="music/rock"/>
    <n v="104"/>
    <n v="53.83"/>
    <x v="2290"/>
    <d v="2009-12-01T12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n v="1335153600"/>
    <n v="1332199618"/>
    <b v="0"/>
    <n v="43"/>
    <b v="1"/>
    <s v="music/rock"/>
    <n v="173"/>
    <n v="100.47"/>
    <x v="2291"/>
    <d v="2012-04-22T23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n v="1334767476"/>
    <n v="1332175476"/>
    <b v="0"/>
    <n v="46"/>
    <b v="1"/>
    <s v="music/rock"/>
    <n v="107"/>
    <n v="46.63"/>
    <x v="2292"/>
    <d v="2012-04-18T11:44:36"/>
    <x v="4"/>
    <x v="11"/>
  </r>
  <r>
    <n v="2293"/>
    <s v="&quot;Hurt N' Wrong&quot; New Album Fundraiser!"/>
    <s v="Donate here to be a part of the upcoming album. Every little bit helps!"/>
    <n v="850"/>
    <n v="920"/>
    <x v="0"/>
    <m/>
    <x v="0"/>
    <s v="USD"/>
    <n v="1348545540"/>
    <n v="1346345999"/>
    <b v="0"/>
    <n v="27"/>
    <b v="1"/>
    <s v="music/rock"/>
    <n v="108"/>
    <n v="34.07"/>
    <x v="2293"/>
    <d v="2012-09-24T22:59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n v="1358702480"/>
    <n v="1356110480"/>
    <b v="0"/>
    <n v="112"/>
    <b v="1"/>
    <s v="music/rock"/>
    <n v="146"/>
    <n v="65.209999999999994"/>
    <x v="2294"/>
    <d v="2013-01-20T12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n v="1359240856"/>
    <n v="1356648856"/>
    <b v="0"/>
    <n v="34"/>
    <b v="1"/>
    <s v="music/rock"/>
    <n v="125"/>
    <n v="44.21"/>
    <x v="2295"/>
    <d v="2013-01-26T17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n v="1330018426"/>
    <n v="1326994426"/>
    <b v="0"/>
    <n v="145"/>
    <b v="1"/>
    <s v="music/rock"/>
    <n v="149"/>
    <n v="71.97"/>
    <x v="2296"/>
    <d v="2012-02-23T12:33:46"/>
    <x v="4"/>
    <x v="11"/>
  </r>
  <r>
    <n v="2297"/>
    <s v="Company Company: Debut EP"/>
    <s v="New Jersey Alternative Rock band COCO needs YOUR help self-releasing debut EP!"/>
    <n v="1000"/>
    <n v="1006"/>
    <x v="0"/>
    <m/>
    <x v="0"/>
    <s v="USD"/>
    <n v="1331697540"/>
    <n v="1328749249"/>
    <b v="0"/>
    <n v="19"/>
    <b v="1"/>
    <s v="music/rock"/>
    <n v="101"/>
    <n v="52.95"/>
    <x v="2297"/>
    <d v="2012-03-13T22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n v="1395861033"/>
    <n v="1393272633"/>
    <b v="0"/>
    <n v="288"/>
    <b v="1"/>
    <s v="music/rock"/>
    <n v="105"/>
    <n v="109.45"/>
    <x v="2298"/>
    <d v="2014-03-26T14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n v="1296953209"/>
    <n v="1295657209"/>
    <b v="0"/>
    <n v="14"/>
    <b v="1"/>
    <s v="music/rock"/>
    <n v="350"/>
    <n v="75.040000000000006"/>
    <x v="2299"/>
    <d v="2011-02-05T19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n v="1340904416"/>
    <n v="1339694816"/>
    <b v="0"/>
    <n v="7"/>
    <b v="1"/>
    <s v="music/rock"/>
    <n v="101"/>
    <n v="115.71"/>
    <x v="2300"/>
    <d v="2012-06-28T12:26:56"/>
    <x v="4"/>
    <x v="11"/>
  </r>
  <r>
    <n v="2301"/>
    <s v="Time Crash"/>
    <s v="We are America's first trock band, and we're ready to bring you our first album!"/>
    <n v="5000"/>
    <n v="6680.22"/>
    <x v="0"/>
    <m/>
    <x v="0"/>
    <s v="USD"/>
    <n v="1371785496"/>
    <n v="1369193496"/>
    <b v="1"/>
    <n v="211"/>
    <b v="1"/>
    <s v="music/indie rock"/>
    <n v="134"/>
    <n v="31.66"/>
    <x v="2301"/>
    <d v="2013-06-20T22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n v="1388473200"/>
    <n v="1385585434"/>
    <b v="1"/>
    <n v="85"/>
    <b v="1"/>
    <s v="music/indie rock"/>
    <n v="171"/>
    <n v="46.18"/>
    <x v="2302"/>
    <d v="2013-12-31T02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n v="1323747596"/>
    <n v="1320287996"/>
    <b v="1"/>
    <n v="103"/>
    <b v="1"/>
    <s v="music/indie rock"/>
    <n v="109"/>
    <n v="68.48"/>
    <x v="2303"/>
    <d v="2011-12-12T22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n v="1293857940"/>
    <n v="1290281691"/>
    <b v="1"/>
    <n v="113"/>
    <b v="1"/>
    <s v="music/indie rock"/>
    <n v="101"/>
    <n v="53.47"/>
    <x v="2304"/>
    <d v="2010-12-31T23:59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n v="1407520800"/>
    <n v="1405356072"/>
    <b v="1"/>
    <n v="167"/>
    <b v="1"/>
    <s v="music/indie rock"/>
    <n v="101"/>
    <n v="109.11"/>
    <x v="2305"/>
    <d v="2014-08-08T13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n v="1331352129"/>
    <n v="1328760129"/>
    <b v="1"/>
    <n v="73"/>
    <b v="1"/>
    <s v="music/indie rock"/>
    <n v="107"/>
    <n v="51.19"/>
    <x v="2306"/>
    <d v="2012-03-09T23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n v="1336245328"/>
    <n v="1333653333"/>
    <b v="1"/>
    <n v="75"/>
    <b v="1"/>
    <s v="music/indie rock"/>
    <n v="107"/>
    <n v="27.94"/>
    <x v="2307"/>
    <d v="2012-05-05T14:15: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n v="1409274000"/>
    <n v="1406847996"/>
    <b v="1"/>
    <n v="614"/>
    <b v="1"/>
    <s v="music/indie rock"/>
    <n v="101"/>
    <n v="82.5"/>
    <x v="2308"/>
    <d v="2014-08-28T20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n v="1362872537"/>
    <n v="1359848537"/>
    <b v="1"/>
    <n v="107"/>
    <b v="1"/>
    <s v="music/indie rock"/>
    <n v="107"/>
    <n v="59.82"/>
    <x v="2309"/>
    <d v="2013-03-09T18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n v="1363889015"/>
    <n v="1361300615"/>
    <b v="1"/>
    <n v="1224"/>
    <b v="1"/>
    <s v="music/indie rock"/>
    <n v="429"/>
    <n v="64.819999999999993"/>
    <x v="2310"/>
    <d v="2013-03-21T13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n v="1399421189"/>
    <n v="1396829189"/>
    <b v="1"/>
    <n v="104"/>
    <b v="1"/>
    <s v="music/indie rock"/>
    <n v="104"/>
    <n v="90.1"/>
    <x v="2311"/>
    <d v="2014-05-06T19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n v="1397862000"/>
    <n v="1395155478"/>
    <b v="1"/>
    <n v="79"/>
    <b v="1"/>
    <s v="music/indie rock"/>
    <n v="108"/>
    <n v="40.96"/>
    <x v="2312"/>
    <d v="2014-04-18T18:00:00"/>
    <x v="4"/>
    <x v="14"/>
  </r>
  <r>
    <n v="2313"/>
    <s v="A SUNNY DAY IN GLASGOW"/>
    <s v="A Sunny Day in Glasgow are recording a new album and we need your help!"/>
    <n v="5000"/>
    <n v="8792.02"/>
    <x v="0"/>
    <m/>
    <x v="0"/>
    <s v="USD"/>
    <n v="1336086026"/>
    <n v="1333494026"/>
    <b v="1"/>
    <n v="157"/>
    <b v="1"/>
    <s v="music/indie rock"/>
    <n v="176"/>
    <n v="56"/>
    <x v="2313"/>
    <d v="2012-05-03T18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n v="1339074857"/>
    <n v="1336482857"/>
    <b v="1"/>
    <n v="50"/>
    <b v="1"/>
    <s v="music/indie rock"/>
    <n v="157"/>
    <n v="37.67"/>
    <x v="2314"/>
    <d v="2012-06-07T08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n v="1336238743"/>
    <n v="1333646743"/>
    <b v="1"/>
    <n v="64"/>
    <b v="1"/>
    <s v="music/indie rock"/>
    <n v="103"/>
    <n v="40.08"/>
    <x v="2315"/>
    <d v="2012-05-05T12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n v="1260383040"/>
    <n v="1253726650"/>
    <b v="1"/>
    <n v="200"/>
    <b v="1"/>
    <s v="music/indie rock"/>
    <n v="104"/>
    <n v="78.03"/>
    <x v="2316"/>
    <d v="2009-12-09T13:24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n v="1266210000"/>
    <n v="1263474049"/>
    <b v="1"/>
    <n v="22"/>
    <b v="1"/>
    <s v="music/indie rock"/>
    <n v="104"/>
    <n v="18.91"/>
    <x v="2317"/>
    <d v="2010-02-15T00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n v="1253937540"/>
    <n v="1251214014"/>
    <b v="1"/>
    <n v="163"/>
    <b v="1"/>
    <s v="music/indie rock"/>
    <n v="121"/>
    <n v="37.130000000000003"/>
    <x v="2318"/>
    <d v="2009-09-25T22:59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n v="1387072685"/>
    <n v="1384480685"/>
    <b v="1"/>
    <n v="77"/>
    <b v="1"/>
    <s v="music/indie rock"/>
    <n v="108"/>
    <n v="41.96"/>
    <x v="2319"/>
    <d v="2013-12-14T20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n v="1396463800"/>
    <n v="1393443400"/>
    <b v="1"/>
    <n v="89"/>
    <b v="1"/>
    <s v="music/indie rock"/>
    <n v="109"/>
    <n v="61.04"/>
    <x v="2320"/>
    <d v="2014-04-02T13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n v="1491282901"/>
    <n v="1488694501"/>
    <b v="0"/>
    <n v="64"/>
    <b v="0"/>
    <s v="food/small batch"/>
    <n v="39"/>
    <n v="64.53"/>
    <x v="2321"/>
    <d v="2017-04-04T00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n v="1491769769"/>
    <n v="1489181369"/>
    <b v="0"/>
    <n v="4"/>
    <b v="0"/>
    <s v="food/small batch"/>
    <n v="3"/>
    <n v="21.25"/>
    <x v="2322"/>
    <d v="2017-04-09T15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n v="1490033247"/>
    <n v="1489428447"/>
    <b v="0"/>
    <n v="4"/>
    <b v="0"/>
    <s v="food/small batch"/>
    <n v="48"/>
    <n v="30"/>
    <x v="2323"/>
    <d v="2017-03-20T13:07:27"/>
    <x v="7"/>
    <x v="33"/>
  </r>
  <r>
    <n v="2324"/>
    <s v="Pies not Lies"/>
    <s v="A city centre shop selling great locally made food with room to chat and learn about eachother."/>
    <n v="7500"/>
    <n v="1555"/>
    <x v="3"/>
    <m/>
    <x v="1"/>
    <s v="GBP"/>
    <n v="1490559285"/>
    <n v="1487970885"/>
    <b v="0"/>
    <n v="61"/>
    <b v="0"/>
    <s v="food/small batch"/>
    <n v="21"/>
    <n v="25.49"/>
    <x v="2324"/>
    <d v="2017-03-26T15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n v="1490830331"/>
    <n v="1488241931"/>
    <b v="0"/>
    <n v="7"/>
    <b v="0"/>
    <s v="food/small batch"/>
    <n v="8"/>
    <n v="11.43"/>
    <x v="2325"/>
    <d v="2017-03-29T18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n v="1493571600"/>
    <n v="1489106948"/>
    <b v="0"/>
    <n v="1"/>
    <b v="0"/>
    <s v="food/small batch"/>
    <n v="1"/>
    <n v="108"/>
    <x v="2326"/>
    <d v="2017-04-30T12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n v="1409090440"/>
    <n v="1406066440"/>
    <b v="1"/>
    <n v="3355"/>
    <b v="1"/>
    <s v="food/small batch"/>
    <n v="526"/>
    <n v="54.88"/>
    <x v="2327"/>
    <d v="2014-08-26T17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n v="1434307537"/>
    <n v="1431715537"/>
    <b v="1"/>
    <n v="537"/>
    <b v="1"/>
    <s v="food/small batch"/>
    <n v="254"/>
    <n v="47.38"/>
    <x v="2328"/>
    <d v="2015-06-14T13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n v="1405609146"/>
    <n v="1403017146"/>
    <b v="1"/>
    <n v="125"/>
    <b v="1"/>
    <s v="food/small batch"/>
    <n v="106"/>
    <n v="211.84"/>
    <x v="2329"/>
    <d v="2014-07-17T09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n v="1451001600"/>
    <n v="1448400943"/>
    <b v="1"/>
    <n v="163"/>
    <b v="1"/>
    <s v="food/small batch"/>
    <n v="102"/>
    <n v="219.93"/>
    <x v="2330"/>
    <d v="2015-12-24T19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n v="1408320490"/>
    <n v="1405728490"/>
    <b v="1"/>
    <n v="283"/>
    <b v="1"/>
    <s v="food/small batch"/>
    <n v="144"/>
    <n v="40.799999999999997"/>
    <x v="2331"/>
    <d v="2014-08-17T19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n v="1423235071"/>
    <n v="1420643071"/>
    <b v="1"/>
    <n v="352"/>
    <b v="1"/>
    <s v="food/small batch"/>
    <n v="106"/>
    <n v="75.5"/>
    <x v="2332"/>
    <d v="2015-02-06T10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n v="1401385800"/>
    <n v="1399563390"/>
    <b v="1"/>
    <n v="94"/>
    <b v="1"/>
    <s v="food/small batch"/>
    <n v="212"/>
    <n v="13.54"/>
    <x v="2333"/>
    <d v="2014-05-29T12:5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n v="1415208840"/>
    <n v="1412611498"/>
    <b v="1"/>
    <n v="67"/>
    <b v="1"/>
    <s v="food/small batch"/>
    <n v="102"/>
    <n v="60.87"/>
    <x v="2334"/>
    <d v="2014-11-05T12:34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n v="1402494243"/>
    <n v="1399902243"/>
    <b v="1"/>
    <n v="221"/>
    <b v="1"/>
    <s v="food/small batch"/>
    <n v="102"/>
    <n v="115.69"/>
    <x v="2335"/>
    <d v="2014-06-11T08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n v="1394316695"/>
    <n v="1390860695"/>
    <b v="1"/>
    <n v="2165"/>
    <b v="1"/>
    <s v="food/small batch"/>
    <n v="521"/>
    <n v="48.1"/>
    <x v="2336"/>
    <d v="2014-03-08T17:11:35"/>
    <x v="7"/>
    <x v="33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n v="1403796143"/>
    <n v="1401204143"/>
    <b v="1"/>
    <n v="179"/>
    <b v="1"/>
    <s v="food/small batch"/>
    <n v="111"/>
    <n v="74.180000000000007"/>
    <x v="2337"/>
    <d v="2014-06-26T10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n v="1404077484"/>
    <n v="1401485484"/>
    <b v="1"/>
    <n v="123"/>
    <b v="1"/>
    <s v="food/small batch"/>
    <n v="101"/>
    <n v="123.35"/>
    <x v="2338"/>
    <d v="2014-06-29T16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n v="1482134340"/>
    <n v="1479496309"/>
    <b v="1"/>
    <n v="1104"/>
    <b v="1"/>
    <s v="food/small batch"/>
    <n v="294"/>
    <n v="66.62"/>
    <x v="2339"/>
    <d v="2016-12-19T02:59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n v="1477841138"/>
    <n v="1475249138"/>
    <b v="1"/>
    <n v="403"/>
    <b v="1"/>
    <s v="food/small batch"/>
    <n v="106"/>
    <n v="104.99"/>
    <x v="2340"/>
    <d v="2016-10-30T10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n v="1436729504"/>
    <n v="1434137504"/>
    <b v="0"/>
    <n v="0"/>
    <b v="0"/>
    <s v="technology/web"/>
    <n v="0"/>
    <e v="#DIV/0!"/>
    <x v="2341"/>
    <d v="2015-07-12T14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n v="1412571600"/>
    <n v="1410799870"/>
    <b v="0"/>
    <n v="0"/>
    <b v="0"/>
    <s v="technology/web"/>
    <n v="0"/>
    <e v="#DIV/0!"/>
    <x v="2342"/>
    <d v="2014-10-06T00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n v="1452282420"/>
    <n v="1447962505"/>
    <b v="0"/>
    <n v="1"/>
    <b v="0"/>
    <s v="technology/web"/>
    <n v="3"/>
    <n v="300"/>
    <x v="2343"/>
    <d v="2016-01-08T14:47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n v="1466789269"/>
    <n v="1464197269"/>
    <b v="0"/>
    <n v="1"/>
    <b v="0"/>
    <s v="technology/web"/>
    <n v="0"/>
    <n v="1"/>
    <x v="2344"/>
    <d v="2016-06-24T12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n v="1427845140"/>
    <n v="1424822556"/>
    <b v="0"/>
    <n v="0"/>
    <b v="0"/>
    <s v="technology/web"/>
    <n v="0"/>
    <e v="#DIV/0!"/>
    <x v="2345"/>
    <d v="2015-03-31T18:39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n v="1476731431"/>
    <n v="1472843431"/>
    <b v="0"/>
    <n v="3"/>
    <b v="0"/>
    <s v="technology/web"/>
    <n v="0"/>
    <n v="13"/>
    <x v="2346"/>
    <d v="2016-10-17T14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n v="1472135676"/>
    <n v="1469543676"/>
    <b v="0"/>
    <n v="1"/>
    <b v="0"/>
    <s v="technology/web"/>
    <n v="2"/>
    <n v="15"/>
    <x v="2347"/>
    <d v="2016-08-25T09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n v="1456006938"/>
    <n v="1450822938"/>
    <b v="0"/>
    <n v="5"/>
    <b v="0"/>
    <s v="technology/web"/>
    <n v="0"/>
    <n v="54"/>
    <x v="2348"/>
    <d v="2016-02-20T17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n v="1439318228"/>
    <n v="1436812628"/>
    <b v="0"/>
    <n v="0"/>
    <b v="0"/>
    <s v="technology/web"/>
    <n v="0"/>
    <e v="#DIV/0!"/>
    <x v="2349"/>
    <d v="2015-08-11T13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n v="1483474370"/>
    <n v="1480882370"/>
    <b v="0"/>
    <n v="0"/>
    <b v="0"/>
    <s v="technology/web"/>
    <n v="0"/>
    <e v="#DIV/0!"/>
    <x v="2350"/>
    <d v="2017-01-03T15:12:50"/>
    <x v="2"/>
    <x v="7"/>
  </r>
  <r>
    <n v="2351"/>
    <s v="NZ Auction site.  No listing or success fees. Only $2 p/m"/>
    <s v="Donate $30 or more and receive a free selfie stick."/>
    <n v="18900"/>
    <n v="108"/>
    <x v="1"/>
    <m/>
    <x v="4"/>
    <s v="NZD"/>
    <n v="1430360739"/>
    <n v="1427768739"/>
    <b v="0"/>
    <n v="7"/>
    <b v="0"/>
    <s v="technology/web"/>
    <n v="1"/>
    <n v="15.43"/>
    <x v="2351"/>
    <d v="2015-04-29T21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n v="1433603552"/>
    <n v="1428419552"/>
    <b v="0"/>
    <n v="0"/>
    <b v="0"/>
    <s v="technology/web"/>
    <n v="0"/>
    <e v="#DIV/0!"/>
    <x v="2352"/>
    <d v="2015-06-06T10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n v="1429632822"/>
    <n v="1428596022"/>
    <b v="0"/>
    <n v="0"/>
    <b v="0"/>
    <s v="technology/web"/>
    <n v="0"/>
    <e v="#DIV/0!"/>
    <x v="2353"/>
    <d v="2015-04-21T11:13:42"/>
    <x v="2"/>
    <x v="7"/>
  </r>
  <r>
    <n v="2354"/>
    <s v="Dissertation (Canceled)"/>
    <s v="Almost done with doctorate degree but need funding of $35,000 to complete research of project."/>
    <n v="35000"/>
    <n v="25"/>
    <x v="1"/>
    <m/>
    <x v="0"/>
    <s v="USD"/>
    <n v="1420910460"/>
    <n v="1415726460"/>
    <b v="0"/>
    <n v="1"/>
    <b v="0"/>
    <s v="technology/web"/>
    <n v="0"/>
    <n v="25"/>
    <x v="2354"/>
    <d v="2015-01-10T12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n v="1430604136"/>
    <n v="1428012136"/>
    <b v="0"/>
    <n v="2"/>
    <b v="0"/>
    <s v="technology/web"/>
    <n v="1"/>
    <n v="27.5"/>
    <x v="2355"/>
    <d v="2015-05-02T17:02:16"/>
    <x v="2"/>
    <x v="7"/>
  </r>
  <r>
    <n v="2356"/>
    <s v="HardstyleUnited.com (Canceled)"/>
    <s v="HardstyleUnited.com The Global Hardstyle community. Your Hardstyle community."/>
    <n v="10000"/>
    <n v="0"/>
    <x v="1"/>
    <m/>
    <x v="9"/>
    <s v="EUR"/>
    <n v="1433530104"/>
    <n v="1430938104"/>
    <b v="0"/>
    <n v="0"/>
    <b v="0"/>
    <s v="technology/web"/>
    <n v="0"/>
    <e v="#DIV/0!"/>
    <x v="2356"/>
    <d v="2015-06-05T13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n v="1445093578"/>
    <n v="1442501578"/>
    <b v="0"/>
    <n v="0"/>
    <b v="0"/>
    <s v="technology/web"/>
    <n v="0"/>
    <e v="#DIV/0!"/>
    <x v="2357"/>
    <d v="2015-10-17T09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n v="1422664740"/>
    <n v="1417818036"/>
    <b v="0"/>
    <n v="0"/>
    <b v="0"/>
    <s v="technology/web"/>
    <n v="0"/>
    <e v="#DIV/0!"/>
    <x v="2358"/>
    <d v="2015-01-30T19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n v="1438616124"/>
    <n v="1433432124"/>
    <b v="0"/>
    <n v="3"/>
    <b v="0"/>
    <s v="technology/web"/>
    <n v="15"/>
    <n v="367"/>
    <x v="2359"/>
    <d v="2015-08-03T10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n v="1454864280"/>
    <n v="1452272280"/>
    <b v="0"/>
    <n v="1"/>
    <b v="0"/>
    <s v="technology/web"/>
    <n v="0"/>
    <n v="2"/>
    <x v="2360"/>
    <d v="2016-02-07T11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n v="1462053600"/>
    <n v="1459975008"/>
    <b v="0"/>
    <n v="0"/>
    <b v="0"/>
    <s v="technology/web"/>
    <n v="0"/>
    <e v="#DIV/0!"/>
    <x v="2361"/>
    <d v="2016-04-30T17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n v="1418315470"/>
    <n v="1415723470"/>
    <b v="0"/>
    <n v="2"/>
    <b v="0"/>
    <s v="technology/web"/>
    <n v="29"/>
    <n v="60"/>
    <x v="2362"/>
    <d v="2014-12-11T11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n v="1451348200"/>
    <n v="1447460200"/>
    <b v="0"/>
    <n v="0"/>
    <b v="0"/>
    <s v="technology/web"/>
    <n v="0"/>
    <e v="#DIV/0!"/>
    <x v="2363"/>
    <d v="2015-12-28T19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n v="1445898356"/>
    <n v="1441146356"/>
    <b v="0"/>
    <n v="0"/>
    <b v="0"/>
    <s v="technology/web"/>
    <n v="0"/>
    <e v="#DIV/0!"/>
    <x v="2364"/>
    <d v="2015-10-26T17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n v="1453071600"/>
    <n v="1449596425"/>
    <b v="0"/>
    <n v="0"/>
    <b v="0"/>
    <s v="technology/web"/>
    <n v="0"/>
    <e v="#DIV/0!"/>
    <x v="2365"/>
    <d v="2016-01-17T18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n v="1445431533"/>
    <n v="1442839533"/>
    <b v="0"/>
    <n v="27"/>
    <b v="0"/>
    <s v="technology/web"/>
    <n v="11"/>
    <n v="97.41"/>
    <x v="2366"/>
    <d v="2015-10-21T07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n v="1461622616"/>
    <n v="1456442216"/>
    <b v="0"/>
    <n v="14"/>
    <b v="0"/>
    <s v="technology/web"/>
    <n v="1"/>
    <n v="47.86"/>
    <x v="2367"/>
    <d v="2016-04-25T17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n v="1429028365"/>
    <n v="1425143965"/>
    <b v="0"/>
    <n v="2"/>
    <b v="0"/>
    <s v="technology/web"/>
    <n v="0"/>
    <n v="50"/>
    <x v="2368"/>
    <d v="2015-04-14T11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n v="1455132611"/>
    <n v="1452540611"/>
    <b v="0"/>
    <n v="0"/>
    <b v="0"/>
    <s v="technology/web"/>
    <n v="0"/>
    <e v="#DIV/0!"/>
    <x v="2369"/>
    <d v="2016-02-10T14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n v="1418877141"/>
    <n v="1416285141"/>
    <b v="0"/>
    <n v="4"/>
    <b v="0"/>
    <s v="technology/web"/>
    <n v="0"/>
    <n v="20.5"/>
    <x v="2370"/>
    <d v="2014-12-17T23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n v="1435257596"/>
    <n v="1432665596"/>
    <b v="0"/>
    <n v="0"/>
    <b v="0"/>
    <s v="technology/web"/>
    <n v="0"/>
    <e v="#DIV/0!"/>
    <x v="2371"/>
    <d v="2015-06-25T13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n v="1429839571"/>
    <n v="1427247571"/>
    <b v="0"/>
    <n v="6"/>
    <b v="0"/>
    <s v="technology/web"/>
    <n v="3"/>
    <n v="30"/>
    <x v="2372"/>
    <d v="2015-04-23T20:39:31"/>
    <x v="2"/>
    <x v="7"/>
  </r>
  <r>
    <n v="2373"/>
    <s v="Cykelauktion.com (Canceled)"/>
    <s v="We want to create a safe marketplace for buying and selling bicycles."/>
    <n v="850000"/>
    <n v="50"/>
    <x v="1"/>
    <m/>
    <x v="11"/>
    <s v="SEK"/>
    <n v="1440863624"/>
    <n v="1438271624"/>
    <b v="0"/>
    <n v="1"/>
    <b v="0"/>
    <s v="technology/web"/>
    <n v="0"/>
    <n v="50"/>
    <x v="2373"/>
    <d v="2015-08-29T10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n v="1423772060"/>
    <n v="1421180060"/>
    <b v="0"/>
    <n v="1"/>
    <b v="0"/>
    <s v="technology/web"/>
    <n v="0"/>
    <n v="10"/>
    <x v="2374"/>
    <d v="2015-02-12T15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n v="1473451437"/>
    <n v="1470859437"/>
    <b v="0"/>
    <n v="0"/>
    <b v="0"/>
    <s v="technology/web"/>
    <n v="0"/>
    <e v="#DIV/0!"/>
    <x v="2375"/>
    <d v="2016-09-09T15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n v="1449785566"/>
    <n v="1447193566"/>
    <b v="0"/>
    <n v="4"/>
    <b v="0"/>
    <s v="technology/web"/>
    <n v="11"/>
    <n v="81.58"/>
    <x v="2376"/>
    <d v="2015-12-10T17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n v="1480110783"/>
    <n v="1477515183"/>
    <b v="0"/>
    <n v="0"/>
    <b v="0"/>
    <s v="technology/web"/>
    <n v="0"/>
    <e v="#DIV/0!"/>
    <x v="2377"/>
    <d v="2016-11-25T16:53:03"/>
    <x v="2"/>
    <x v="7"/>
  </r>
  <r>
    <n v="2378"/>
    <s v="KEEPUP INC (Canceled)"/>
    <s v="KEEPUP allows you to extend your social circle by introducing you to new people via your friends."/>
    <n v="110000"/>
    <n v="0"/>
    <x v="1"/>
    <m/>
    <x v="0"/>
    <s v="USD"/>
    <n v="1440548330"/>
    <n v="1438042730"/>
    <b v="0"/>
    <n v="0"/>
    <b v="0"/>
    <s v="technology/web"/>
    <n v="0"/>
    <e v="#DIV/0!"/>
    <x v="2378"/>
    <d v="2015-08-25T19:18:50"/>
    <x v="2"/>
    <x v="7"/>
  </r>
  <r>
    <n v="2379"/>
    <s v="SelectCooks.com (Canceled)"/>
    <s v="Selectcooks.com is a community marketplace for people to list, find and hire chefs."/>
    <n v="30000"/>
    <n v="0"/>
    <x v="1"/>
    <m/>
    <x v="0"/>
    <s v="USD"/>
    <n v="1444004616"/>
    <n v="1440116616"/>
    <b v="0"/>
    <n v="0"/>
    <b v="0"/>
    <s v="technology/web"/>
    <n v="0"/>
    <e v="#DIV/0!"/>
    <x v="2379"/>
    <d v="2015-10-04T19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n v="1443726142"/>
    <n v="1441134142"/>
    <b v="0"/>
    <n v="3"/>
    <b v="0"/>
    <s v="technology/web"/>
    <n v="0"/>
    <n v="18.329999999999998"/>
    <x v="2380"/>
    <d v="2015-10-01T14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n v="1428704848"/>
    <n v="1426112848"/>
    <b v="0"/>
    <n v="7"/>
    <b v="0"/>
    <s v="technology/web"/>
    <n v="2"/>
    <n v="224.43"/>
    <x v="2381"/>
    <d v="2015-04-10T17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n v="1438662603"/>
    <n v="1436502603"/>
    <b v="0"/>
    <n v="2"/>
    <b v="0"/>
    <s v="technology/web"/>
    <n v="3"/>
    <n v="37.5"/>
    <x v="2382"/>
    <d v="2015-08-03T23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n v="1424568107"/>
    <n v="1421976107"/>
    <b v="0"/>
    <n v="3"/>
    <b v="0"/>
    <s v="technology/web"/>
    <n v="4"/>
    <n v="145"/>
    <x v="2383"/>
    <d v="2015-02-21T20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n v="1415932643"/>
    <n v="1413337043"/>
    <b v="0"/>
    <n v="8"/>
    <b v="0"/>
    <s v="technology/web"/>
    <n v="1"/>
    <n v="1"/>
    <x v="2384"/>
    <d v="2014-11-13T21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n v="1438793432"/>
    <n v="1436201432"/>
    <b v="0"/>
    <n v="7"/>
    <b v="0"/>
    <s v="technology/web"/>
    <n v="1"/>
    <n v="112.57"/>
    <x v="2385"/>
    <d v="2015-08-05T11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n v="1420920424"/>
    <n v="1415736424"/>
    <b v="0"/>
    <n v="0"/>
    <b v="0"/>
    <s v="technology/web"/>
    <n v="0"/>
    <e v="#DIV/0!"/>
    <x v="2386"/>
    <d v="2015-01-10T15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n v="1469199740"/>
    <n v="1465311740"/>
    <b v="0"/>
    <n v="3"/>
    <b v="0"/>
    <s v="technology/web"/>
    <n v="1"/>
    <n v="342"/>
    <x v="2387"/>
    <d v="2016-07-22T10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n v="1421350140"/>
    <n v="1418761759"/>
    <b v="0"/>
    <n v="8"/>
    <b v="0"/>
    <s v="technology/web"/>
    <n v="1"/>
    <n v="57.88"/>
    <x v="2388"/>
    <d v="2015-01-15T14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n v="1437861540"/>
    <n v="1435160452"/>
    <b v="0"/>
    <n v="1"/>
    <b v="0"/>
    <s v="technology/web"/>
    <n v="0"/>
    <n v="30"/>
    <x v="2389"/>
    <d v="2015-07-25T16:59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n v="1420352264"/>
    <n v="1416896264"/>
    <b v="0"/>
    <n v="0"/>
    <b v="0"/>
    <s v="technology/web"/>
    <n v="0"/>
    <e v="#DIV/0!"/>
    <x v="2390"/>
    <d v="2015-01-04T01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n v="1427825044"/>
    <n v="1425236644"/>
    <b v="0"/>
    <n v="1"/>
    <b v="0"/>
    <s v="technology/web"/>
    <n v="0"/>
    <n v="25"/>
    <x v="2391"/>
    <d v="2015-03-31T13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n v="1446087223"/>
    <n v="1443495223"/>
    <b v="0"/>
    <n v="0"/>
    <b v="0"/>
    <s v="technology/web"/>
    <n v="0"/>
    <e v="#DIV/0!"/>
    <x v="2392"/>
    <d v="2015-10-28T21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n v="1439048017"/>
    <n v="1436456017"/>
    <b v="0"/>
    <n v="1"/>
    <b v="0"/>
    <s v="technology/web"/>
    <n v="0"/>
    <n v="50"/>
    <x v="2393"/>
    <d v="2015-08-08T10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n v="1424940093"/>
    <n v="1422348093"/>
    <b v="0"/>
    <n v="2"/>
    <b v="0"/>
    <s v="technology/web"/>
    <n v="0"/>
    <n v="1.5"/>
    <x v="2394"/>
    <d v="2015-02-26T03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n v="1484038620"/>
    <n v="1481597687"/>
    <b v="0"/>
    <n v="0"/>
    <b v="0"/>
    <s v="technology/web"/>
    <n v="0"/>
    <e v="#DIV/0!"/>
    <x v="2395"/>
    <d v="2017-01-10T03:57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n v="1444940558"/>
    <n v="1442348558"/>
    <b v="0"/>
    <n v="1"/>
    <b v="0"/>
    <s v="technology/web"/>
    <n v="0"/>
    <n v="10"/>
    <x v="2396"/>
    <d v="2015-10-15T15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n v="1420233256"/>
    <n v="1417641256"/>
    <b v="0"/>
    <n v="0"/>
    <b v="0"/>
    <s v="technology/web"/>
    <n v="0"/>
    <e v="#DIV/0!"/>
    <x v="2397"/>
    <d v="2015-01-02T16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n v="1435874384"/>
    <n v="1433282384"/>
    <b v="0"/>
    <n v="0"/>
    <b v="0"/>
    <s v="technology/web"/>
    <n v="0"/>
    <e v="#DIV/0!"/>
    <x v="2398"/>
    <d v="2015-07-02T16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n v="1418934506"/>
    <n v="1415910506"/>
    <b v="0"/>
    <n v="0"/>
    <b v="0"/>
    <s v="technology/web"/>
    <n v="0"/>
    <e v="#DIV/0!"/>
    <x v="2399"/>
    <d v="2014-12-18T15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n v="1460615164"/>
    <n v="1458023164"/>
    <b v="0"/>
    <n v="0"/>
    <b v="0"/>
    <s v="technology/web"/>
    <n v="0"/>
    <e v="#DIV/0!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n v="1457207096"/>
    <n v="1452023096"/>
    <b v="0"/>
    <n v="9"/>
    <b v="0"/>
    <s v="food/food trucks"/>
    <n v="1"/>
    <n v="22.33"/>
    <x v="2401"/>
    <d v="2016-03-05T14:44:56"/>
    <x v="7"/>
    <x v="19"/>
  </r>
  <r>
    <n v="2402"/>
    <s v="Cupcake Truck Unite"/>
    <s v="Small town, delicious treats, and a mobile truck"/>
    <n v="12000"/>
    <n v="52"/>
    <x v="2"/>
    <m/>
    <x v="0"/>
    <s v="USD"/>
    <n v="1431533931"/>
    <n v="1428941931"/>
    <b v="0"/>
    <n v="1"/>
    <b v="0"/>
    <s v="food/food trucks"/>
    <n v="0"/>
    <n v="52"/>
    <x v="2402"/>
    <d v="2015-05-13T11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n v="1459368658"/>
    <n v="1454188258"/>
    <b v="0"/>
    <n v="12"/>
    <b v="0"/>
    <s v="food/food trucks"/>
    <n v="17"/>
    <n v="16.829999999999998"/>
    <x v="2403"/>
    <d v="2016-03-30T15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n v="1451782607"/>
    <n v="1449190607"/>
    <b v="0"/>
    <n v="0"/>
    <b v="0"/>
    <s v="food/food trucks"/>
    <n v="0"/>
    <e v="#DIV/0!"/>
    <x v="2404"/>
    <d v="2016-01-02T19:56:47"/>
    <x v="7"/>
    <x v="19"/>
  </r>
  <r>
    <n v="2405"/>
    <s v="JoyShtick Food Truck"/>
    <s v="We are the first gaming-themed food truck, bringing gourmet pub fare to the Jacksonville area."/>
    <n v="5000"/>
    <n v="1126"/>
    <x v="2"/>
    <m/>
    <x v="0"/>
    <s v="USD"/>
    <n v="1472911375"/>
    <n v="1471096975"/>
    <b v="0"/>
    <n v="20"/>
    <b v="0"/>
    <s v="food/food trucks"/>
    <n v="23"/>
    <n v="56.3"/>
    <x v="2405"/>
    <d v="2016-09-03T09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n v="1421635190"/>
    <n v="1418179190"/>
    <b v="0"/>
    <n v="16"/>
    <b v="0"/>
    <s v="food/food trucks"/>
    <n v="41"/>
    <n v="84.06"/>
    <x v="2406"/>
    <d v="2015-01-18T21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n v="1428732000"/>
    <n v="1426772928"/>
    <b v="0"/>
    <n v="33"/>
    <b v="0"/>
    <s v="food/food trucks"/>
    <n v="25"/>
    <n v="168.39"/>
    <x v="2407"/>
    <d v="2015-04-11T01:00:00"/>
    <x v="7"/>
    <x v="19"/>
  </r>
  <r>
    <n v="2408"/>
    <s v="Sabroso On Wheels"/>
    <s v="A US Army Vet trying to get a Peruvian food truck going! Really good Peruvian food now mobile!"/>
    <n v="15000"/>
    <n v="30"/>
    <x v="2"/>
    <m/>
    <x v="0"/>
    <s v="USD"/>
    <n v="1415247757"/>
    <n v="1412652157"/>
    <b v="0"/>
    <n v="2"/>
    <b v="0"/>
    <s v="food/food trucks"/>
    <n v="0"/>
    <n v="15"/>
    <x v="2408"/>
    <d v="2014-11-05T23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n v="1439931675"/>
    <n v="1437339675"/>
    <b v="0"/>
    <n v="6"/>
    <b v="0"/>
    <s v="food/food trucks"/>
    <n v="2"/>
    <n v="76.67"/>
    <x v="2409"/>
    <d v="2015-08-18T16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n v="1441619275"/>
    <n v="1439027275"/>
    <b v="0"/>
    <n v="0"/>
    <b v="0"/>
    <s v="food/food trucks"/>
    <n v="0"/>
    <e v="#DIV/0!"/>
    <x v="2410"/>
    <d v="2015-09-07T04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n v="1440524082"/>
    <n v="1437932082"/>
    <b v="0"/>
    <n v="3"/>
    <b v="0"/>
    <s v="food/food trucks"/>
    <n v="1"/>
    <n v="50.33"/>
    <x v="2411"/>
    <d v="2015-08-25T12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n v="1480185673"/>
    <n v="1476294073"/>
    <b v="0"/>
    <n v="0"/>
    <b v="0"/>
    <s v="food/food trucks"/>
    <n v="0"/>
    <e v="#DIV/0!"/>
    <x v="2412"/>
    <d v="2016-11-26T13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n v="1401579000"/>
    <n v="1398911882"/>
    <b v="0"/>
    <n v="3"/>
    <b v="0"/>
    <s v="food/food trucks"/>
    <n v="1"/>
    <n v="8.33"/>
    <x v="2413"/>
    <d v="2014-05-31T18:3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n v="1440215940"/>
    <n v="1436805660"/>
    <b v="0"/>
    <n v="13"/>
    <b v="0"/>
    <s v="food/food trucks"/>
    <n v="3"/>
    <n v="35.380000000000003"/>
    <x v="2414"/>
    <d v="2015-08-21T22:59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n v="1468615346"/>
    <n v="1466023346"/>
    <b v="0"/>
    <n v="6"/>
    <b v="0"/>
    <s v="food/food trucks"/>
    <n v="1"/>
    <n v="55.83"/>
    <x v="2415"/>
    <d v="2016-07-15T15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n v="1426345200"/>
    <n v="1421343743"/>
    <b v="0"/>
    <n v="1"/>
    <b v="0"/>
    <s v="food/food trucks"/>
    <n v="0"/>
    <n v="5"/>
    <x v="2416"/>
    <d v="2015-03-14T10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n v="1407705187"/>
    <n v="1405113187"/>
    <b v="0"/>
    <n v="0"/>
    <b v="0"/>
    <s v="food/food trucks"/>
    <n v="0"/>
    <e v="#DIV/0!"/>
    <x v="2417"/>
    <d v="2014-08-10T16:13:07"/>
    <x v="7"/>
    <x v="19"/>
  </r>
  <r>
    <n v="2418"/>
    <s v="Mexican food truck"/>
    <s v="I want to start my food truck business."/>
    <n v="25000"/>
    <n v="5"/>
    <x v="2"/>
    <m/>
    <x v="0"/>
    <s v="USD"/>
    <n v="1427225644"/>
    <n v="1422045244"/>
    <b v="0"/>
    <n v="5"/>
    <b v="0"/>
    <s v="food/food trucks"/>
    <n v="0"/>
    <n v="1"/>
    <x v="2418"/>
    <d v="2015-03-24T14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n v="1424281389"/>
    <n v="1419097389"/>
    <b v="0"/>
    <n v="0"/>
    <b v="0"/>
    <s v="food/food trucks"/>
    <n v="0"/>
    <e v="#DIV/0!"/>
    <x v="2419"/>
    <d v="2015-02-18T12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n v="1415583695"/>
    <n v="1410396095"/>
    <b v="0"/>
    <n v="36"/>
    <b v="0"/>
    <s v="food/food trucks"/>
    <n v="15"/>
    <n v="69.47"/>
    <x v="2420"/>
    <d v="2014-11-09T20:41:35"/>
    <x v="7"/>
    <x v="19"/>
  </r>
  <r>
    <n v="2421"/>
    <s v="hot dog cart"/>
    <s v="help me start Merrill's first hot dog cart in this empty lot"/>
    <n v="6000"/>
    <n v="1"/>
    <x v="2"/>
    <m/>
    <x v="0"/>
    <s v="USD"/>
    <n v="1424536196"/>
    <n v="1421944196"/>
    <b v="0"/>
    <n v="1"/>
    <b v="0"/>
    <s v="food/food trucks"/>
    <n v="0"/>
    <n v="1"/>
    <x v="2421"/>
    <d v="2015-02-21T11:29:56"/>
    <x v="7"/>
    <x v="19"/>
  </r>
  <r>
    <n v="2422"/>
    <s v="Help starting a family owned food truck"/>
    <s v="Family owned business serving BBQ and seafood to the public"/>
    <n v="500"/>
    <n v="1"/>
    <x v="2"/>
    <m/>
    <x v="0"/>
    <s v="USD"/>
    <n v="1426091036"/>
    <n v="1423502636"/>
    <b v="0"/>
    <n v="1"/>
    <b v="0"/>
    <s v="food/food trucks"/>
    <n v="0"/>
    <n v="1"/>
    <x v="2422"/>
    <d v="2015-03-11T11:23:56"/>
    <x v="7"/>
    <x v="19"/>
  </r>
  <r>
    <n v="2423"/>
    <s v="FBTR BBQ"/>
    <s v="FBTR is a Texas-style, North Carolina based, homemade BBQ company looking to bring good meat to the masses."/>
    <n v="60000"/>
    <n v="8"/>
    <x v="2"/>
    <m/>
    <x v="0"/>
    <s v="USD"/>
    <n v="1420044890"/>
    <n v="1417452890"/>
    <b v="0"/>
    <n v="1"/>
    <b v="0"/>
    <s v="food/food trucks"/>
    <n v="0"/>
    <n v="8"/>
    <x v="2423"/>
    <d v="2014-12-31T11:54:50"/>
    <x v="7"/>
    <x v="19"/>
  </r>
  <r>
    <n v="2424"/>
    <s v="Lily and Memphs"/>
    <s v="Great and creative food from the heart in the form of a sweet food truck!"/>
    <n v="25000"/>
    <n v="310"/>
    <x v="2"/>
    <m/>
    <x v="0"/>
    <s v="USD"/>
    <n v="1414445108"/>
    <n v="1411853108"/>
    <b v="0"/>
    <n v="9"/>
    <b v="0"/>
    <s v="food/food trucks"/>
    <n v="1"/>
    <n v="34.44"/>
    <x v="2424"/>
    <d v="2014-10-27T16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n v="1464386640"/>
    <n v="1463090149"/>
    <b v="0"/>
    <n v="1"/>
    <b v="0"/>
    <s v="food/food trucks"/>
    <n v="0"/>
    <n v="1"/>
    <x v="2425"/>
    <d v="2016-05-27T17:04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n v="1439006692"/>
    <n v="1433822692"/>
    <b v="0"/>
    <n v="0"/>
    <b v="0"/>
    <s v="food/food trucks"/>
    <n v="0"/>
    <e v="#DIV/0!"/>
    <x v="2426"/>
    <d v="2015-08-07T23:04:52"/>
    <x v="7"/>
    <x v="19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n v="1458715133"/>
    <n v="1455262733"/>
    <b v="0"/>
    <n v="1"/>
    <b v="0"/>
    <s v="food/food trucks"/>
    <n v="0"/>
    <n v="1"/>
    <x v="2427"/>
    <d v="2016-03-23T01:38:53"/>
    <x v="7"/>
    <x v="19"/>
  </r>
  <r>
    <n v="2428"/>
    <s v="Premium Burgers"/>
    <s v="From Moo 2 You! We want to offer premium burgers to a taco flooded environment."/>
    <n v="35000"/>
    <n v="1"/>
    <x v="2"/>
    <m/>
    <x v="0"/>
    <s v="USD"/>
    <n v="1426182551"/>
    <n v="1423594151"/>
    <b v="0"/>
    <n v="1"/>
    <b v="0"/>
    <s v="food/food trucks"/>
    <n v="0"/>
    <n v="1"/>
    <x v="2428"/>
    <d v="2015-03-12T12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n v="1486313040"/>
    <n v="1483131966"/>
    <b v="0"/>
    <n v="4"/>
    <b v="0"/>
    <s v="food/food trucks"/>
    <n v="1"/>
    <n v="501.25"/>
    <x v="2429"/>
    <d v="2017-02-05T11:44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n v="1455246504"/>
    <n v="1452654504"/>
    <b v="0"/>
    <n v="2"/>
    <b v="0"/>
    <s v="food/food trucks"/>
    <n v="1"/>
    <n v="10.5"/>
    <x v="2430"/>
    <d v="2016-02-11T22:08:24"/>
    <x v="7"/>
    <x v="19"/>
  </r>
  <r>
    <n v="2431"/>
    <s v="Murphy's good eatin'"/>
    <s v="Go to Colorado and run a food truck with homemade food of all kinds."/>
    <n v="100000"/>
    <n v="2"/>
    <x v="2"/>
    <m/>
    <x v="0"/>
    <s v="USD"/>
    <n v="1467080613"/>
    <n v="1461896613"/>
    <b v="0"/>
    <n v="2"/>
    <b v="0"/>
    <s v="food/food trucks"/>
    <n v="0"/>
    <n v="1"/>
    <x v="2431"/>
    <d v="2016-06-27T21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n v="1425791697"/>
    <n v="1423199697"/>
    <b v="0"/>
    <n v="2"/>
    <b v="0"/>
    <s v="food/food trucks"/>
    <n v="0"/>
    <n v="1"/>
    <x v="2432"/>
    <d v="2015-03-08T00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n v="1456608943"/>
    <n v="1454016943"/>
    <b v="0"/>
    <n v="0"/>
    <b v="0"/>
    <s v="food/food trucks"/>
    <n v="0"/>
    <e v="#DIV/0!"/>
    <x v="2433"/>
    <d v="2016-02-27T16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n v="1438662474"/>
    <n v="1435206474"/>
    <b v="0"/>
    <n v="2"/>
    <b v="0"/>
    <s v="food/food trucks"/>
    <n v="0"/>
    <n v="13"/>
    <x v="2434"/>
    <d v="2015-08-03T23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n v="1444027186"/>
    <n v="1441435186"/>
    <b v="0"/>
    <n v="4"/>
    <b v="0"/>
    <s v="food/food trucks"/>
    <n v="0"/>
    <n v="306"/>
    <x v="2435"/>
    <d v="2015-10-05T01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n v="1454078770"/>
    <n v="1448894770"/>
    <b v="0"/>
    <n v="2"/>
    <b v="0"/>
    <s v="food/food trucks"/>
    <n v="0"/>
    <n v="22.5"/>
    <x v="2436"/>
    <d v="2016-01-29T09:46:10"/>
    <x v="7"/>
    <x v="19"/>
  </r>
  <r>
    <n v="2437"/>
    <s v="Cuppa Gumbos"/>
    <s v="Homemade Gumbo, Stews and Curry to be served hot and fresh everyday at any festival or concert we can attend."/>
    <n v="8000"/>
    <n v="0"/>
    <x v="2"/>
    <m/>
    <x v="0"/>
    <s v="USD"/>
    <n v="1426615200"/>
    <n v="1422400188"/>
    <b v="0"/>
    <n v="0"/>
    <b v="0"/>
    <s v="food/food trucks"/>
    <n v="0"/>
    <e v="#DIV/0!"/>
    <x v="2437"/>
    <d v="2015-03-17T13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n v="1449529062"/>
    <n v="1444341462"/>
    <b v="0"/>
    <n v="1"/>
    <b v="0"/>
    <s v="food/food trucks"/>
    <n v="0"/>
    <n v="50"/>
    <x v="2438"/>
    <d v="2015-12-07T17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n v="1445197129"/>
    <n v="1442605129"/>
    <b v="0"/>
    <n v="0"/>
    <b v="0"/>
    <s v="food/food trucks"/>
    <n v="0"/>
    <e v="#DIV/0!"/>
    <x v="2439"/>
    <d v="2015-10-18T14:38:49"/>
    <x v="7"/>
    <x v="19"/>
  </r>
  <r>
    <n v="2440"/>
    <s v="The first green Food Truck in Phnom Penh"/>
    <s v="Starting a entire clean energy food truck and set a new standard for Cambodia"/>
    <n v="5000"/>
    <n v="10"/>
    <x v="2"/>
    <m/>
    <x v="18"/>
    <s v="EUR"/>
    <n v="1455399313"/>
    <n v="1452807313"/>
    <b v="0"/>
    <n v="2"/>
    <b v="0"/>
    <s v="food/food trucks"/>
    <n v="0"/>
    <n v="5"/>
    <x v="2440"/>
    <d v="2016-02-13T16:35:13"/>
    <x v="7"/>
    <x v="19"/>
  </r>
  <r>
    <n v="2441"/>
    <s v="Bring Alchemy Pops to the People!"/>
    <s v="YOU can help Alchemy Pops POP up on a street near you!"/>
    <n v="7500"/>
    <n v="8091"/>
    <x v="0"/>
    <m/>
    <x v="0"/>
    <s v="USD"/>
    <n v="1437627540"/>
    <n v="1435806054"/>
    <b v="0"/>
    <n v="109"/>
    <b v="1"/>
    <s v="food/small batch"/>
    <n v="108"/>
    <n v="74.23"/>
    <x v="2441"/>
    <d v="2015-07-22T23:59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n v="1426777228"/>
    <n v="1424188828"/>
    <b v="0"/>
    <n v="372"/>
    <b v="1"/>
    <s v="food/small batch"/>
    <n v="126"/>
    <n v="81.25"/>
    <x v="2442"/>
    <d v="2015-03-19T10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n v="1408114822"/>
    <n v="1405522822"/>
    <b v="0"/>
    <n v="311"/>
    <b v="1"/>
    <s v="food/small batch"/>
    <n v="203"/>
    <n v="130.22999999999999"/>
    <x v="2443"/>
    <d v="2014-08-15T10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n v="1464199591"/>
    <n v="1461607591"/>
    <b v="0"/>
    <n v="61"/>
    <b v="1"/>
    <s v="food/small batch"/>
    <n v="109"/>
    <n v="53.41"/>
    <x v="2444"/>
    <d v="2016-05-25T13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n v="1443242021"/>
    <n v="1440650021"/>
    <b v="0"/>
    <n v="115"/>
    <b v="1"/>
    <s v="food/small batch"/>
    <n v="173"/>
    <n v="75.13"/>
    <x v="2445"/>
    <d v="2015-09-25T23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n v="1480174071"/>
    <n v="1477578471"/>
    <b v="0"/>
    <n v="111"/>
    <b v="1"/>
    <s v="food/small batch"/>
    <n v="168"/>
    <n v="75.67"/>
    <x v="2446"/>
    <d v="2016-11-26T10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n v="1478923200"/>
    <n v="1476184593"/>
    <b v="0"/>
    <n v="337"/>
    <b v="1"/>
    <s v="food/small batch"/>
    <n v="427"/>
    <n v="31.69"/>
    <x v="2447"/>
    <d v="2016-11-11T23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n v="1472621760"/>
    <n v="1472110513"/>
    <b v="0"/>
    <n v="9"/>
    <b v="1"/>
    <s v="food/small batch"/>
    <n v="108"/>
    <n v="47.78"/>
    <x v="2448"/>
    <d v="2016-08-31T00:36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n v="1417321515"/>
    <n v="1414725915"/>
    <b v="0"/>
    <n v="120"/>
    <b v="1"/>
    <s v="food/small batch"/>
    <n v="108"/>
    <n v="90"/>
    <x v="2449"/>
    <d v="2014-11-29T23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n v="1414465860"/>
    <n v="1411177456"/>
    <b v="0"/>
    <n v="102"/>
    <b v="1"/>
    <s v="food/small batch"/>
    <n v="102"/>
    <n v="149.31"/>
    <x v="2450"/>
    <d v="2014-10-27T22:11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n v="1488750490"/>
    <n v="1487022490"/>
    <b v="0"/>
    <n v="186"/>
    <b v="1"/>
    <s v="food/small batch"/>
    <n v="115"/>
    <n v="62.07"/>
    <x v="2451"/>
    <d v="2017-03-05T16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n v="1451430000"/>
    <n v="1448914500"/>
    <b v="0"/>
    <n v="15"/>
    <b v="1"/>
    <s v="food/small batch"/>
    <n v="134"/>
    <n v="53.4"/>
    <x v="2452"/>
    <d v="2015-12-29T18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n v="1486053409"/>
    <n v="1483461409"/>
    <b v="0"/>
    <n v="67"/>
    <b v="1"/>
    <s v="food/small batch"/>
    <n v="155"/>
    <n v="69.27"/>
    <x v="2453"/>
    <d v="2017-02-02T11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n v="1489207808"/>
    <n v="1486183808"/>
    <b v="0"/>
    <n v="130"/>
    <b v="1"/>
    <s v="food/small batch"/>
    <n v="101"/>
    <n v="271.51"/>
    <x v="2454"/>
    <d v="2017-03-10T23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n v="1461177950"/>
    <n v="1458758750"/>
    <b v="0"/>
    <n v="16"/>
    <b v="1"/>
    <s v="food/small batch"/>
    <n v="182"/>
    <n v="34.130000000000003"/>
    <x v="2455"/>
    <d v="2016-04-20T13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n v="1488063839"/>
    <n v="1485471839"/>
    <b v="0"/>
    <n v="67"/>
    <b v="1"/>
    <s v="food/small batch"/>
    <n v="181"/>
    <n v="40.49"/>
    <x v="2456"/>
    <d v="2017-02-25T18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n v="1458826056"/>
    <n v="1456237656"/>
    <b v="0"/>
    <n v="124"/>
    <b v="1"/>
    <s v="food/small batch"/>
    <n v="102"/>
    <n v="189.76"/>
    <x v="2457"/>
    <d v="2016-03-24T08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n v="1465498800"/>
    <n v="1462481718"/>
    <b v="0"/>
    <n v="80"/>
    <b v="1"/>
    <s v="food/small batch"/>
    <n v="110"/>
    <n v="68.86"/>
    <x v="2458"/>
    <d v="2016-06-09T14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n v="1458742685"/>
    <n v="1454858285"/>
    <b v="0"/>
    <n v="282"/>
    <b v="1"/>
    <s v="food/small batch"/>
    <n v="102"/>
    <n v="108.78"/>
    <x v="2459"/>
    <d v="2016-03-23T09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n v="1483417020"/>
    <n v="1480480167"/>
    <b v="0"/>
    <n v="68"/>
    <b v="1"/>
    <s v="food/small batch"/>
    <n v="101"/>
    <n v="125.99"/>
    <x v="2460"/>
    <d v="2017-01-02T23:17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n v="1317438000"/>
    <n v="1314577097"/>
    <b v="0"/>
    <n v="86"/>
    <b v="1"/>
    <s v="music/indie rock"/>
    <n v="104"/>
    <n v="90.52"/>
    <x v="2461"/>
    <d v="2011-09-30T22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n v="1342672096"/>
    <n v="1340944096"/>
    <b v="0"/>
    <n v="115"/>
    <b v="1"/>
    <s v="music/indie rock"/>
    <n v="111"/>
    <n v="28.88"/>
    <x v="2462"/>
    <d v="2012-07-18T23:28:16"/>
    <x v="4"/>
    <x v="14"/>
  </r>
  <r>
    <n v="2463"/>
    <s v="Emma Ate the Lion &quot;Songs Two Count Too&quot;"/>
    <s v="Emma Ate The Lion's debut full length album"/>
    <n v="2000"/>
    <n v="2325"/>
    <x v="0"/>
    <m/>
    <x v="0"/>
    <s v="USD"/>
    <n v="1366138800"/>
    <n v="1362710425"/>
    <b v="0"/>
    <n v="75"/>
    <b v="1"/>
    <s v="music/indie rock"/>
    <n v="116"/>
    <n v="31"/>
    <x v="2463"/>
    <d v="2013-04-16T14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n v="1443641340"/>
    <n v="1441143397"/>
    <b v="0"/>
    <n v="43"/>
    <b v="1"/>
    <s v="music/indie rock"/>
    <n v="111"/>
    <n v="51.67"/>
    <x v="2464"/>
    <d v="2015-09-30T14:29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n v="1348420548"/>
    <n v="1345828548"/>
    <b v="0"/>
    <n v="48"/>
    <b v="1"/>
    <s v="music/indie rock"/>
    <n v="180"/>
    <n v="26.27"/>
    <x v="2465"/>
    <d v="2012-09-23T12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n v="1368066453"/>
    <n v="1365474453"/>
    <b v="0"/>
    <n v="52"/>
    <b v="1"/>
    <s v="music/indie rock"/>
    <n v="100"/>
    <n v="48.08"/>
    <x v="2466"/>
    <d v="2013-05-08T21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n v="1336669200"/>
    <n v="1335473931"/>
    <b v="0"/>
    <n v="43"/>
    <b v="1"/>
    <s v="music/indie rock"/>
    <n v="119"/>
    <n v="27.56"/>
    <x v="2467"/>
    <d v="2012-05-10T12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n v="1351400400"/>
    <n v="1348285321"/>
    <b v="0"/>
    <n v="58"/>
    <b v="1"/>
    <s v="music/indie rock"/>
    <n v="107"/>
    <n v="36.97"/>
    <x v="2468"/>
    <d v="2012-10-28T00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n v="1297160329"/>
    <n v="1295000329"/>
    <b v="0"/>
    <n v="47"/>
    <b v="1"/>
    <s v="music/indie rock"/>
    <n v="114"/>
    <n v="29.02"/>
    <x v="2469"/>
    <d v="2011-02-08T05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n v="1337824055"/>
    <n v="1335232055"/>
    <b v="0"/>
    <n v="36"/>
    <b v="1"/>
    <s v="music/indie rock"/>
    <n v="103"/>
    <n v="28.66"/>
    <x v="2470"/>
    <d v="2012-05-23T20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n v="1327535392"/>
    <n v="1324079392"/>
    <b v="0"/>
    <n v="17"/>
    <b v="1"/>
    <s v="music/indie rock"/>
    <n v="128"/>
    <n v="37.65"/>
    <x v="2471"/>
    <d v="2012-01-25T18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n v="1283562180"/>
    <n v="1277433980"/>
    <b v="0"/>
    <n v="104"/>
    <b v="1"/>
    <s v="music/indie rock"/>
    <n v="136"/>
    <n v="97.9"/>
    <x v="2472"/>
    <d v="2010-09-03T20:03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n v="1352573869"/>
    <n v="1349978269"/>
    <b v="0"/>
    <n v="47"/>
    <b v="1"/>
    <s v="music/indie rock"/>
    <n v="100"/>
    <n v="42.55"/>
    <x v="2473"/>
    <d v="2012-11-10T13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n v="1286756176"/>
    <n v="1282868176"/>
    <b v="0"/>
    <n v="38"/>
    <b v="1"/>
    <s v="music/indie rock"/>
    <n v="100"/>
    <n v="131.58000000000001"/>
    <x v="2474"/>
    <d v="2010-10-10T19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n v="1278799200"/>
    <n v="1273647255"/>
    <b v="0"/>
    <n v="81"/>
    <b v="1"/>
    <s v="music/indie rock"/>
    <n v="105"/>
    <n v="32.32"/>
    <x v="2475"/>
    <d v="2010-07-10T17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n v="1415004770"/>
    <n v="1412149970"/>
    <b v="0"/>
    <n v="55"/>
    <b v="1"/>
    <s v="music/indie rock"/>
    <n v="105"/>
    <n v="61.1"/>
    <x v="2476"/>
    <d v="2014-11-03T03:52:50"/>
    <x v="4"/>
    <x v="14"/>
  </r>
  <r>
    <n v="2477"/>
    <s v="Debut Album"/>
    <s v="Releasing my first album in August, and I need your help in order to get it done!"/>
    <n v="750"/>
    <n v="1285"/>
    <x v="0"/>
    <m/>
    <x v="0"/>
    <s v="USD"/>
    <n v="1344789345"/>
    <n v="1340901345"/>
    <b v="0"/>
    <n v="41"/>
    <b v="1"/>
    <s v="music/indie rock"/>
    <n v="171"/>
    <n v="31.34"/>
    <x v="2477"/>
    <d v="2012-08-12T11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n v="1358117313"/>
    <n v="1355525313"/>
    <b v="0"/>
    <n v="79"/>
    <b v="1"/>
    <s v="music/indie rock"/>
    <n v="128"/>
    <n v="129.11000000000001"/>
    <x v="2478"/>
    <d v="2013-01-13T17:48:33"/>
    <x v="4"/>
    <x v="14"/>
  </r>
  <r>
    <n v="2479"/>
    <s v="FUEL FAKE NATIVES"/>
    <s v="Fake Natives is headed on tour this summer. Help them fill their tank with fossil fuels."/>
    <n v="300"/>
    <n v="400.33"/>
    <x v="0"/>
    <m/>
    <x v="0"/>
    <s v="USD"/>
    <n v="1343440800"/>
    <n v="1342545994"/>
    <b v="0"/>
    <n v="16"/>
    <b v="1"/>
    <s v="music/indie rock"/>
    <n v="133"/>
    <n v="25.02"/>
    <x v="2479"/>
    <d v="2012-07-27T21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n v="1444516084"/>
    <n v="1439332084"/>
    <b v="0"/>
    <n v="8"/>
    <b v="1"/>
    <s v="music/indie rock"/>
    <n v="100"/>
    <n v="250"/>
    <x v="2480"/>
    <d v="2015-10-10T17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n v="1335799808"/>
    <n v="1333207808"/>
    <b v="0"/>
    <n v="95"/>
    <b v="1"/>
    <s v="music/indie rock"/>
    <n v="113"/>
    <n v="47.54"/>
    <x v="2481"/>
    <d v="2012-04-30T10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n v="1312224383"/>
    <n v="1308336383"/>
    <b v="0"/>
    <n v="25"/>
    <b v="1"/>
    <s v="music/indie rock"/>
    <n v="100"/>
    <n v="40.04"/>
    <x v="2482"/>
    <d v="2011-08-01T13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n v="1335891603"/>
    <n v="1330711203"/>
    <b v="0"/>
    <n v="19"/>
    <b v="1"/>
    <s v="music/indie rock"/>
    <n v="114"/>
    <n v="65.84"/>
    <x v="2483"/>
    <d v="2012-05-01T12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n v="1316124003"/>
    <n v="1313532003"/>
    <b v="0"/>
    <n v="90"/>
    <b v="1"/>
    <s v="music/indie rock"/>
    <n v="119"/>
    <n v="46.4"/>
    <x v="2484"/>
    <d v="2011-09-15T17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n v="1318463879"/>
    <n v="1315439879"/>
    <b v="0"/>
    <n v="41"/>
    <b v="1"/>
    <s v="music/indie rock"/>
    <n v="103"/>
    <n v="50.37"/>
    <x v="2485"/>
    <d v="2011-10-12T18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n v="1335113976"/>
    <n v="1332521976"/>
    <b v="0"/>
    <n v="30"/>
    <b v="1"/>
    <s v="music/indie rock"/>
    <n v="266"/>
    <n v="26.57"/>
    <x v="2486"/>
    <d v="2012-04-22T11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n v="1338083997"/>
    <n v="1335491997"/>
    <b v="0"/>
    <n v="38"/>
    <b v="1"/>
    <s v="music/indie rock"/>
    <n v="100"/>
    <n v="39.49"/>
    <x v="2487"/>
    <d v="2012-05-26T20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n v="1321459908"/>
    <n v="1318864308"/>
    <b v="0"/>
    <n v="65"/>
    <b v="1"/>
    <s v="music/indie rock"/>
    <n v="107"/>
    <n v="49.25"/>
    <x v="2488"/>
    <d v="2011-11-16T11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n v="1368117239"/>
    <n v="1365525239"/>
    <b v="0"/>
    <n v="75"/>
    <b v="1"/>
    <s v="music/indie rock"/>
    <n v="134"/>
    <n v="62.38"/>
    <x v="2489"/>
    <d v="2013-05-09T11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n v="1340429276"/>
    <n v="1335245276"/>
    <b v="0"/>
    <n v="16"/>
    <b v="1"/>
    <s v="music/indie rock"/>
    <n v="121"/>
    <n v="37.94"/>
    <x v="2490"/>
    <d v="2012-06-23T00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n v="1295142660"/>
    <n v="1293739714"/>
    <b v="0"/>
    <n v="10"/>
    <b v="1"/>
    <s v="music/indie rock"/>
    <n v="103"/>
    <n v="51.6"/>
    <x v="2491"/>
    <d v="2011-01-15T20:51:00"/>
    <x v="4"/>
    <x v="14"/>
  </r>
  <r>
    <n v="2492"/>
    <s v="SUPER NICE EP 2012"/>
    <s v="We're a band from Hawaii trying to produce our first EP and we need help!"/>
    <n v="600"/>
    <n v="750"/>
    <x v="0"/>
    <m/>
    <x v="0"/>
    <s v="USD"/>
    <n v="1339840740"/>
    <n v="1335397188"/>
    <b v="0"/>
    <n v="27"/>
    <b v="1"/>
    <s v="music/indie rock"/>
    <n v="125"/>
    <n v="27.78"/>
    <x v="2492"/>
    <d v="2012-06-16T04:59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n v="1367208140"/>
    <n v="1363320140"/>
    <b v="0"/>
    <n v="259"/>
    <b v="1"/>
    <s v="music/indie rock"/>
    <n v="129"/>
    <n v="99.38"/>
    <x v="2493"/>
    <d v="2013-04-28T23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n v="1337786944"/>
    <n v="1335194944"/>
    <b v="0"/>
    <n v="39"/>
    <b v="1"/>
    <s v="music/indie rock"/>
    <n v="101"/>
    <n v="38.85"/>
    <x v="2494"/>
    <d v="2012-05-23T10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n v="1339022575"/>
    <n v="1336430575"/>
    <b v="0"/>
    <n v="42"/>
    <b v="1"/>
    <s v="music/indie rock"/>
    <n v="128"/>
    <n v="45.55"/>
    <x v="2495"/>
    <d v="2012-06-06T17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n v="1364597692"/>
    <n v="1361577292"/>
    <b v="0"/>
    <n v="10"/>
    <b v="1"/>
    <s v="music/indie rock"/>
    <n v="100"/>
    <n v="600"/>
    <x v="2496"/>
    <d v="2013-03-29T17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n v="1312578338"/>
    <n v="1309986338"/>
    <b v="0"/>
    <n v="56"/>
    <b v="1"/>
    <s v="music/indie rock"/>
    <n v="113"/>
    <n v="80.55"/>
    <x v="2497"/>
    <d v="2011-08-05T16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n v="1422400387"/>
    <n v="1421190787"/>
    <b v="0"/>
    <n v="20"/>
    <b v="1"/>
    <s v="music/indie rock"/>
    <n v="106"/>
    <n v="52.8"/>
    <x v="2498"/>
    <d v="2015-01-27T18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n v="1356976800"/>
    <n v="1352820837"/>
    <b v="0"/>
    <n v="170"/>
    <b v="1"/>
    <s v="music/indie rock"/>
    <n v="203"/>
    <n v="47.68"/>
    <x v="2499"/>
    <d v="2012-12-31T13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n v="1340476375"/>
    <n v="1337884375"/>
    <b v="0"/>
    <n v="29"/>
    <b v="1"/>
    <s v="music/indie rock"/>
    <n v="113"/>
    <n v="23.45"/>
    <x v="2500"/>
    <d v="2012-06-23T13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n v="1443379104"/>
    <n v="1440787104"/>
    <b v="0"/>
    <n v="7"/>
    <b v="0"/>
    <s v="food/restaurants"/>
    <n v="3"/>
    <n v="40.14"/>
    <x v="2501"/>
    <d v="2015-09-27T13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n v="1411328918"/>
    <n v="1407440918"/>
    <b v="0"/>
    <n v="5"/>
    <b v="0"/>
    <s v="food/restaurants"/>
    <n v="0"/>
    <n v="17.2"/>
    <x v="2502"/>
    <d v="2014-09-21T14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n v="1465333560"/>
    <n v="1462743308"/>
    <b v="0"/>
    <n v="0"/>
    <b v="0"/>
    <s v="food/restaurants"/>
    <n v="0"/>
    <e v="#DIV/0!"/>
    <x v="2503"/>
    <d v="2016-06-07T16:06:00"/>
    <x v="7"/>
    <x v="34"/>
  </r>
  <r>
    <n v="2504"/>
    <s v="Halal Restaurant and Internet Cafe"/>
    <s v="Halal Restaurant and Internet Cafe 20 percent of profits will go to building masjids."/>
    <n v="35000"/>
    <n v="0"/>
    <x v="2"/>
    <m/>
    <x v="0"/>
    <s v="USD"/>
    <n v="1416014534"/>
    <n v="1413418934"/>
    <b v="0"/>
    <n v="0"/>
    <b v="0"/>
    <s v="food/restaurants"/>
    <n v="0"/>
    <e v="#DIV/0!"/>
    <x v="2504"/>
    <d v="2014-11-14T20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n v="1426292416"/>
    <n v="1423704016"/>
    <b v="0"/>
    <n v="0"/>
    <b v="0"/>
    <s v="food/restaurants"/>
    <n v="0"/>
    <e v="#DIV/0!"/>
    <x v="2505"/>
    <d v="2015-03-13T19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n v="1443906000"/>
    <n v="1441955269"/>
    <b v="0"/>
    <n v="2"/>
    <b v="0"/>
    <s v="food/restaurants"/>
    <n v="1"/>
    <n v="15"/>
    <x v="2506"/>
    <d v="2015-10-03T16:00:00"/>
    <x v="7"/>
    <x v="34"/>
  </r>
  <r>
    <n v="2507"/>
    <s v="Help Cafe Talavera get a New Kitchen!"/>
    <s v="Unique dishes for a unique city!."/>
    <n v="42850"/>
    <n v="0"/>
    <x v="2"/>
    <m/>
    <x v="0"/>
    <s v="USD"/>
    <n v="1431308704"/>
    <n v="1428716704"/>
    <b v="0"/>
    <n v="0"/>
    <b v="0"/>
    <s v="food/restaurants"/>
    <n v="0"/>
    <e v="#DIV/0!"/>
    <x v="2507"/>
    <d v="2015-05-10T20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n v="1408056634"/>
    <n v="1405464634"/>
    <b v="0"/>
    <n v="0"/>
    <b v="0"/>
    <s v="food/restaurants"/>
    <n v="0"/>
    <e v="#DIV/0!"/>
    <x v="2508"/>
    <d v="2014-08-14T17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n v="1429554349"/>
    <n v="1424719549"/>
    <b v="0"/>
    <n v="28"/>
    <b v="0"/>
    <s v="food/restaurants"/>
    <n v="1"/>
    <n v="35.71"/>
    <x v="2509"/>
    <d v="2015-04-20T13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n v="1431647772"/>
    <n v="1426463772"/>
    <b v="0"/>
    <n v="2"/>
    <b v="0"/>
    <s v="food/restaurants"/>
    <n v="0"/>
    <n v="37.5"/>
    <x v="2510"/>
    <d v="2015-05-14T18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n v="1454323413"/>
    <n v="1451731413"/>
    <b v="0"/>
    <n v="0"/>
    <b v="0"/>
    <s v="food/restaurants"/>
    <n v="0"/>
    <e v="#DIV/0!"/>
    <x v="2511"/>
    <d v="2016-02-01T05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n v="1418504561"/>
    <n v="1417208561"/>
    <b v="0"/>
    <n v="0"/>
    <b v="0"/>
    <s v="food/restaurants"/>
    <n v="0"/>
    <e v="#DIV/0!"/>
    <x v="2512"/>
    <d v="2014-12-13T16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n v="1488067789"/>
    <n v="1482883789"/>
    <b v="0"/>
    <n v="0"/>
    <b v="0"/>
    <s v="food/restaurants"/>
    <n v="0"/>
    <e v="#DIV/0!"/>
    <x v="2513"/>
    <d v="2017-02-25T19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n v="1408526477"/>
    <n v="1407057677"/>
    <b v="0"/>
    <n v="4"/>
    <b v="0"/>
    <s v="food/restaurants"/>
    <n v="2"/>
    <n v="52.5"/>
    <x v="2514"/>
    <d v="2014-08-20T04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n v="1424635753"/>
    <n v="1422043753"/>
    <b v="0"/>
    <n v="12"/>
    <b v="0"/>
    <s v="food/restaurants"/>
    <n v="19"/>
    <n v="77.5"/>
    <x v="2515"/>
    <d v="2015-02-22T15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n v="1417279252"/>
    <n v="1414683652"/>
    <b v="0"/>
    <n v="0"/>
    <b v="0"/>
    <s v="food/restaurants"/>
    <n v="0"/>
    <e v="#DIV/0!"/>
    <x v="2516"/>
    <d v="2014-11-29T11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n v="1426788930"/>
    <n v="1424200530"/>
    <b v="0"/>
    <n v="33"/>
    <b v="0"/>
    <s v="food/restaurants"/>
    <n v="10"/>
    <n v="53.55"/>
    <x v="2517"/>
    <d v="2015-03-19T13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n v="1415899228"/>
    <n v="1413303628"/>
    <b v="0"/>
    <n v="0"/>
    <b v="0"/>
    <s v="food/restaurants"/>
    <n v="0"/>
    <e v="#DIV/0!"/>
    <x v="2518"/>
    <d v="2014-11-13T12:20:28"/>
    <x v="7"/>
    <x v="34"/>
  </r>
  <r>
    <n v="2519"/>
    <s v="Kelli's Kitchen"/>
    <s v="Better than your mom's, better than Cracker Barrel, only at Kelli's Kitchen (all from scratch)."/>
    <n v="150000"/>
    <n v="65"/>
    <x v="2"/>
    <m/>
    <x v="0"/>
    <s v="USD"/>
    <n v="1405741404"/>
    <n v="1403149404"/>
    <b v="0"/>
    <n v="4"/>
    <b v="0"/>
    <s v="food/restaurants"/>
    <n v="0"/>
    <n v="16.25"/>
    <x v="2519"/>
    <d v="2014-07-18T22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n v="1476559260"/>
    <n v="1472567085"/>
    <b v="0"/>
    <n v="0"/>
    <b v="0"/>
    <s v="food/restaurants"/>
    <n v="0"/>
    <e v="#DIV/0!"/>
    <x v="2520"/>
    <d v="2016-10-15T14:21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n v="1444778021"/>
    <n v="1442963621"/>
    <b v="0"/>
    <n v="132"/>
    <b v="1"/>
    <s v="music/classical music"/>
    <n v="109"/>
    <n v="103.68"/>
    <x v="2521"/>
    <d v="2015-10-13T18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n v="1461336720"/>
    <n v="1459431960"/>
    <b v="0"/>
    <n v="27"/>
    <b v="1"/>
    <s v="music/classical music"/>
    <n v="100"/>
    <n v="185.19"/>
    <x v="2522"/>
    <d v="2016-04-22T09:52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n v="1416270292"/>
    <n v="1413674692"/>
    <b v="0"/>
    <n v="26"/>
    <b v="1"/>
    <s v="music/classical music"/>
    <n v="156"/>
    <n v="54.15"/>
    <x v="2523"/>
    <d v="2014-11-17T19:24:52"/>
    <x v="4"/>
    <x v="35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n v="1419136200"/>
    <n v="1416338557"/>
    <b v="0"/>
    <n v="43"/>
    <b v="1"/>
    <s v="music/classical music"/>
    <n v="102"/>
    <n v="177.21"/>
    <x v="2524"/>
    <d v="2014-12-20T23:3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n v="1340914571"/>
    <n v="1338322571"/>
    <b v="0"/>
    <n v="80"/>
    <b v="1"/>
    <s v="music/classical music"/>
    <n v="100"/>
    <n v="100.33"/>
    <x v="2525"/>
    <d v="2012-06-28T15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n v="1418014740"/>
    <n v="1415585474"/>
    <b v="0"/>
    <n v="33"/>
    <b v="1"/>
    <s v="music/classical music"/>
    <n v="113"/>
    <n v="136.91"/>
    <x v="2526"/>
    <d v="2014-12-07T23:59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n v="1382068740"/>
    <n v="1380477691"/>
    <b v="0"/>
    <n v="71"/>
    <b v="1"/>
    <s v="music/classical music"/>
    <n v="102"/>
    <n v="57.54"/>
    <x v="2527"/>
    <d v="2013-10-17T22:59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n v="1440068400"/>
    <n v="1438459303"/>
    <b v="0"/>
    <n v="81"/>
    <b v="1"/>
    <s v="music/classical music"/>
    <n v="107"/>
    <n v="52.96"/>
    <x v="2528"/>
    <d v="2015-08-20T06:00:00"/>
    <x v="4"/>
    <x v="35"/>
  </r>
  <r>
    <n v="2529"/>
    <s v="UrbanArias is DC's Contemporary Opera Company"/>
    <s v="Opera. Short. New."/>
    <n v="6000"/>
    <n v="6257"/>
    <x v="0"/>
    <m/>
    <x v="0"/>
    <s v="USD"/>
    <n v="1332636975"/>
    <n v="1328752575"/>
    <b v="0"/>
    <n v="76"/>
    <b v="1"/>
    <s v="music/classical music"/>
    <n v="104"/>
    <n v="82.33"/>
    <x v="2529"/>
    <d v="2012-03-24T19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n v="1429505400"/>
    <n v="1426711505"/>
    <b v="0"/>
    <n v="48"/>
    <b v="1"/>
    <s v="music/classical music"/>
    <n v="100"/>
    <n v="135.41999999999999"/>
    <x v="2530"/>
    <d v="2015-04-19T23:5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n v="1439611140"/>
    <n v="1437668354"/>
    <b v="0"/>
    <n v="61"/>
    <b v="1"/>
    <s v="music/classical music"/>
    <n v="100"/>
    <n v="74.069999999999993"/>
    <x v="2531"/>
    <d v="2015-08-14T22:59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n v="1345148566"/>
    <n v="1342556566"/>
    <b v="0"/>
    <n v="60"/>
    <b v="1"/>
    <s v="music/classical music"/>
    <n v="126"/>
    <n v="84.08"/>
    <x v="2532"/>
    <d v="2012-08-16T15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n v="1362160868"/>
    <n v="1359568911"/>
    <b v="0"/>
    <n v="136"/>
    <b v="1"/>
    <s v="music/classical music"/>
    <n v="111"/>
    <n v="61.03"/>
    <x v="2533"/>
    <d v="2013-03-01T13:01: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n v="1262325600"/>
    <n v="1257871712"/>
    <b v="0"/>
    <n v="14"/>
    <b v="1"/>
    <s v="music/classical music"/>
    <n v="105"/>
    <n v="150"/>
    <x v="2534"/>
    <d v="2010-01-01T01:00:00"/>
    <x v="4"/>
    <x v="35"/>
  </r>
  <r>
    <n v="2535"/>
    <s v="Mark Hayes Requiem Recording"/>
    <s v="Mark Hayes: Requiem Recording"/>
    <n v="20000"/>
    <n v="20755"/>
    <x v="0"/>
    <m/>
    <x v="0"/>
    <s v="USD"/>
    <n v="1417463945"/>
    <n v="1414781945"/>
    <b v="0"/>
    <n v="78"/>
    <b v="1"/>
    <s v="music/classical music"/>
    <n v="104"/>
    <n v="266.08999999999997"/>
    <x v="2535"/>
    <d v="2014-12-01T14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n v="1375151566"/>
    <n v="1373337166"/>
    <b v="0"/>
    <n v="4"/>
    <b v="1"/>
    <s v="music/classical music"/>
    <n v="116"/>
    <n v="7.25"/>
    <x v="2536"/>
    <d v="2013-07-29T21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n v="1312212855"/>
    <n v="1307028855"/>
    <b v="0"/>
    <n v="11"/>
    <b v="1"/>
    <s v="music/classical music"/>
    <n v="110"/>
    <n v="100"/>
    <x v="2537"/>
    <d v="2011-08-01T10:34:15"/>
    <x v="4"/>
    <x v="35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n v="1361681940"/>
    <n v="1359029661"/>
    <b v="0"/>
    <n v="185"/>
    <b v="1"/>
    <s v="music/classical music"/>
    <n v="113"/>
    <n v="109.96"/>
    <x v="2538"/>
    <d v="2013-02-23T23:59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n v="1422913152"/>
    <n v="1417729152"/>
    <b v="0"/>
    <n v="59"/>
    <b v="1"/>
    <s v="music/classical music"/>
    <n v="100"/>
    <n v="169.92"/>
    <x v="2539"/>
    <d v="2015-02-02T16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n v="1319904721"/>
    <n v="1314720721"/>
    <b v="0"/>
    <n v="27"/>
    <b v="1"/>
    <s v="music/classical music"/>
    <n v="103"/>
    <n v="95.74"/>
    <x v="2540"/>
    <d v="2011-10-29T11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n v="1380192418"/>
    <n v="1375008418"/>
    <b v="0"/>
    <n v="63"/>
    <b v="1"/>
    <s v="music/classical music"/>
    <n v="107"/>
    <n v="59.46"/>
    <x v="2541"/>
    <d v="2013-09-26T05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n v="1380599940"/>
    <n v="1377252857"/>
    <b v="0"/>
    <n v="13"/>
    <b v="1"/>
    <s v="music/classical music"/>
    <n v="104"/>
    <n v="55.77"/>
    <x v="2542"/>
    <d v="2013-09-30T22:59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n v="1293937200"/>
    <n v="1291257298"/>
    <b v="0"/>
    <n v="13"/>
    <b v="1"/>
    <s v="music/classical music"/>
    <n v="156"/>
    <n v="30.08"/>
    <x v="2543"/>
    <d v="2011-01-01T22:00:00"/>
    <x v="4"/>
    <x v="35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n v="1341750569"/>
    <n v="1339158569"/>
    <b v="0"/>
    <n v="57"/>
    <b v="1"/>
    <s v="music/classical music"/>
    <n v="101"/>
    <n v="88.44"/>
    <x v="2544"/>
    <d v="2012-07-08T07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n v="1424997000"/>
    <n v="1421983138"/>
    <b v="0"/>
    <n v="61"/>
    <b v="1"/>
    <s v="music/classical music"/>
    <n v="195"/>
    <n v="64.03"/>
    <x v="2545"/>
    <d v="2015-02-26T19:3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n v="1380949200"/>
    <n v="1378586179"/>
    <b v="0"/>
    <n v="65"/>
    <b v="1"/>
    <s v="music/classical music"/>
    <n v="112"/>
    <n v="60.15"/>
    <x v="2546"/>
    <d v="2013-10-05T00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n v="1333560803"/>
    <n v="1330972403"/>
    <b v="0"/>
    <n v="134"/>
    <b v="1"/>
    <s v="music/classical music"/>
    <n v="120"/>
    <n v="49.19"/>
    <x v="2547"/>
    <d v="2012-04-04T12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n v="1475209620"/>
    <n v="1473087637"/>
    <b v="0"/>
    <n v="37"/>
    <b v="1"/>
    <s v="music/classical music"/>
    <n v="102"/>
    <n v="165.16"/>
    <x v="2548"/>
    <d v="2016-09-29T23:27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n v="1370019600"/>
    <n v="1366999870"/>
    <b v="0"/>
    <n v="37"/>
    <b v="1"/>
    <s v="music/classical music"/>
    <n v="103"/>
    <n v="43.62"/>
    <x v="2549"/>
    <d v="2013-05-31T12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n v="1444276740"/>
    <n v="1439392406"/>
    <b v="0"/>
    <n v="150"/>
    <b v="1"/>
    <s v="music/classical music"/>
    <n v="101"/>
    <n v="43.7"/>
    <x v="2550"/>
    <d v="2015-10-07T22:59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n v="1332362880"/>
    <n v="1329890585"/>
    <b v="0"/>
    <n v="56"/>
    <b v="1"/>
    <s v="music/classical music"/>
    <n v="103"/>
    <n v="67.42"/>
    <x v="2551"/>
    <d v="2012-03-21T15:48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n v="1488741981"/>
    <n v="1486149981"/>
    <b v="0"/>
    <n v="18"/>
    <b v="1"/>
    <s v="music/classical music"/>
    <n v="107"/>
    <n v="177.5"/>
    <x v="2552"/>
    <d v="2017-03-05T14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n v="1348202807"/>
    <n v="1343018807"/>
    <b v="0"/>
    <n v="60"/>
    <b v="1"/>
    <s v="music/classical music"/>
    <n v="156"/>
    <n v="38.880000000000003"/>
    <x v="2553"/>
    <d v="2012-09-20T23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n v="1433131140"/>
    <n v="1430445163"/>
    <b v="0"/>
    <n v="67"/>
    <b v="1"/>
    <s v="music/classical music"/>
    <n v="123"/>
    <n v="54.99"/>
    <x v="2554"/>
    <d v="2015-05-31T22:59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n v="1338219793"/>
    <n v="1335541393"/>
    <b v="0"/>
    <n v="35"/>
    <b v="1"/>
    <s v="music/classical music"/>
    <n v="107"/>
    <n v="61.34"/>
    <x v="2555"/>
    <d v="2012-05-28T10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n v="1356392857"/>
    <n v="1352504857"/>
    <b v="0"/>
    <n v="34"/>
    <b v="1"/>
    <s v="music/classical music"/>
    <n v="106"/>
    <n v="23.12"/>
    <x v="2556"/>
    <d v="2012-12-24T18:47:37"/>
    <x v="4"/>
    <x v="35"/>
  </r>
  <r>
    <n v="2557"/>
    <s v="European Tour"/>
    <s v="Raising money for our concert tour of Switzerland and Germany in June/July 2014"/>
    <n v="900"/>
    <n v="1066"/>
    <x v="0"/>
    <m/>
    <x v="1"/>
    <s v="GBP"/>
    <n v="1400176386"/>
    <n v="1397584386"/>
    <b v="0"/>
    <n v="36"/>
    <b v="1"/>
    <s v="music/classical music"/>
    <n v="118"/>
    <n v="29.61"/>
    <x v="2557"/>
    <d v="2014-05-15T12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n v="1430488740"/>
    <n v="1427747906"/>
    <b v="0"/>
    <n v="18"/>
    <b v="1"/>
    <s v="music/classical music"/>
    <n v="109"/>
    <n v="75.61"/>
    <x v="2558"/>
    <d v="2015-05-01T08:59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n v="1321385820"/>
    <n v="1318539484"/>
    <b v="0"/>
    <n v="25"/>
    <b v="1"/>
    <s v="music/classical music"/>
    <n v="111"/>
    <n v="35.6"/>
    <x v="2559"/>
    <d v="2011-11-15T14:37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n v="1425682174"/>
    <n v="1423090174"/>
    <b v="0"/>
    <n v="21"/>
    <b v="1"/>
    <s v="music/classical music"/>
    <n v="100"/>
    <n v="143"/>
    <x v="2560"/>
    <d v="2015-03-06T17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n v="1444740089"/>
    <n v="1442148089"/>
    <b v="0"/>
    <n v="0"/>
    <b v="0"/>
    <s v="food/food trucks"/>
    <n v="0"/>
    <e v="#DIV/0!"/>
    <x v="2561"/>
    <d v="2015-10-13T07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n v="1476189339"/>
    <n v="1471005339"/>
    <b v="0"/>
    <n v="3"/>
    <b v="0"/>
    <s v="food/food trucks"/>
    <n v="1"/>
    <n v="25"/>
    <x v="2562"/>
    <d v="2016-10-11T07:35:39"/>
    <x v="7"/>
    <x v="19"/>
  </r>
  <r>
    <n v="2563"/>
    <s v="Phoenix Pearl Boba Tea Truck (Canceled)"/>
    <s v="Michigan based bubble tea and specialty ice cream food truck"/>
    <n v="20000"/>
    <n v="0"/>
    <x v="1"/>
    <m/>
    <x v="0"/>
    <s v="USD"/>
    <n v="1438226451"/>
    <n v="1433042451"/>
    <b v="0"/>
    <n v="0"/>
    <b v="0"/>
    <s v="food/food trucks"/>
    <n v="0"/>
    <e v="#DIV/0!"/>
    <x v="2563"/>
    <d v="2015-07-29T22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n v="1406854699"/>
    <n v="1404262699"/>
    <b v="0"/>
    <n v="0"/>
    <b v="0"/>
    <s v="food/food trucks"/>
    <n v="0"/>
    <e v="#DIV/0!"/>
    <x v="2564"/>
    <d v="2014-07-31T19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n v="1462827000"/>
    <n v="1457710589"/>
    <b v="0"/>
    <n v="1"/>
    <b v="0"/>
    <s v="food/food trucks"/>
    <n v="1"/>
    <n v="100"/>
    <x v="2565"/>
    <d v="2016-05-09T15:5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n v="1408663948"/>
    <n v="1406071948"/>
    <b v="0"/>
    <n v="0"/>
    <b v="0"/>
    <s v="food/food trucks"/>
    <n v="0"/>
    <e v="#DIV/0!"/>
    <x v="2566"/>
    <d v="2014-08-21T18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n v="1429823138"/>
    <n v="1427231138"/>
    <b v="0"/>
    <n v="2"/>
    <b v="0"/>
    <s v="food/food trucks"/>
    <n v="0"/>
    <n v="60"/>
    <x v="2567"/>
    <d v="2015-04-23T16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n v="1472745594"/>
    <n v="1470153594"/>
    <b v="0"/>
    <n v="1"/>
    <b v="0"/>
    <s v="food/food trucks"/>
    <n v="1"/>
    <n v="50"/>
    <x v="2568"/>
    <d v="2016-09-01T10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n v="1442457112"/>
    <n v="1439865112"/>
    <b v="0"/>
    <n v="2"/>
    <b v="0"/>
    <s v="food/food trucks"/>
    <n v="2"/>
    <n v="72.5"/>
    <x v="2569"/>
    <d v="2015-09-16T21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n v="1486590035"/>
    <n v="1483998035"/>
    <b v="0"/>
    <n v="2"/>
    <b v="0"/>
    <s v="food/food trucks"/>
    <n v="1"/>
    <n v="29.5"/>
    <x v="2570"/>
    <d v="2017-02-08T16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n v="1463645521"/>
    <n v="1458461521"/>
    <b v="0"/>
    <n v="4"/>
    <b v="0"/>
    <s v="food/food trucks"/>
    <n v="0"/>
    <n v="62.5"/>
    <x v="2571"/>
    <d v="2016-05-19T03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n v="1428893517"/>
    <n v="1426301517"/>
    <b v="0"/>
    <n v="0"/>
    <b v="0"/>
    <s v="food/food trucks"/>
    <n v="0"/>
    <e v="#DIV/0!"/>
    <x v="2572"/>
    <d v="2015-04-12T21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n v="1408803149"/>
    <n v="1404915149"/>
    <b v="0"/>
    <n v="0"/>
    <b v="0"/>
    <s v="food/food trucks"/>
    <n v="0"/>
    <e v="#DIV/0!"/>
    <x v="2573"/>
    <d v="2014-08-23T09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n v="1463600945"/>
    <n v="1461786545"/>
    <b v="0"/>
    <n v="0"/>
    <b v="0"/>
    <s v="food/food trucks"/>
    <n v="0"/>
    <e v="#DIV/0!"/>
    <x v="2574"/>
    <d v="2016-05-18T14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n v="1421030194"/>
    <n v="1418438194"/>
    <b v="0"/>
    <n v="0"/>
    <b v="0"/>
    <s v="food/food trucks"/>
    <n v="0"/>
    <e v="#DIV/0!"/>
    <x v="2575"/>
    <d v="2015-01-11T21:36:34"/>
    <x v="7"/>
    <x v="19"/>
  </r>
  <r>
    <n v="2576"/>
    <s v="2 Go Fast Food (Canceled)"/>
    <s v="A New Twist with an American and Philippine fast food Mobile Trailer."/>
    <n v="10000"/>
    <n v="0"/>
    <x v="1"/>
    <m/>
    <x v="0"/>
    <s v="USD"/>
    <n v="1428707647"/>
    <n v="1424823247"/>
    <b v="0"/>
    <n v="0"/>
    <b v="0"/>
    <s v="food/food trucks"/>
    <n v="0"/>
    <e v="#DIV/0!"/>
    <x v="2576"/>
    <d v="2015-04-10T18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n v="1407181297"/>
    <n v="1405021297"/>
    <b v="0"/>
    <n v="0"/>
    <b v="0"/>
    <s v="food/food trucks"/>
    <n v="0"/>
    <e v="#DIV/0!"/>
    <x v="2577"/>
    <d v="2014-08-04T14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n v="1444410000"/>
    <n v="1440203579"/>
    <b v="0"/>
    <n v="0"/>
    <b v="0"/>
    <s v="food/food trucks"/>
    <n v="0"/>
    <e v="#DIV/0!"/>
    <x v="2578"/>
    <d v="2015-10-09T12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n v="1410810903"/>
    <n v="1405626903"/>
    <b v="0"/>
    <n v="12"/>
    <b v="0"/>
    <s v="food/food trucks"/>
    <n v="0"/>
    <n v="23.08"/>
    <x v="2579"/>
    <d v="2014-09-15T14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n v="1431745200"/>
    <n v="1429170603"/>
    <b v="0"/>
    <n v="2"/>
    <b v="0"/>
    <s v="food/food trucks"/>
    <n v="1"/>
    <n v="25.5"/>
    <x v="2580"/>
    <d v="2015-05-15T22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n v="1447689898"/>
    <n v="1445094298"/>
    <b v="0"/>
    <n v="11"/>
    <b v="0"/>
    <s v="food/food trucks"/>
    <n v="11"/>
    <n v="48.18"/>
    <x v="2581"/>
    <d v="2015-11-16T11:04:58"/>
    <x v="7"/>
    <x v="19"/>
  </r>
  <r>
    <n v="2582"/>
    <s v="Drunken Wings"/>
    <s v="The place where chicken meets liquor for the first time!"/>
    <n v="90000"/>
    <n v="1"/>
    <x v="2"/>
    <m/>
    <x v="0"/>
    <s v="USD"/>
    <n v="1477784634"/>
    <n v="1475192634"/>
    <b v="0"/>
    <n v="1"/>
    <b v="0"/>
    <s v="food/food trucks"/>
    <n v="0"/>
    <n v="1"/>
    <x v="2582"/>
    <d v="2016-10-29T18:43:54"/>
    <x v="7"/>
    <x v="19"/>
  </r>
  <r>
    <n v="2583"/>
    <s v="Crazy Daisy Food Truck"/>
    <s v="Crazy Daisy will become the newest member of the food truck distributors in Kansas City, Missouri."/>
    <n v="1000"/>
    <n v="5"/>
    <x v="2"/>
    <m/>
    <x v="0"/>
    <s v="USD"/>
    <n v="1426526880"/>
    <n v="1421346480"/>
    <b v="0"/>
    <n v="5"/>
    <b v="0"/>
    <s v="food/food trucks"/>
    <n v="1"/>
    <n v="1"/>
    <x v="2583"/>
    <d v="2015-03-16T12:28:00"/>
    <x v="7"/>
    <x v="19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n v="1434341369"/>
    <n v="1431749369"/>
    <b v="0"/>
    <n v="0"/>
    <b v="0"/>
    <s v="food/food trucks"/>
    <n v="0"/>
    <e v="#DIV/0!"/>
    <x v="2584"/>
    <d v="2015-06-14T23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n v="1404601632"/>
    <n v="1402009632"/>
    <b v="0"/>
    <n v="1"/>
    <b v="0"/>
    <s v="food/food trucks"/>
    <n v="0"/>
    <n v="50"/>
    <x v="2585"/>
    <d v="2014-07-05T18:07:12"/>
    <x v="7"/>
    <x v="19"/>
  </r>
  <r>
    <n v="2586"/>
    <s v="Inspire Healthy Eating"/>
    <s v="I would like to bring fresh salad and food to the streets of London at a reasonable price."/>
    <n v="3000"/>
    <n v="5"/>
    <x v="2"/>
    <m/>
    <x v="1"/>
    <s v="GBP"/>
    <n v="1451030136"/>
    <n v="1448438136"/>
    <b v="0"/>
    <n v="1"/>
    <b v="0"/>
    <s v="food/food trucks"/>
    <n v="0"/>
    <n v="5"/>
    <x v="2586"/>
    <d v="2015-12-25T02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n v="1451491953"/>
    <n v="1448899953"/>
    <b v="0"/>
    <n v="6"/>
    <b v="0"/>
    <s v="food/food trucks"/>
    <n v="2"/>
    <n v="202.83"/>
    <x v="2587"/>
    <d v="2015-12-30T11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n v="1427807640"/>
    <n v="1423325626"/>
    <b v="0"/>
    <n v="8"/>
    <b v="0"/>
    <s v="food/food trucks"/>
    <n v="4"/>
    <n v="29.13"/>
    <x v="2588"/>
    <d v="2015-03-31T08:14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n v="1458733927"/>
    <n v="1456145527"/>
    <b v="0"/>
    <n v="1"/>
    <b v="0"/>
    <s v="food/food trucks"/>
    <n v="0"/>
    <n v="5"/>
    <x v="2589"/>
    <d v="2016-03-23T06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n v="1453817297"/>
    <n v="1453212497"/>
    <b v="0"/>
    <n v="0"/>
    <b v="0"/>
    <s v="food/food trucks"/>
    <n v="0"/>
    <e v="#DIV/0!"/>
    <x v="2590"/>
    <d v="2016-01-26T09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n v="1457901924"/>
    <n v="1452721524"/>
    <b v="0"/>
    <n v="2"/>
    <b v="0"/>
    <s v="food/food trucks"/>
    <n v="2"/>
    <n v="13"/>
    <x v="2591"/>
    <d v="2016-03-13T15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n v="1412536421"/>
    <n v="1409944421"/>
    <b v="0"/>
    <n v="1"/>
    <b v="0"/>
    <s v="food/food trucks"/>
    <n v="0"/>
    <n v="50"/>
    <x v="2592"/>
    <d v="2014-10-05T14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n v="1429993026"/>
    <n v="1427401026"/>
    <b v="0"/>
    <n v="0"/>
    <b v="0"/>
    <s v="food/food trucks"/>
    <n v="0"/>
    <e v="#DIV/0!"/>
    <x v="2593"/>
    <d v="2015-04-25T15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n v="1407453228"/>
    <n v="1404861228"/>
    <b v="0"/>
    <n v="1"/>
    <b v="0"/>
    <s v="food/food trucks"/>
    <n v="0"/>
    <n v="1"/>
    <x v="2594"/>
    <d v="2014-08-07T18:13:48"/>
    <x v="7"/>
    <x v="19"/>
  </r>
  <r>
    <n v="2595"/>
    <s v="Food Truck for Little Fox Bakery"/>
    <s v="Looking to put the best baked goods in Bowling Green on wheels"/>
    <n v="15000"/>
    <n v="1825"/>
    <x v="2"/>
    <m/>
    <x v="0"/>
    <s v="USD"/>
    <n v="1487915500"/>
    <n v="1485323500"/>
    <b v="0"/>
    <n v="19"/>
    <b v="0"/>
    <s v="food/food trucks"/>
    <n v="12"/>
    <n v="96.05"/>
    <x v="2595"/>
    <d v="2017-02-24T00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n v="1407427009"/>
    <n v="1404835009"/>
    <b v="0"/>
    <n v="27"/>
    <b v="0"/>
    <s v="food/food trucks"/>
    <n v="24"/>
    <n v="305.77999999999997"/>
    <x v="2596"/>
    <d v="2014-08-07T10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n v="1466323917"/>
    <n v="1463731917"/>
    <b v="0"/>
    <n v="7"/>
    <b v="0"/>
    <s v="food/food trucks"/>
    <n v="6"/>
    <n v="12.14"/>
    <x v="2597"/>
    <d v="2016-06-19T03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n v="1443039001"/>
    <n v="1440447001"/>
    <b v="0"/>
    <n v="14"/>
    <b v="0"/>
    <s v="food/food trucks"/>
    <n v="39"/>
    <n v="83.57"/>
    <x v="2598"/>
    <d v="2015-09-23T15:10:01"/>
    <x v="7"/>
    <x v="19"/>
  </r>
  <r>
    <n v="2599"/>
    <s v="Empty Ramekins Catering Group"/>
    <s v="The Empty Ramekins Catering Group is looking for your help to start up in Miami Florida!!!!"/>
    <n v="9041"/>
    <n v="90"/>
    <x v="2"/>
    <m/>
    <x v="0"/>
    <s v="USD"/>
    <n v="1407089147"/>
    <n v="1403201147"/>
    <b v="0"/>
    <n v="5"/>
    <b v="0"/>
    <s v="food/food trucks"/>
    <n v="1"/>
    <n v="18"/>
    <x v="2599"/>
    <d v="2014-08-03T13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n v="1458938200"/>
    <n v="1453757800"/>
    <b v="0"/>
    <n v="30"/>
    <b v="0"/>
    <s v="food/food trucks"/>
    <n v="7"/>
    <n v="115.53"/>
    <x v="2600"/>
    <d v="2016-03-25T15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n v="1347508740"/>
    <n v="1346276349"/>
    <b v="1"/>
    <n v="151"/>
    <b v="1"/>
    <s v="technology/space exploration"/>
    <n v="661"/>
    <n v="21.9"/>
    <x v="2601"/>
    <d v="2012-09-12T22:59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n v="1415827200"/>
    <n v="1412358968"/>
    <b v="1"/>
    <n v="489"/>
    <b v="1"/>
    <s v="technology/space exploration"/>
    <n v="326"/>
    <n v="80.02"/>
    <x v="2602"/>
    <d v="2014-11-12T16:20:00"/>
    <x v="2"/>
    <x v="36"/>
  </r>
  <r>
    <n v="2603"/>
    <s v="Manned Mock Mars Mission"/>
    <s v="I will be building a mock space station and simulate living on Mars for two weeks."/>
    <n v="1750"/>
    <n v="1776"/>
    <x v="0"/>
    <m/>
    <x v="0"/>
    <s v="USD"/>
    <n v="1387835654"/>
    <n v="1386626054"/>
    <b v="1"/>
    <n v="50"/>
    <b v="1"/>
    <s v="technology/space exploration"/>
    <n v="101"/>
    <n v="35.520000000000003"/>
    <x v="2603"/>
    <d v="2013-12-23T16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n v="1335662023"/>
    <n v="1333070023"/>
    <b v="1"/>
    <n v="321"/>
    <b v="1"/>
    <s v="technology/space exploration"/>
    <n v="104"/>
    <n v="64.930000000000007"/>
    <x v="2604"/>
    <d v="2012-04-28T20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n v="1466168390"/>
    <n v="1463576390"/>
    <b v="1"/>
    <n v="1762"/>
    <b v="1"/>
    <s v="technology/space exploration"/>
    <n v="107"/>
    <n v="60.97"/>
    <x v="2605"/>
    <d v="2016-06-17T07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n v="1398791182"/>
    <n v="1396026382"/>
    <b v="1"/>
    <n v="385"/>
    <b v="1"/>
    <s v="technology/space exploration"/>
    <n v="110"/>
    <n v="31.44"/>
    <x v="2606"/>
    <d v="2014-04-29T12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n v="1439344800"/>
    <n v="1435611572"/>
    <b v="1"/>
    <n v="398"/>
    <b v="1"/>
    <s v="technology/space exploration"/>
    <n v="408"/>
    <n v="81.95"/>
    <x v="2607"/>
    <d v="2015-08-11T21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n v="1489536000"/>
    <n v="1485976468"/>
    <b v="1"/>
    <n v="304"/>
    <b v="1"/>
    <s v="technology/space exploration"/>
    <n v="224"/>
    <n v="58.93"/>
    <x v="2608"/>
    <d v="2017-03-14T19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n v="1342330951"/>
    <n v="1339738951"/>
    <b v="1"/>
    <n v="676"/>
    <b v="1"/>
    <s v="technology/space exploration"/>
    <n v="304"/>
    <n v="157.29"/>
    <x v="2609"/>
    <d v="2012-07-15T00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n v="1471849140"/>
    <n v="1468444125"/>
    <b v="1"/>
    <n v="577"/>
    <b v="1"/>
    <s v="technology/space exploration"/>
    <n v="141"/>
    <n v="55.76"/>
    <x v="2610"/>
    <d v="2016-08-22T01:59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n v="1483397940"/>
    <n v="1480493014"/>
    <b v="1"/>
    <n v="3663"/>
    <b v="1"/>
    <s v="technology/space exploration"/>
    <n v="2791"/>
    <n v="83.8"/>
    <x v="2611"/>
    <d v="2017-01-02T17:59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n v="1420773970"/>
    <n v="1418095570"/>
    <b v="1"/>
    <n v="294"/>
    <b v="1"/>
    <s v="technology/space exploration"/>
    <n v="172"/>
    <n v="58.42"/>
    <x v="2612"/>
    <d v="2015-01-08T22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n v="1348256294"/>
    <n v="1345664294"/>
    <b v="1"/>
    <n v="28"/>
    <b v="1"/>
    <s v="technology/space exploration"/>
    <n v="101"/>
    <n v="270.57"/>
    <x v="2613"/>
    <d v="2012-09-21T14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n v="1398834000"/>
    <n v="1396371612"/>
    <b v="1"/>
    <n v="100"/>
    <b v="1"/>
    <s v="technology/space exploration"/>
    <n v="102"/>
    <n v="107.1"/>
    <x v="2614"/>
    <d v="2014-04-30T00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n v="1462017600"/>
    <n v="1458820564"/>
    <b v="0"/>
    <n v="72"/>
    <b v="1"/>
    <s v="technology/space exploration"/>
    <n v="170"/>
    <n v="47.18"/>
    <x v="2615"/>
    <d v="2016-04-30T07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n v="1440546729"/>
    <n v="1437954729"/>
    <b v="1"/>
    <n v="238"/>
    <b v="1"/>
    <s v="technology/space exploration"/>
    <n v="115"/>
    <n v="120.31"/>
    <x v="2616"/>
    <d v="2015-08-25T18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n v="1413838751"/>
    <n v="1411246751"/>
    <b v="1"/>
    <n v="159"/>
    <b v="1"/>
    <s v="technology/space exploration"/>
    <n v="878"/>
    <n v="27.6"/>
    <x v="2617"/>
    <d v="2014-10-20T15:59:11"/>
    <x v="2"/>
    <x v="36"/>
  </r>
  <r>
    <n v="2618"/>
    <s v="SPACE ART FEATURING ASTRONAUTS #WeBelieveInAstronauts"/>
    <s v="LTD ED COLLECTIBLE SPACE ART FEAT. ASTRONAUTS"/>
    <n v="15000"/>
    <n v="15808"/>
    <x v="0"/>
    <m/>
    <x v="0"/>
    <s v="USD"/>
    <n v="1449000061"/>
    <n v="1443812461"/>
    <b v="1"/>
    <n v="77"/>
    <b v="1"/>
    <s v="technology/space exploration"/>
    <n v="105"/>
    <n v="205.3"/>
    <x v="2618"/>
    <d v="2015-12-01T15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n v="1445598000"/>
    <n v="1443302004"/>
    <b v="1"/>
    <n v="53"/>
    <b v="1"/>
    <s v="technology/space exploration"/>
    <n v="188"/>
    <n v="35.549999999999997"/>
    <x v="2619"/>
    <d v="2015-10-23T06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n v="1444525200"/>
    <n v="1441339242"/>
    <b v="1"/>
    <n v="1251"/>
    <b v="1"/>
    <s v="technology/space exploration"/>
    <n v="144"/>
    <n v="74.64"/>
    <x v="2620"/>
    <d v="2015-10-10T20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n v="1432230988"/>
    <n v="1429638988"/>
    <b v="1"/>
    <n v="465"/>
    <b v="1"/>
    <s v="technology/space exploration"/>
    <n v="146"/>
    <n v="47.06"/>
    <x v="2621"/>
    <d v="2015-05-21T12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n v="1483120216"/>
    <n v="1479232216"/>
    <b v="0"/>
    <n v="74"/>
    <b v="1"/>
    <s v="technology/space exploration"/>
    <n v="131"/>
    <n v="26.59"/>
    <x v="2622"/>
    <d v="2016-12-30T12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n v="1480658966"/>
    <n v="1479449366"/>
    <b v="0"/>
    <n v="62"/>
    <b v="1"/>
    <s v="technology/space exploration"/>
    <n v="114"/>
    <n v="36.770000000000003"/>
    <x v="2623"/>
    <d v="2016-12-02T01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n v="1347530822"/>
    <n v="1345716422"/>
    <b v="0"/>
    <n v="3468"/>
    <b v="1"/>
    <s v="technology/space exploration"/>
    <n v="1379"/>
    <n v="31.82"/>
    <x v="2624"/>
    <d v="2012-09-13T05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n v="1478723208"/>
    <n v="1476559608"/>
    <b v="0"/>
    <n v="52"/>
    <b v="1"/>
    <s v="technology/space exploration"/>
    <n v="956"/>
    <n v="27.58"/>
    <x v="2625"/>
    <d v="2016-11-09T15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n v="1433343869"/>
    <n v="1430751869"/>
    <b v="0"/>
    <n v="50"/>
    <b v="1"/>
    <s v="technology/space exploration"/>
    <n v="112"/>
    <n v="56"/>
    <x v="2626"/>
    <d v="2015-06-03T10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n v="1448571261"/>
    <n v="1445975661"/>
    <b v="0"/>
    <n v="45"/>
    <b v="1"/>
    <s v="technology/space exploration"/>
    <n v="647"/>
    <n v="21.56"/>
    <x v="2627"/>
    <d v="2015-11-26T15:54:21"/>
    <x v="2"/>
    <x v="36"/>
  </r>
  <r>
    <n v="2628"/>
    <s v="Pie In Space!"/>
    <s v="A high school freshman is sending pie into space and you can be a part of it.  GO SCIENCE!!!"/>
    <n v="839"/>
    <n v="926"/>
    <x v="0"/>
    <m/>
    <x v="0"/>
    <s v="USD"/>
    <n v="1417389067"/>
    <n v="1415661067"/>
    <b v="0"/>
    <n v="21"/>
    <b v="1"/>
    <s v="technology/space exploration"/>
    <n v="110"/>
    <n v="44.1"/>
    <x v="2628"/>
    <d v="2014-11-30T18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n v="1431608122"/>
    <n v="1429016122"/>
    <b v="0"/>
    <n v="100"/>
    <b v="1"/>
    <s v="technology/space exploration"/>
    <n v="128"/>
    <n v="63.87"/>
    <x v="2629"/>
    <d v="2015-05-14T07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n v="1467280800"/>
    <n v="1464921112"/>
    <b v="0"/>
    <n v="81"/>
    <b v="1"/>
    <s v="technology/space exploration"/>
    <n v="158"/>
    <n v="38.99"/>
    <x v="2630"/>
    <d v="2016-06-30T05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n v="1440907427"/>
    <n v="1438488227"/>
    <b v="0"/>
    <n v="286"/>
    <b v="1"/>
    <s v="technology/space exploration"/>
    <n v="115"/>
    <n v="80.19"/>
    <x v="2631"/>
    <d v="2015-08-29T23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n v="1464485339"/>
    <n v="1462325339"/>
    <b v="0"/>
    <n v="42"/>
    <b v="1"/>
    <s v="technology/space exploration"/>
    <n v="137"/>
    <n v="34.9"/>
    <x v="2632"/>
    <d v="2016-05-28T20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n v="1393542000"/>
    <n v="1390938332"/>
    <b v="0"/>
    <n v="199"/>
    <b v="1"/>
    <s v="technology/space exploration"/>
    <n v="355"/>
    <n v="89.1"/>
    <x v="2633"/>
    <d v="2014-02-27T18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n v="1475163921"/>
    <n v="1472571921"/>
    <b v="0"/>
    <n v="25"/>
    <b v="1"/>
    <s v="technology/space exploration"/>
    <n v="106"/>
    <n v="39.44"/>
    <x v="2634"/>
    <d v="2016-09-29T10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n v="1425937761"/>
    <n v="1422917361"/>
    <b v="0"/>
    <n v="84"/>
    <b v="1"/>
    <s v="technology/space exploration"/>
    <n v="100"/>
    <n v="136.9"/>
    <x v="2635"/>
    <d v="2015-03-09T16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n v="1476579600"/>
    <n v="1474641914"/>
    <b v="0"/>
    <n v="50"/>
    <b v="1"/>
    <s v="technology/space exploration"/>
    <n v="187"/>
    <n v="37.46"/>
    <x v="2636"/>
    <d v="2016-10-15T20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n v="1476277875"/>
    <n v="1474895475"/>
    <b v="0"/>
    <n v="26"/>
    <b v="1"/>
    <s v="technology/space exploration"/>
    <n v="166"/>
    <n v="31.96"/>
    <x v="2637"/>
    <d v="2016-10-12T08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n v="1421358895"/>
    <n v="1418766895"/>
    <b v="0"/>
    <n v="14"/>
    <b v="1"/>
    <s v="technology/space exploration"/>
    <n v="102"/>
    <n v="25.21"/>
    <x v="2638"/>
    <d v="2015-01-15T16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n v="1424378748"/>
    <n v="1421786748"/>
    <b v="0"/>
    <n v="49"/>
    <b v="1"/>
    <s v="technology/space exploration"/>
    <n v="164"/>
    <n v="10.039999999999999"/>
    <x v="2639"/>
    <d v="2015-02-19T15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n v="1433735474"/>
    <n v="1428551474"/>
    <b v="0"/>
    <n v="69"/>
    <b v="1"/>
    <s v="technology/space exploration"/>
    <n v="106"/>
    <n v="45.94"/>
    <x v="2640"/>
    <d v="2015-06-07T22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n v="1410811740"/>
    <n v="1409341863"/>
    <b v="0"/>
    <n v="1"/>
    <b v="0"/>
    <s v="technology/space exploration"/>
    <n v="1"/>
    <n v="15"/>
    <x v="2641"/>
    <d v="2014-09-15T15:09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n v="1468565820"/>
    <n v="1465970108"/>
    <b v="0"/>
    <n v="0"/>
    <b v="0"/>
    <s v="technology/space exploration"/>
    <n v="0"/>
    <e v="#DIV/0!"/>
    <x v="2642"/>
    <d v="2016-07-15T01:57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n v="1482307140"/>
    <n v="1479218315"/>
    <b v="1"/>
    <n v="1501"/>
    <b v="0"/>
    <s v="technology/space exploration"/>
    <n v="34"/>
    <n v="223.58"/>
    <x v="2643"/>
    <d v="2016-12-21T02:59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n v="1489172435"/>
    <n v="1486580435"/>
    <b v="1"/>
    <n v="52"/>
    <b v="0"/>
    <s v="technology/space exploration"/>
    <n v="2"/>
    <n v="39.479999999999997"/>
    <x v="2644"/>
    <d v="2017-03-10T14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n v="1415481203"/>
    <n v="1412885603"/>
    <b v="1"/>
    <n v="23"/>
    <b v="0"/>
    <s v="technology/space exploration"/>
    <n v="11"/>
    <n v="91.3"/>
    <x v="2645"/>
    <d v="2014-11-08T16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n v="1441783869"/>
    <n v="1439191869"/>
    <b v="1"/>
    <n v="535"/>
    <b v="0"/>
    <s v="technology/space exploration"/>
    <n v="8"/>
    <n v="78.67"/>
    <x v="2646"/>
    <d v="2015-09-09T02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n v="1439533019"/>
    <n v="1436941019"/>
    <b v="0"/>
    <n v="3"/>
    <b v="0"/>
    <s v="technology/space exploration"/>
    <n v="1"/>
    <n v="12"/>
    <x v="2647"/>
    <d v="2015-08-14T01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n v="1457543360"/>
    <n v="1454951360"/>
    <b v="0"/>
    <n v="6"/>
    <b v="0"/>
    <s v="technology/space exploration"/>
    <n v="1"/>
    <n v="17.670000000000002"/>
    <x v="2648"/>
    <d v="2016-03-09T12:09:20"/>
    <x v="2"/>
    <x v="36"/>
  </r>
  <r>
    <n v="2649"/>
    <s v="The Mission - Please Check Back Soon (Canceled)"/>
    <s v="They have launched a Kickstarter."/>
    <n v="125000"/>
    <n v="124"/>
    <x v="1"/>
    <m/>
    <x v="0"/>
    <s v="USD"/>
    <n v="1454370941"/>
    <n v="1449186941"/>
    <b v="0"/>
    <n v="3"/>
    <b v="0"/>
    <s v="technology/space exploration"/>
    <n v="0"/>
    <n v="41.33"/>
    <x v="2649"/>
    <d v="2016-02-01T18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n v="1482332343"/>
    <n v="1479740343"/>
    <b v="0"/>
    <n v="5"/>
    <b v="0"/>
    <s v="technology/space exploration"/>
    <n v="1"/>
    <n v="71.599999999999994"/>
    <x v="2650"/>
    <d v="2016-12-21T09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n v="1450380009"/>
    <n v="1447960809"/>
    <b v="0"/>
    <n v="17"/>
    <b v="0"/>
    <s v="technology/space exploration"/>
    <n v="2"/>
    <n v="307.82"/>
    <x v="2651"/>
    <d v="2015-12-17T14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n v="1418183325"/>
    <n v="1415591325"/>
    <b v="0"/>
    <n v="11"/>
    <b v="0"/>
    <s v="technology/space exploration"/>
    <n v="1"/>
    <n v="80.45"/>
    <x v="2652"/>
    <d v="2014-12-09T22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n v="1402632000"/>
    <n v="1399909127"/>
    <b v="0"/>
    <n v="70"/>
    <b v="0"/>
    <s v="technology/space exploration"/>
    <n v="12"/>
    <n v="83.94"/>
    <x v="2653"/>
    <d v="2014-06-12T23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n v="1429622726"/>
    <n v="1424442326"/>
    <b v="0"/>
    <n v="6"/>
    <b v="0"/>
    <s v="technology/space exploration"/>
    <n v="0"/>
    <n v="8.5"/>
    <x v="2654"/>
    <d v="2015-04-21T08:25:26"/>
    <x v="2"/>
    <x v="36"/>
  </r>
  <r>
    <n v="2655"/>
    <s v="Balloons (Canceled)"/>
    <s v="Thank you for your support!"/>
    <n v="15000"/>
    <n v="3155"/>
    <x v="1"/>
    <m/>
    <x v="0"/>
    <s v="USD"/>
    <n v="1455048000"/>
    <n v="1452631647"/>
    <b v="0"/>
    <n v="43"/>
    <b v="0"/>
    <s v="technology/space exploration"/>
    <n v="21"/>
    <n v="73.37"/>
    <x v="2655"/>
    <d v="2016-02-09T15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n v="1489345200"/>
    <n v="1485966688"/>
    <b v="0"/>
    <n v="152"/>
    <b v="0"/>
    <s v="technology/space exploration"/>
    <n v="11"/>
    <n v="112.86"/>
    <x v="2656"/>
    <d v="2017-03-12T14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n v="1470187800"/>
    <n v="1467325053"/>
    <b v="0"/>
    <n v="59"/>
    <b v="0"/>
    <s v="technology/space exploration"/>
    <n v="19"/>
    <n v="95.28"/>
    <x v="2657"/>
    <d v="2016-08-02T20:3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n v="1469913194"/>
    <n v="1467321194"/>
    <b v="0"/>
    <n v="4"/>
    <b v="0"/>
    <s v="technology/space exploration"/>
    <n v="0"/>
    <n v="22.75"/>
    <x v="2658"/>
    <d v="2016-07-30T16:13:14"/>
    <x v="2"/>
    <x v="36"/>
  </r>
  <r>
    <n v="2659"/>
    <s v="test (Canceled)"/>
    <s v="test"/>
    <n v="49000"/>
    <n v="1333"/>
    <x v="1"/>
    <m/>
    <x v="0"/>
    <s v="USD"/>
    <n v="1429321210"/>
    <n v="1426729210"/>
    <b v="0"/>
    <n v="10"/>
    <b v="0"/>
    <s v="technology/space exploration"/>
    <n v="3"/>
    <n v="133.30000000000001"/>
    <x v="2659"/>
    <d v="2015-04-17T20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n v="1448388418"/>
    <n v="1443200818"/>
    <b v="0"/>
    <n v="5"/>
    <b v="0"/>
    <s v="technology/space exploration"/>
    <n v="0"/>
    <n v="3.8"/>
    <x v="2660"/>
    <d v="2015-11-24T13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n v="1382742010"/>
    <n v="1380150010"/>
    <b v="0"/>
    <n v="60"/>
    <b v="1"/>
    <s v="technology/makerspaces"/>
    <n v="103"/>
    <n v="85.75"/>
    <x v="2661"/>
    <d v="2013-10-25T18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n v="1440179713"/>
    <n v="1437587713"/>
    <b v="0"/>
    <n v="80"/>
    <b v="1"/>
    <s v="technology/makerspaces"/>
    <n v="107"/>
    <n v="267"/>
    <x v="2662"/>
    <d v="2015-08-21T12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n v="1441378800"/>
    <n v="1438873007"/>
    <b v="0"/>
    <n v="56"/>
    <b v="1"/>
    <s v="technology/makerspaces"/>
    <n v="105"/>
    <n v="373.56"/>
    <x v="2663"/>
    <d v="2015-09-04T10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n v="1449644340"/>
    <n v="1446683797"/>
    <b v="0"/>
    <n v="104"/>
    <b v="1"/>
    <s v="technology/makerspaces"/>
    <n v="103"/>
    <n v="174.04"/>
    <x v="2664"/>
    <d v="2015-12-09T01:59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n v="1430774974"/>
    <n v="1426886974"/>
    <b v="0"/>
    <n v="46"/>
    <b v="1"/>
    <s v="technology/makerspaces"/>
    <n v="123"/>
    <n v="93.7"/>
    <x v="2665"/>
    <d v="2015-05-04T16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n v="1443214800"/>
    <n v="1440008439"/>
    <b v="0"/>
    <n v="206"/>
    <b v="1"/>
    <s v="technology/makerspaces"/>
    <n v="159"/>
    <n v="77.33"/>
    <x v="2666"/>
    <d v="2015-09-25T16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n v="1455142416"/>
    <n v="1452550416"/>
    <b v="0"/>
    <n v="18"/>
    <b v="1"/>
    <s v="technology/makerspaces"/>
    <n v="111"/>
    <n v="92.22"/>
    <x v="2667"/>
    <d v="2016-02-10T17:13:36"/>
    <x v="2"/>
    <x v="37"/>
  </r>
  <r>
    <n v="2668"/>
    <s v="UOttawa Makermobile"/>
    <s v="Creativity on the go! |_x000a_CrÃ©ativitÃ© en mouvement !"/>
    <n v="1000"/>
    <n v="1707"/>
    <x v="0"/>
    <m/>
    <x v="5"/>
    <s v="CAD"/>
    <n v="1447079520"/>
    <n v="1443449265"/>
    <b v="0"/>
    <n v="28"/>
    <b v="1"/>
    <s v="technology/makerspaces"/>
    <n v="171"/>
    <n v="60.96"/>
    <x v="2668"/>
    <d v="2015-11-09T09:32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n v="1452387096"/>
    <n v="1447203096"/>
    <b v="0"/>
    <n v="11"/>
    <b v="1"/>
    <s v="technology/makerspaces"/>
    <n v="125"/>
    <n v="91"/>
    <x v="2669"/>
    <d v="2016-01-09T19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n v="1406593780"/>
    <n v="1404174580"/>
    <b v="1"/>
    <n v="60"/>
    <b v="0"/>
    <s v="technology/makerspaces"/>
    <n v="6"/>
    <n v="41.58"/>
    <x v="2670"/>
    <d v="2014-07-28T19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n v="1419017880"/>
    <n v="1416419916"/>
    <b v="1"/>
    <n v="84"/>
    <b v="0"/>
    <s v="technology/makerspaces"/>
    <n v="11"/>
    <n v="33.76"/>
    <x v="2671"/>
    <d v="2014-12-19T14:38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n v="1451282400"/>
    <n v="1449436390"/>
    <b v="1"/>
    <n v="47"/>
    <b v="0"/>
    <s v="technology/makerspaces"/>
    <n v="33"/>
    <n v="70.62"/>
    <x v="2672"/>
    <d v="2015-12-28T01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n v="1414622700"/>
    <n v="1412081999"/>
    <b v="1"/>
    <n v="66"/>
    <b v="0"/>
    <s v="technology/makerspaces"/>
    <n v="28"/>
    <n v="167.15"/>
    <x v="2673"/>
    <d v="2014-10-29T17:45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n v="1467694740"/>
    <n v="1465398670"/>
    <b v="1"/>
    <n v="171"/>
    <b v="0"/>
    <s v="technology/makerspaces"/>
    <n v="63"/>
    <n v="128.62"/>
    <x v="2674"/>
    <d v="2016-07-04T23:59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n v="1415655289"/>
    <n v="1413059689"/>
    <b v="1"/>
    <n v="29"/>
    <b v="0"/>
    <s v="technology/makerspaces"/>
    <n v="8"/>
    <n v="65.41"/>
    <x v="2675"/>
    <d v="2014-11-10T16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n v="1463929174"/>
    <n v="1461337174"/>
    <b v="0"/>
    <n v="9"/>
    <b v="0"/>
    <s v="technology/makerspaces"/>
    <n v="50"/>
    <n v="117.56"/>
    <x v="2676"/>
    <d v="2016-05-22T09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n v="1404348143"/>
    <n v="1401756143"/>
    <b v="0"/>
    <n v="27"/>
    <b v="0"/>
    <s v="technology/makerspaces"/>
    <n v="18"/>
    <n v="126.48"/>
    <x v="2677"/>
    <d v="2014-07-02T19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n v="1443121765"/>
    <n v="1440529765"/>
    <b v="0"/>
    <n v="2"/>
    <b v="0"/>
    <s v="technology/makerspaces"/>
    <n v="0"/>
    <n v="550"/>
    <x v="2678"/>
    <d v="2015-09-24T14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n v="1425081694"/>
    <n v="1422489694"/>
    <b v="0"/>
    <n v="3"/>
    <b v="0"/>
    <s v="technology/makerspaces"/>
    <n v="0"/>
    <n v="44"/>
    <x v="2679"/>
    <d v="2015-02-27T19:01:34"/>
    <x v="2"/>
    <x v="37"/>
  </r>
  <r>
    <n v="2680"/>
    <s v="iHeart Pillow"/>
    <s v="iHeartPillow, Connecting loved ones"/>
    <n v="32000"/>
    <n v="276"/>
    <x v="2"/>
    <m/>
    <x v="3"/>
    <s v="EUR"/>
    <n v="1459915491"/>
    <n v="1457327091"/>
    <b v="0"/>
    <n v="4"/>
    <b v="0"/>
    <s v="technology/makerspaces"/>
    <n v="1"/>
    <n v="69"/>
    <x v="2680"/>
    <d v="2016-04-05T23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n v="1405027750"/>
    <n v="1402867750"/>
    <b v="0"/>
    <n v="2"/>
    <b v="0"/>
    <s v="food/food trucks"/>
    <n v="1"/>
    <n v="27.5"/>
    <x v="2681"/>
    <d v="2014-07-10T16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n v="1416635940"/>
    <n v="1413838540"/>
    <b v="0"/>
    <n v="20"/>
    <b v="0"/>
    <s v="food/food trucks"/>
    <n v="28"/>
    <n v="84.9"/>
    <x v="2682"/>
    <d v="2014-11-22T00:59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n v="1425233240"/>
    <n v="1422641240"/>
    <b v="0"/>
    <n v="3"/>
    <b v="0"/>
    <s v="food/food trucks"/>
    <n v="0"/>
    <n v="12"/>
    <x v="2683"/>
    <d v="2015-03-01T13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n v="1407621425"/>
    <n v="1404165425"/>
    <b v="0"/>
    <n v="4"/>
    <b v="0"/>
    <s v="food/food trucks"/>
    <n v="1"/>
    <n v="200"/>
    <x v="2684"/>
    <d v="2014-08-09T16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n v="1430149330"/>
    <n v="1424968930"/>
    <b v="0"/>
    <n v="1"/>
    <b v="0"/>
    <s v="food/food trucks"/>
    <n v="0"/>
    <n v="10"/>
    <x v="2685"/>
    <d v="2015-04-27T10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n v="1412119423"/>
    <n v="1410391423"/>
    <b v="0"/>
    <n v="0"/>
    <b v="0"/>
    <s v="food/food trucks"/>
    <n v="0"/>
    <e v="#DIV/0!"/>
    <x v="2686"/>
    <d v="2014-09-30T18:23:43"/>
    <x v="7"/>
    <x v="19"/>
  </r>
  <r>
    <n v="2687"/>
    <s v="Munch Wagon"/>
    <s v="Your American Pizzas, Wings, Stuffed Gouda Burger, Sweet &amp; Russet Potato Fries served on a food Truck!!"/>
    <n v="15000"/>
    <n v="0"/>
    <x v="2"/>
    <m/>
    <x v="0"/>
    <s v="USD"/>
    <n v="1435591318"/>
    <n v="1432999318"/>
    <b v="0"/>
    <n v="0"/>
    <b v="0"/>
    <s v="food/food trucks"/>
    <n v="0"/>
    <e v="#DIV/0!"/>
    <x v="2687"/>
    <d v="2015-06-29T10:21:58"/>
    <x v="7"/>
    <x v="19"/>
  </r>
  <r>
    <n v="2688"/>
    <s v="Mac N Cheez Food Truck"/>
    <s v="The amazing gourmet Mac N Cheez Food Truck Campaigne!"/>
    <n v="50000"/>
    <n v="74"/>
    <x v="2"/>
    <m/>
    <x v="0"/>
    <s v="USD"/>
    <n v="1424746800"/>
    <n v="1422067870"/>
    <b v="0"/>
    <n v="14"/>
    <b v="0"/>
    <s v="food/food trucks"/>
    <n v="0"/>
    <n v="5.29"/>
    <x v="2688"/>
    <d v="2015-02-23T22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n v="1469919890"/>
    <n v="1467327890"/>
    <b v="0"/>
    <n v="1"/>
    <b v="0"/>
    <s v="food/food trucks"/>
    <n v="0"/>
    <n v="1"/>
    <x v="2689"/>
    <d v="2016-07-30T18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n v="1433298676"/>
    <n v="1429410676"/>
    <b v="0"/>
    <n v="118"/>
    <b v="0"/>
    <s v="food/food trucks"/>
    <n v="11"/>
    <n v="72.760000000000005"/>
    <x v="2690"/>
    <d v="2015-06-02T21:31:16"/>
    <x v="7"/>
    <x v="19"/>
  </r>
  <r>
    <n v="2691"/>
    <s v="Cook"/>
    <s v="A Great New local Food Truck serving up ethnic fusion inspired eats in Ottawa."/>
    <n v="65000"/>
    <n v="35"/>
    <x v="2"/>
    <m/>
    <x v="5"/>
    <s v="CAD"/>
    <n v="1431278557"/>
    <n v="1427390557"/>
    <b v="0"/>
    <n v="2"/>
    <b v="0"/>
    <s v="food/food trucks"/>
    <n v="0"/>
    <n v="17.5"/>
    <x v="2691"/>
    <d v="2015-05-10T12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n v="1427266860"/>
    <n v="1424678460"/>
    <b v="0"/>
    <n v="1"/>
    <b v="0"/>
    <s v="food/food trucks"/>
    <n v="1"/>
    <n v="25"/>
    <x v="2692"/>
    <d v="2015-03-25T02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n v="1407899966"/>
    <n v="1405307966"/>
    <b v="0"/>
    <n v="3"/>
    <b v="0"/>
    <s v="food/food trucks"/>
    <n v="1"/>
    <n v="13.33"/>
    <x v="2693"/>
    <d v="2014-08-12T22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n v="1411701739"/>
    <n v="1409109739"/>
    <b v="0"/>
    <n v="1"/>
    <b v="0"/>
    <s v="food/food trucks"/>
    <n v="0"/>
    <n v="1"/>
    <x v="2694"/>
    <d v="2014-09-25T22:22:19"/>
    <x v="7"/>
    <x v="19"/>
  </r>
  <r>
    <n v="2695"/>
    <s v="Fat daddy mac food truck"/>
    <s v="I am creating food magic on the go! Amazing food isn't just for sitdown restaraunts anymore!"/>
    <n v="15000"/>
    <n v="71"/>
    <x v="2"/>
    <m/>
    <x v="0"/>
    <s v="USD"/>
    <n v="1428981718"/>
    <n v="1423801318"/>
    <b v="0"/>
    <n v="3"/>
    <b v="0"/>
    <s v="food/food trucks"/>
    <n v="0"/>
    <n v="23.67"/>
    <x v="2695"/>
    <d v="2015-04-13T22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n v="1419538560"/>
    <n v="1416600960"/>
    <b v="0"/>
    <n v="38"/>
    <b v="0"/>
    <s v="food/food trucks"/>
    <n v="6"/>
    <n v="89.21"/>
    <x v="2696"/>
    <d v="2014-12-25T15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n v="1438552800"/>
    <n v="1435876423"/>
    <b v="0"/>
    <n v="52"/>
    <b v="0"/>
    <s v="food/food trucks"/>
    <n v="26"/>
    <n v="116.56"/>
    <x v="2697"/>
    <d v="2015-08-02T17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n v="1403904808"/>
    <n v="1401312808"/>
    <b v="0"/>
    <n v="2"/>
    <b v="0"/>
    <s v="food/food trucks"/>
    <n v="0"/>
    <n v="13.01"/>
    <x v="2698"/>
    <d v="2014-06-27T16:33:28"/>
    <x v="7"/>
    <x v="19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n v="1407533463"/>
    <n v="1404941463"/>
    <b v="0"/>
    <n v="0"/>
    <b v="0"/>
    <s v="food/food trucks"/>
    <n v="0"/>
    <e v="#DIV/0!"/>
    <x v="2699"/>
    <d v="2014-08-08T16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n v="1411073972"/>
    <n v="1408481972"/>
    <b v="0"/>
    <n v="4"/>
    <b v="0"/>
    <s v="food/food trucks"/>
    <n v="1"/>
    <n v="17.5"/>
    <x v="2700"/>
    <d v="2014-09-18T15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n v="1491586534"/>
    <n v="1488911734"/>
    <b v="0"/>
    <n v="46"/>
    <b v="0"/>
    <s v="theater/spaces"/>
    <n v="46"/>
    <n v="34.130000000000003"/>
    <x v="2701"/>
    <d v="2017-04-07T12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n v="1491416077"/>
    <n v="1488827677"/>
    <b v="1"/>
    <n v="26"/>
    <b v="0"/>
    <s v="theater/spaces"/>
    <n v="34"/>
    <n v="132.35"/>
    <x v="2702"/>
    <d v="2017-04-05T13:14:37"/>
    <x v="1"/>
    <x v="38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n v="1490196830"/>
    <n v="1485016430"/>
    <b v="0"/>
    <n v="45"/>
    <b v="0"/>
    <s v="theater/spaces"/>
    <n v="104"/>
    <n v="922.22"/>
    <x v="2703"/>
    <d v="2017-03-22T10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n v="1491421314"/>
    <n v="1487709714"/>
    <b v="0"/>
    <n v="7"/>
    <b v="0"/>
    <s v="theater/spaces"/>
    <n v="6"/>
    <n v="163.57"/>
    <x v="2704"/>
    <d v="2017-04-05T14:41:54"/>
    <x v="1"/>
    <x v="38"/>
  </r>
  <r>
    <n v="2705"/>
    <s v="Fischer Theatre Marquee"/>
    <s v="Help light the lights at the historic Fischer Theatre in Danville, IL."/>
    <n v="16500"/>
    <n v="1739"/>
    <x v="3"/>
    <m/>
    <x v="0"/>
    <s v="USD"/>
    <n v="1490389158"/>
    <n v="1486504758"/>
    <b v="0"/>
    <n v="8"/>
    <b v="0"/>
    <s v="theater/spaces"/>
    <n v="11"/>
    <n v="217.38"/>
    <x v="2705"/>
    <d v="2017-03-24T15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n v="1413442740"/>
    <n v="1410937483"/>
    <b v="1"/>
    <n v="263"/>
    <b v="1"/>
    <s v="theater/spaces"/>
    <n v="112"/>
    <n v="149.44"/>
    <x v="2706"/>
    <d v="2014-10-16T01:59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n v="1369637940"/>
    <n v="1367088443"/>
    <b v="1"/>
    <n v="394"/>
    <b v="1"/>
    <s v="theater/spaces"/>
    <n v="351"/>
    <n v="71.239999999999995"/>
    <x v="2707"/>
    <d v="2013-05-27T01:59:00"/>
    <x v="1"/>
    <x v="38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n v="1469119526"/>
    <n v="1463935526"/>
    <b v="1"/>
    <n v="1049"/>
    <b v="1"/>
    <s v="theater/spaces"/>
    <n v="233"/>
    <n v="44.46"/>
    <x v="2708"/>
    <d v="2016-07-21T11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n v="1475553540"/>
    <n v="1472528141"/>
    <b v="1"/>
    <n v="308"/>
    <b v="1"/>
    <s v="theater/spaces"/>
    <n v="102"/>
    <n v="164.94"/>
    <x v="2709"/>
    <d v="2016-10-03T22:59:00"/>
    <x v="1"/>
    <x v="38"/>
  </r>
  <r>
    <n v="2710"/>
    <s v="House of Yes"/>
    <s v="Building Brooklyn's own creative venue for circus, theater and events of all types."/>
    <n v="60000"/>
    <n v="92340.21"/>
    <x v="0"/>
    <m/>
    <x v="0"/>
    <s v="USD"/>
    <n v="1407549600"/>
    <n v="1404797428"/>
    <b v="1"/>
    <n v="1088"/>
    <b v="1"/>
    <s v="theater/spaces"/>
    <n v="154"/>
    <n v="84.87"/>
    <x v="2710"/>
    <d v="2014-08-08T21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n v="1403301660"/>
    <n v="1400694790"/>
    <b v="1"/>
    <n v="73"/>
    <b v="1"/>
    <s v="theater/spaces"/>
    <n v="101"/>
    <n v="53.95"/>
    <x v="2711"/>
    <d v="2014-06-20T17:01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n v="1373738400"/>
    <n v="1370568560"/>
    <b v="1"/>
    <n v="143"/>
    <b v="1"/>
    <s v="theater/spaces"/>
    <n v="131"/>
    <n v="50.53"/>
    <x v="2712"/>
    <d v="2013-07-13T13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n v="1450971684"/>
    <n v="1447515684"/>
    <b v="1"/>
    <n v="1420"/>
    <b v="1"/>
    <s v="theater/spaces"/>
    <n v="102"/>
    <n v="108"/>
    <x v="2713"/>
    <d v="2015-12-24T10:41:24"/>
    <x v="1"/>
    <x v="38"/>
  </r>
  <r>
    <n v="2714"/>
    <s v="The Crane Theater"/>
    <s v="The Crane will be the new home for independent theater in Northeast Minneapolis"/>
    <n v="25000"/>
    <n v="29089"/>
    <x v="0"/>
    <m/>
    <x v="0"/>
    <s v="USD"/>
    <n v="1476486000"/>
    <n v="1474040596"/>
    <b v="1"/>
    <n v="305"/>
    <b v="1"/>
    <s v="theater/spaces"/>
    <n v="116"/>
    <n v="95.37"/>
    <x v="2714"/>
    <d v="2016-10-14T18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n v="1456047228"/>
    <n v="1453109628"/>
    <b v="1"/>
    <n v="551"/>
    <b v="1"/>
    <s v="theater/spaces"/>
    <n v="265"/>
    <n v="57.63"/>
    <x v="2715"/>
    <d v="2016-02-21T04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n v="1444291193"/>
    <n v="1441699193"/>
    <b v="1"/>
    <n v="187"/>
    <b v="1"/>
    <s v="theater/spaces"/>
    <n v="120"/>
    <n v="64.16"/>
    <x v="2716"/>
    <d v="2015-10-08T02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n v="1417906649"/>
    <n v="1414015049"/>
    <b v="1"/>
    <n v="325"/>
    <b v="1"/>
    <s v="theater/spaces"/>
    <n v="120"/>
    <n v="92.39"/>
    <x v="2717"/>
    <d v="2014-12-06T17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n v="1462316400"/>
    <n v="1459865945"/>
    <b v="1"/>
    <n v="148"/>
    <b v="1"/>
    <s v="theater/spaces"/>
    <n v="104"/>
    <n v="125.98"/>
    <x v="2718"/>
    <d v="2016-05-03T18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n v="1460936694"/>
    <n v="1455756294"/>
    <b v="0"/>
    <n v="69"/>
    <b v="1"/>
    <s v="theater/spaces"/>
    <n v="109"/>
    <n v="94.64"/>
    <x v="2719"/>
    <d v="2016-04-17T18:44:54"/>
    <x v="1"/>
    <x v="38"/>
  </r>
  <r>
    <n v="2720"/>
    <s v="The Comedy Project"/>
    <s v="An improv, sketch and experimental comedy and cocktail venue in downtown Grand Rapids, Michigan"/>
    <n v="25000"/>
    <n v="29531"/>
    <x v="0"/>
    <m/>
    <x v="0"/>
    <s v="USD"/>
    <n v="1478866253"/>
    <n v="1476270653"/>
    <b v="0"/>
    <n v="173"/>
    <b v="1"/>
    <s v="theater/spaces"/>
    <n v="118"/>
    <n v="170.7"/>
    <x v="2720"/>
    <d v="2016-11-11T07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n v="1378494000"/>
    <n v="1375880598"/>
    <b v="0"/>
    <n v="269"/>
    <b v="1"/>
    <s v="technology/hardware"/>
    <n v="1462"/>
    <n v="40.76"/>
    <x v="2721"/>
    <d v="2013-09-06T14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n v="1485722053"/>
    <n v="1480538053"/>
    <b v="0"/>
    <n v="185"/>
    <b v="1"/>
    <s v="technology/hardware"/>
    <n v="253"/>
    <n v="68.25"/>
    <x v="2722"/>
    <d v="2017-01-29T15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n v="1420060088"/>
    <n v="1414872488"/>
    <b v="0"/>
    <n v="176"/>
    <b v="1"/>
    <s v="technology/hardware"/>
    <n v="140"/>
    <n v="95.49"/>
    <x v="2723"/>
    <d v="2014-12-31T16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n v="1439625059"/>
    <n v="1436860259"/>
    <b v="0"/>
    <n v="1019"/>
    <b v="1"/>
    <s v="technology/hardware"/>
    <n v="297"/>
    <n v="7.19"/>
    <x v="2724"/>
    <d v="2015-08-15T02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n v="1488390735"/>
    <n v="1484070735"/>
    <b v="0"/>
    <n v="113"/>
    <b v="1"/>
    <s v="technology/hardware"/>
    <n v="145"/>
    <n v="511.65"/>
    <x v="2725"/>
    <d v="2017-03-01T12:52:15"/>
    <x v="2"/>
    <x v="30"/>
  </r>
  <r>
    <n v="2726"/>
    <s v="Krimston TWO - Dual SIM case for iPhone"/>
    <s v="Krimston TWO: iPhone Dual SIM Case"/>
    <n v="100000"/>
    <n v="105745"/>
    <x v="0"/>
    <m/>
    <x v="0"/>
    <s v="USD"/>
    <n v="1461333311"/>
    <n v="1458741311"/>
    <b v="0"/>
    <n v="404"/>
    <b v="1"/>
    <s v="technology/hardware"/>
    <n v="106"/>
    <n v="261.75"/>
    <x v="2726"/>
    <d v="2016-04-22T08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n v="1438964063"/>
    <n v="1436804063"/>
    <b v="0"/>
    <n v="707"/>
    <b v="1"/>
    <s v="technology/hardware"/>
    <n v="493"/>
    <n v="69.760000000000005"/>
    <x v="2727"/>
    <d v="2015-08-07T11:14:23"/>
    <x v="2"/>
    <x v="30"/>
  </r>
  <r>
    <n v="2728"/>
    <s v="Multi-Function SSD Shield for the Raspberry Pi 2"/>
    <s v="SSD, WiFi, RTC w/Battery and high power USB all in one shield."/>
    <n v="15000"/>
    <n v="30274"/>
    <x v="0"/>
    <m/>
    <x v="0"/>
    <s v="USD"/>
    <n v="1451485434"/>
    <n v="1448461434"/>
    <b v="0"/>
    <n v="392"/>
    <b v="1"/>
    <s v="technology/hardware"/>
    <n v="202"/>
    <n v="77.23"/>
    <x v="2728"/>
    <d v="2015-12-30T09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n v="1430459197"/>
    <n v="1427867197"/>
    <b v="0"/>
    <n v="23"/>
    <b v="1"/>
    <s v="technology/hardware"/>
    <n v="104"/>
    <n v="340.57"/>
    <x v="2729"/>
    <d v="2015-05-01T00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n v="1366635575"/>
    <n v="1363611575"/>
    <b v="0"/>
    <n v="682"/>
    <b v="1"/>
    <s v="technology/hardware"/>
    <n v="170"/>
    <n v="67.42"/>
    <x v="2730"/>
    <d v="2013-04-22T07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n v="1413604800"/>
    <n v="1408624622"/>
    <b v="0"/>
    <n v="37"/>
    <b v="1"/>
    <s v="technology/hardware"/>
    <n v="104"/>
    <n v="845.7"/>
    <x v="2731"/>
    <d v="2014-10-17T23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n v="1369699200"/>
    <n v="1366917828"/>
    <b v="0"/>
    <n v="146"/>
    <b v="1"/>
    <s v="technology/hardware"/>
    <n v="118"/>
    <n v="97.19"/>
    <x v="2732"/>
    <d v="2013-05-27T19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n v="1428643974"/>
    <n v="1423463574"/>
    <b v="0"/>
    <n v="119"/>
    <b v="1"/>
    <s v="technology/hardware"/>
    <n v="108"/>
    <n v="451.84"/>
    <x v="2733"/>
    <d v="2015-04-10T00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n v="1476395940"/>
    <n v="1473782592"/>
    <b v="0"/>
    <n v="163"/>
    <b v="1"/>
    <s v="technology/hardware"/>
    <n v="2260300"/>
    <n v="138.66999999999999"/>
    <x v="2734"/>
    <d v="2016-10-13T16:59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n v="1363204800"/>
    <n v="1360551250"/>
    <b v="0"/>
    <n v="339"/>
    <b v="1"/>
    <s v="technology/hardware"/>
    <n v="978"/>
    <n v="21.64"/>
    <x v="2735"/>
    <d v="2013-03-13T15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n v="1398268773"/>
    <n v="1395676773"/>
    <b v="0"/>
    <n v="58"/>
    <b v="1"/>
    <s v="technology/hardware"/>
    <n v="123"/>
    <n v="169.52"/>
    <x v="2736"/>
    <d v="2014-04-23T10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n v="1389812400"/>
    <n v="1386108087"/>
    <b v="0"/>
    <n v="456"/>
    <b v="1"/>
    <s v="technology/hardware"/>
    <n v="246"/>
    <n v="161.88"/>
    <x v="2737"/>
    <d v="2014-01-15T14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n v="1478402804"/>
    <n v="1473218804"/>
    <b v="0"/>
    <n v="15"/>
    <b v="1"/>
    <s v="technology/hardware"/>
    <n v="148"/>
    <n v="493.13"/>
    <x v="2738"/>
    <d v="2016-11-05T22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n v="1399324717"/>
    <n v="1395436717"/>
    <b v="0"/>
    <n v="191"/>
    <b v="1"/>
    <s v="technology/hardware"/>
    <n v="384"/>
    <n v="22.12"/>
    <x v="2739"/>
    <d v="2014-05-05T16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n v="1426117552"/>
    <n v="1423529152"/>
    <b v="0"/>
    <n v="17"/>
    <b v="1"/>
    <s v="technology/hardware"/>
    <n v="103"/>
    <n v="18.239999999999998"/>
    <x v="2740"/>
    <d v="2015-03-11T18:45:52"/>
    <x v="2"/>
    <x v="30"/>
  </r>
  <r>
    <n v="2741"/>
    <s v="Mrs. Brown and Her Lost Puppy."/>
    <s v="Help me publish my 1st children's book as an aspiring author!"/>
    <n v="8000"/>
    <n v="35"/>
    <x v="2"/>
    <m/>
    <x v="0"/>
    <s v="USD"/>
    <n v="1413770820"/>
    <n v="1412005602"/>
    <b v="0"/>
    <n v="4"/>
    <b v="0"/>
    <s v="publishing/children's books"/>
    <n v="0"/>
    <n v="8.75"/>
    <x v="2741"/>
    <d v="2014-10-19T21:07:00"/>
    <x v="3"/>
    <x v="39"/>
  </r>
  <r>
    <n v="2742"/>
    <s v="What a Zoo!"/>
    <s v="The pachyderms at the Denver Zoo are moving. Follow along on the convoluted journey to their new home."/>
    <n v="2500"/>
    <n v="731"/>
    <x v="2"/>
    <m/>
    <x v="0"/>
    <s v="USD"/>
    <n v="1337102187"/>
    <n v="1335892587"/>
    <b v="0"/>
    <n v="18"/>
    <b v="0"/>
    <s v="publishing/children's books"/>
    <n v="29"/>
    <n v="40.61"/>
    <x v="2742"/>
    <d v="2012-05-15T12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n v="1476863607"/>
    <n v="1474271607"/>
    <b v="0"/>
    <n v="0"/>
    <b v="0"/>
    <s v="publishing/children's books"/>
    <n v="0"/>
    <e v="#DIV/0!"/>
    <x v="2743"/>
    <d v="2016-10-19T02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n v="1330478998"/>
    <n v="1327886998"/>
    <b v="0"/>
    <n v="22"/>
    <b v="0"/>
    <s v="publishing/children's books"/>
    <n v="5"/>
    <n v="37.950000000000003"/>
    <x v="2744"/>
    <d v="2012-02-28T20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n v="1342309368"/>
    <n v="1337125368"/>
    <b v="0"/>
    <n v="49"/>
    <b v="0"/>
    <s v="publishing/children's books"/>
    <n v="22"/>
    <n v="35.729999999999997"/>
    <x v="2745"/>
    <d v="2012-07-14T18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n v="1409337911"/>
    <n v="1406745911"/>
    <b v="0"/>
    <n v="19"/>
    <b v="0"/>
    <s v="publishing/children's books"/>
    <n v="27"/>
    <n v="42.16"/>
    <x v="2746"/>
    <d v="2014-08-29T13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n v="1339816200"/>
    <n v="1337095997"/>
    <b v="0"/>
    <n v="4"/>
    <b v="0"/>
    <s v="publishing/children's books"/>
    <n v="28"/>
    <n v="35"/>
    <x v="2747"/>
    <d v="2012-06-15T22:1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n v="1472835802"/>
    <n v="1470243802"/>
    <b v="0"/>
    <n v="4"/>
    <b v="0"/>
    <s v="publishing/children's books"/>
    <n v="1"/>
    <n v="13.25"/>
    <x v="2748"/>
    <d v="2016-09-02T12:03:22"/>
    <x v="3"/>
    <x v="39"/>
  </r>
  <r>
    <n v="2749"/>
    <s v="A Tree is a Tree, no matter what you see.  CHILDREN'S BOOK"/>
    <s v="Self-publishing my children's book."/>
    <n v="10000"/>
    <n v="110"/>
    <x v="2"/>
    <m/>
    <x v="0"/>
    <s v="USD"/>
    <n v="1428171037"/>
    <n v="1425582637"/>
    <b v="0"/>
    <n v="2"/>
    <b v="0"/>
    <s v="publishing/children's books"/>
    <n v="1"/>
    <n v="55"/>
    <x v="2749"/>
    <d v="2015-04-04T13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n v="1341086400"/>
    <n v="1340055345"/>
    <b v="0"/>
    <n v="0"/>
    <b v="0"/>
    <s v="publishing/children's books"/>
    <n v="0"/>
    <e v="#DIV/0!"/>
    <x v="2750"/>
    <d v="2012-06-30T15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n v="1403039842"/>
    <n v="1397855842"/>
    <b v="0"/>
    <n v="0"/>
    <b v="0"/>
    <s v="publishing/children's books"/>
    <n v="0"/>
    <e v="#DIV/0!"/>
    <x v="2751"/>
    <d v="2014-06-17T16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n v="1324232504"/>
    <n v="1320776504"/>
    <b v="0"/>
    <n v="14"/>
    <b v="0"/>
    <s v="publishing/children's books"/>
    <n v="11"/>
    <n v="39.29"/>
    <x v="2752"/>
    <d v="2011-12-18T13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n v="1346017023"/>
    <n v="1343425023"/>
    <b v="0"/>
    <n v="8"/>
    <b v="0"/>
    <s v="publishing/children's books"/>
    <n v="19"/>
    <n v="47.5"/>
    <x v="2753"/>
    <d v="2012-08-26T16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n v="1410448551"/>
    <n v="1407856551"/>
    <b v="0"/>
    <n v="0"/>
    <b v="0"/>
    <s v="publishing/children's books"/>
    <n v="0"/>
    <e v="#DIV/0!"/>
    <x v="2754"/>
    <d v="2014-09-11T10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n v="1428519527"/>
    <n v="1425927527"/>
    <b v="0"/>
    <n v="15"/>
    <b v="0"/>
    <s v="publishing/children's books"/>
    <n v="52"/>
    <n v="17.329999999999998"/>
    <x v="2755"/>
    <d v="2015-04-08T13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n v="1389476201"/>
    <n v="1386884201"/>
    <b v="0"/>
    <n v="33"/>
    <b v="0"/>
    <s v="publishing/children's books"/>
    <n v="10"/>
    <n v="31.76"/>
    <x v="2756"/>
    <d v="2014-01-11T16:36:41"/>
    <x v="3"/>
    <x v="39"/>
  </r>
  <r>
    <n v="2757"/>
    <s v="C is for Crooked"/>
    <s v="A children's letter book that Lampoons Hillary Clinton"/>
    <n v="1500"/>
    <n v="10"/>
    <x v="2"/>
    <m/>
    <x v="0"/>
    <s v="USD"/>
    <n v="1470498332"/>
    <n v="1469202332"/>
    <b v="0"/>
    <n v="2"/>
    <b v="0"/>
    <s v="publishing/children's books"/>
    <n v="1"/>
    <n v="5"/>
    <x v="2757"/>
    <d v="2016-08-06T10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n v="1476095783"/>
    <n v="1474886183"/>
    <b v="0"/>
    <n v="6"/>
    <b v="0"/>
    <s v="publishing/children's books"/>
    <n v="12"/>
    <n v="39"/>
    <x v="2758"/>
    <d v="2016-10-10T05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n v="1468658866"/>
    <n v="1464943666"/>
    <b v="0"/>
    <n v="2"/>
    <b v="0"/>
    <s v="publishing/children's books"/>
    <n v="11"/>
    <n v="52.5"/>
    <x v="2759"/>
    <d v="2016-07-16T03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n v="1371726258"/>
    <n v="1369134258"/>
    <b v="0"/>
    <n v="0"/>
    <b v="0"/>
    <s v="publishing/children's books"/>
    <n v="0"/>
    <e v="#DIV/0!"/>
    <x v="2760"/>
    <d v="2013-06-20T06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n v="1357176693"/>
    <n v="1354584693"/>
    <b v="0"/>
    <n v="4"/>
    <b v="0"/>
    <s v="publishing/children's books"/>
    <n v="1"/>
    <n v="9"/>
    <x v="2761"/>
    <d v="2013-01-02T20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n v="1332114795"/>
    <n v="1326934395"/>
    <b v="0"/>
    <n v="1"/>
    <b v="0"/>
    <s v="publishing/children's books"/>
    <n v="1"/>
    <n v="25"/>
    <x v="2762"/>
    <d v="2012-03-18T18:53:15"/>
    <x v="3"/>
    <x v="39"/>
  </r>
  <r>
    <n v="2763"/>
    <s v="My Christmas Star"/>
    <s v="How Santa finds childrens homes without getting lost by following certain stars."/>
    <n v="39400"/>
    <n v="90"/>
    <x v="2"/>
    <m/>
    <x v="0"/>
    <s v="USD"/>
    <n v="1369403684"/>
    <n v="1365515684"/>
    <b v="0"/>
    <n v="3"/>
    <b v="0"/>
    <s v="publishing/children's books"/>
    <n v="0"/>
    <n v="30"/>
    <x v="2763"/>
    <d v="2013-05-24T08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n v="1338404400"/>
    <n v="1335855631"/>
    <b v="0"/>
    <n v="4"/>
    <b v="0"/>
    <s v="publishing/children's books"/>
    <n v="1"/>
    <n v="11.25"/>
    <x v="2764"/>
    <d v="2012-05-30T14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n v="1351432428"/>
    <n v="1350050028"/>
    <b v="0"/>
    <n v="0"/>
    <b v="0"/>
    <s v="publishing/children's books"/>
    <n v="0"/>
    <e v="#DIV/0!"/>
    <x v="2765"/>
    <d v="2012-10-28T08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n v="1313078518"/>
    <n v="1310486518"/>
    <b v="0"/>
    <n v="4"/>
    <b v="0"/>
    <s v="publishing/children's books"/>
    <n v="2"/>
    <n v="25"/>
    <x v="2766"/>
    <d v="2011-08-11T11:01:58"/>
    <x v="3"/>
    <x v="39"/>
  </r>
  <r>
    <n v="2767"/>
    <s v="the Giant Turnip"/>
    <s v="An animated bedtime story with Dedka, Babka and the rest of the family working together on a BIG problem"/>
    <n v="4000"/>
    <n v="34"/>
    <x v="2"/>
    <m/>
    <x v="5"/>
    <s v="CAD"/>
    <n v="1439766050"/>
    <n v="1434582050"/>
    <b v="0"/>
    <n v="3"/>
    <b v="0"/>
    <s v="publishing/children's books"/>
    <n v="1"/>
    <n v="11.33"/>
    <x v="2767"/>
    <d v="2015-08-16T18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n v="1333028723"/>
    <n v="1330440323"/>
    <b v="0"/>
    <n v="34"/>
    <b v="0"/>
    <s v="publishing/children's books"/>
    <n v="14"/>
    <n v="29.47"/>
    <x v="2768"/>
    <d v="2012-03-29T08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n v="1401997790"/>
    <n v="1397677790"/>
    <b v="0"/>
    <n v="2"/>
    <b v="0"/>
    <s v="publishing/children's books"/>
    <n v="0"/>
    <n v="1"/>
    <x v="2769"/>
    <d v="2014-06-05T14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n v="1395158130"/>
    <n v="1392569730"/>
    <b v="0"/>
    <n v="33"/>
    <b v="0"/>
    <s v="publishing/children's books"/>
    <n v="10"/>
    <n v="63.1"/>
    <x v="2770"/>
    <d v="2014-03-18T10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n v="1359738000"/>
    <n v="1355489140"/>
    <b v="0"/>
    <n v="0"/>
    <b v="0"/>
    <s v="publishing/children's books"/>
    <n v="0"/>
    <e v="#DIV/0!"/>
    <x v="2771"/>
    <d v="2013-02-01T12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n v="1381006294"/>
    <n v="1379710294"/>
    <b v="0"/>
    <n v="0"/>
    <b v="0"/>
    <s v="publishing/children's books"/>
    <n v="0"/>
    <e v="#DIV/0!"/>
    <x v="2772"/>
    <d v="2013-10-05T15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n v="1461530721"/>
    <n v="1460666721"/>
    <b v="0"/>
    <n v="1"/>
    <b v="0"/>
    <s v="publishing/children's books"/>
    <n v="0"/>
    <n v="1"/>
    <x v="2773"/>
    <d v="2016-04-24T15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n v="1362711728"/>
    <n v="1360119728"/>
    <b v="0"/>
    <n v="13"/>
    <b v="0"/>
    <s v="publishing/children's books"/>
    <n v="14"/>
    <n v="43.85"/>
    <x v="2774"/>
    <d v="2013-03-07T22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n v="1323994754"/>
    <n v="1321402754"/>
    <b v="0"/>
    <n v="2"/>
    <b v="0"/>
    <s v="publishing/children's books"/>
    <n v="3"/>
    <n v="75"/>
    <x v="2775"/>
    <d v="2011-12-15T19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n v="1434092876"/>
    <n v="1431414476"/>
    <b v="0"/>
    <n v="36"/>
    <b v="0"/>
    <s v="publishing/children's books"/>
    <n v="8"/>
    <n v="45.97"/>
    <x v="2776"/>
    <d v="2015-06-12T02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n v="1437149004"/>
    <n v="1434557004"/>
    <b v="0"/>
    <n v="1"/>
    <b v="0"/>
    <s v="publishing/children's books"/>
    <n v="0"/>
    <n v="10"/>
    <x v="2777"/>
    <d v="2015-07-17T11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n v="1409009306"/>
    <n v="1406417306"/>
    <b v="0"/>
    <n v="15"/>
    <b v="0"/>
    <s v="publishing/children's books"/>
    <n v="26"/>
    <n v="93.67"/>
    <x v="2778"/>
    <d v="2014-08-25T18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n v="1448204621"/>
    <n v="1445609021"/>
    <b v="0"/>
    <n v="1"/>
    <b v="0"/>
    <s v="publishing/children's books"/>
    <n v="2"/>
    <n v="53"/>
    <x v="2779"/>
    <d v="2015-11-22T10:03:41"/>
    <x v="3"/>
    <x v="39"/>
  </r>
  <r>
    <n v="2780"/>
    <s v="Travel with baby"/>
    <s v="Turn the World with my kids, and then write a book with the advice for traveling with baby"/>
    <n v="100000"/>
    <n v="0"/>
    <x v="2"/>
    <m/>
    <x v="13"/>
    <s v="EUR"/>
    <n v="1489142688"/>
    <n v="1486550688"/>
    <b v="0"/>
    <n v="0"/>
    <b v="0"/>
    <s v="publishing/children's books"/>
    <n v="0"/>
    <e v="#DIV/0!"/>
    <x v="2780"/>
    <d v="2017-03-10T05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n v="1423724400"/>
    <n v="1421274954"/>
    <b v="0"/>
    <n v="28"/>
    <b v="1"/>
    <s v="theater/plays"/>
    <n v="105"/>
    <n v="47"/>
    <x v="2781"/>
    <d v="2015-02-12T02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n v="1424149140"/>
    <n v="1421964718"/>
    <b v="0"/>
    <n v="18"/>
    <b v="1"/>
    <s v="theater/plays"/>
    <n v="120"/>
    <n v="66.67"/>
    <x v="2782"/>
    <d v="2015-02-16T23:59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n v="1429793446"/>
    <n v="1428583846"/>
    <b v="0"/>
    <n v="61"/>
    <b v="1"/>
    <s v="theater/plays"/>
    <n v="115"/>
    <n v="18.77"/>
    <x v="2783"/>
    <d v="2015-04-23T07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n v="1414608843"/>
    <n v="1412794443"/>
    <b v="0"/>
    <n v="108"/>
    <b v="1"/>
    <s v="theater/plays"/>
    <n v="119"/>
    <n v="66.11"/>
    <x v="2784"/>
    <d v="2014-10-29T13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n v="1470430800"/>
    <n v="1467865967"/>
    <b v="0"/>
    <n v="142"/>
    <b v="1"/>
    <s v="theater/plays"/>
    <n v="105"/>
    <n v="36.86"/>
    <x v="2785"/>
    <d v="2016-08-05T16:00:00"/>
    <x v="1"/>
    <x v="6"/>
  </r>
  <r>
    <n v="2786"/>
    <s v="Fierce"/>
    <s v="A heart-melting farce about sex, art and the lovelorn lay-abouts of London-town."/>
    <n v="2500"/>
    <n v="2946"/>
    <x v="0"/>
    <m/>
    <x v="1"/>
    <s v="GBP"/>
    <n v="1404913180"/>
    <n v="1403703580"/>
    <b v="0"/>
    <n v="74"/>
    <b v="1"/>
    <s v="theater/plays"/>
    <n v="118"/>
    <n v="39.81"/>
    <x v="2786"/>
    <d v="2014-07-09T08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n v="1405658752"/>
    <n v="1403066752"/>
    <b v="0"/>
    <n v="38"/>
    <b v="1"/>
    <s v="theater/plays"/>
    <n v="120"/>
    <n v="31.5"/>
    <x v="2787"/>
    <d v="2014-07-17T23:45:52"/>
    <x v="1"/>
    <x v="6"/>
  </r>
  <r>
    <n v="2788"/>
    <s v="ACT Underground Theatre, TLDC"/>
    <s v="MOVING FORWARD! WE HAVE REACHED GOAL BUT HAVE MORE TIME!! PLEASE CONSIDER PLEDGING."/>
    <n v="2000"/>
    <n v="2050"/>
    <x v="0"/>
    <m/>
    <x v="0"/>
    <s v="USD"/>
    <n v="1469811043"/>
    <n v="1467219043"/>
    <b v="0"/>
    <n v="20"/>
    <b v="1"/>
    <s v="theater/plays"/>
    <n v="103"/>
    <n v="102.5"/>
    <x v="2788"/>
    <d v="2016-07-29T11:50:43"/>
    <x v="1"/>
    <x v="6"/>
  </r>
  <r>
    <n v="2789"/>
    <s v="The Adventurers Club"/>
    <s v="BNT's Biggest Adventure So Far: Our 2015 full length production!"/>
    <n v="3000"/>
    <n v="3035"/>
    <x v="0"/>
    <m/>
    <x v="0"/>
    <s v="USD"/>
    <n v="1426132800"/>
    <n v="1424477934"/>
    <b v="0"/>
    <n v="24"/>
    <b v="1"/>
    <s v="theater/plays"/>
    <n v="101"/>
    <n v="126.46"/>
    <x v="2789"/>
    <d v="2015-03-11T23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n v="1423693903"/>
    <n v="1421101903"/>
    <b v="0"/>
    <n v="66"/>
    <b v="1"/>
    <s v="theater/plays"/>
    <n v="105"/>
    <n v="47.88"/>
    <x v="2790"/>
    <d v="2015-02-11T17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n v="1473393600"/>
    <n v="1470778559"/>
    <b v="0"/>
    <n v="28"/>
    <b v="1"/>
    <s v="theater/plays"/>
    <n v="103"/>
    <n v="73.209999999999994"/>
    <x v="2791"/>
    <d v="2016-09-08T23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n v="1439357559"/>
    <n v="1435469559"/>
    <b v="0"/>
    <n v="24"/>
    <b v="1"/>
    <s v="theater/plays"/>
    <n v="108"/>
    <n v="89.67"/>
    <x v="2792"/>
    <d v="2015-08-12T00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n v="1437473005"/>
    <n v="1434881005"/>
    <b v="0"/>
    <n v="73"/>
    <b v="1"/>
    <s v="theater/plays"/>
    <n v="111"/>
    <n v="151.46"/>
    <x v="2793"/>
    <d v="2015-07-21T05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n v="1457031600"/>
    <n v="1455640559"/>
    <b v="0"/>
    <n v="3"/>
    <b v="1"/>
    <s v="theater/plays"/>
    <n v="150"/>
    <n v="25"/>
    <x v="2794"/>
    <d v="2016-03-03T14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n v="1402095600"/>
    <n v="1400675841"/>
    <b v="0"/>
    <n v="20"/>
    <b v="1"/>
    <s v="theater/plays"/>
    <n v="104"/>
    <n v="36.5"/>
    <x v="2795"/>
    <d v="2014-06-06T18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n v="1404564028"/>
    <n v="1401972028"/>
    <b v="0"/>
    <n v="21"/>
    <b v="1"/>
    <s v="theater/plays"/>
    <n v="116"/>
    <n v="44"/>
    <x v="2796"/>
    <d v="2014-07-05T07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n v="1404858840"/>
    <n v="1402266840"/>
    <b v="0"/>
    <n v="94"/>
    <b v="1"/>
    <s v="theater/plays"/>
    <n v="103"/>
    <n v="87.36"/>
    <x v="2797"/>
    <d v="2014-07-08T17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n v="1438358400"/>
    <n v="1437063121"/>
    <b v="0"/>
    <n v="139"/>
    <b v="1"/>
    <s v="theater/plays"/>
    <n v="101"/>
    <n v="36.47"/>
    <x v="2798"/>
    <d v="2015-07-31T11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n v="1466179200"/>
    <n v="1463466070"/>
    <b v="0"/>
    <n v="130"/>
    <b v="1"/>
    <s v="theater/plays"/>
    <n v="117"/>
    <n v="44.86"/>
    <x v="2799"/>
    <d v="2016-06-17T11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n v="1420377366"/>
    <n v="1415193366"/>
    <b v="0"/>
    <n v="31"/>
    <b v="1"/>
    <s v="theater/plays"/>
    <n v="133"/>
    <n v="42.9"/>
    <x v="2800"/>
    <d v="2015-01-04T08:16:06"/>
    <x v="1"/>
    <x v="6"/>
  </r>
  <r>
    <n v="2801"/>
    <s v="A Dream Play"/>
    <s v="Arise Theatre Company's production of August Strindberg's expressionist masterpiece 'A Dream Play'."/>
    <n v="500"/>
    <n v="666"/>
    <x v="0"/>
    <m/>
    <x v="2"/>
    <s v="AUD"/>
    <n v="1412938800"/>
    <n v="1411019409"/>
    <b v="0"/>
    <n v="13"/>
    <b v="1"/>
    <s v="theater/plays"/>
    <n v="133"/>
    <n v="51.23"/>
    <x v="2801"/>
    <d v="2014-10-10T06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n v="1438875107"/>
    <n v="1436283107"/>
    <b v="0"/>
    <n v="90"/>
    <b v="1"/>
    <s v="theater/plays"/>
    <n v="102"/>
    <n v="33.94"/>
    <x v="2802"/>
    <d v="2015-08-06T10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n v="1437004800"/>
    <n v="1433295276"/>
    <b v="0"/>
    <n v="141"/>
    <b v="1"/>
    <s v="theater/plays"/>
    <n v="128"/>
    <n v="90.74"/>
    <x v="2803"/>
    <d v="2015-07-15T19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n v="1411987990"/>
    <n v="1409395990"/>
    <b v="0"/>
    <n v="23"/>
    <b v="1"/>
    <s v="theater/plays"/>
    <n v="115"/>
    <n v="50"/>
    <x v="2804"/>
    <d v="2014-09-29T05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n v="1440245273"/>
    <n v="1438085273"/>
    <b v="0"/>
    <n v="18"/>
    <b v="1"/>
    <s v="theater/plays"/>
    <n v="110"/>
    <n v="24.44"/>
    <x v="2805"/>
    <d v="2015-08-22T07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n v="1438772400"/>
    <n v="1435645490"/>
    <b v="0"/>
    <n v="76"/>
    <b v="1"/>
    <s v="theater/plays"/>
    <n v="112"/>
    <n v="44.25"/>
    <x v="2806"/>
    <d v="2015-08-05T06:00:00"/>
    <x v="1"/>
    <x v="6"/>
  </r>
  <r>
    <n v="2807"/>
    <s v="The Commission Theatre Co."/>
    <s v="Bringing Shakespeare back to the Playwrights"/>
    <n v="5000"/>
    <n v="6300"/>
    <x v="0"/>
    <m/>
    <x v="0"/>
    <s v="USD"/>
    <n v="1435611438"/>
    <n v="1433019438"/>
    <b v="0"/>
    <n v="93"/>
    <b v="1"/>
    <s v="theater/plays"/>
    <n v="126"/>
    <n v="67.739999999999995"/>
    <x v="2807"/>
    <d v="2015-06-29T15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n v="1440274735"/>
    <n v="1437682735"/>
    <b v="0"/>
    <n v="69"/>
    <b v="1"/>
    <s v="theater/plays"/>
    <n v="100"/>
    <n v="65.38"/>
    <x v="2808"/>
    <d v="2015-08-22T15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n v="1459348740"/>
    <n v="1458647725"/>
    <b v="0"/>
    <n v="21"/>
    <b v="1"/>
    <s v="theater/plays"/>
    <n v="102"/>
    <n v="121.9"/>
    <x v="2809"/>
    <d v="2016-03-30T09:39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n v="1401595140"/>
    <n v="1398828064"/>
    <b v="0"/>
    <n v="57"/>
    <b v="1"/>
    <s v="theater/plays"/>
    <n v="108"/>
    <n v="47.46"/>
    <x v="2810"/>
    <d v="2014-05-31T22:59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n v="1424692503"/>
    <n v="1422100503"/>
    <b v="0"/>
    <n v="108"/>
    <b v="1"/>
    <s v="theater/plays"/>
    <n v="100"/>
    <n v="92.84"/>
    <x v="2811"/>
    <d v="2015-02-23T06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n v="1428292800"/>
    <n v="1424368298"/>
    <b v="0"/>
    <n v="83"/>
    <b v="1"/>
    <s v="theater/plays"/>
    <n v="113"/>
    <n v="68.25"/>
    <x v="2812"/>
    <d v="2015-04-05T23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n v="1481737761"/>
    <n v="1479577761"/>
    <b v="0"/>
    <n v="96"/>
    <b v="1"/>
    <s v="theater/plays"/>
    <n v="128"/>
    <n v="37.21"/>
    <x v="2813"/>
    <d v="2016-12-14T12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n v="1431164115"/>
    <n v="1428572115"/>
    <b v="0"/>
    <n v="64"/>
    <b v="1"/>
    <s v="theater/plays"/>
    <n v="108"/>
    <n v="25.25"/>
    <x v="2814"/>
    <d v="2015-05-09T04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n v="1470595109"/>
    <n v="1468003109"/>
    <b v="0"/>
    <n v="14"/>
    <b v="1"/>
    <s v="theater/plays"/>
    <n v="242"/>
    <n v="43.21"/>
    <x v="2815"/>
    <d v="2016-08-07T13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n v="1438531200"/>
    <n v="1435921992"/>
    <b v="0"/>
    <n v="169"/>
    <b v="1"/>
    <s v="theater/plays"/>
    <n v="142"/>
    <n v="25.13"/>
    <x v="2816"/>
    <d v="2015-08-02T11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n v="1425136462"/>
    <n v="1421680462"/>
    <b v="0"/>
    <n v="33"/>
    <b v="1"/>
    <s v="theater/plays"/>
    <n v="130"/>
    <n v="23.64"/>
    <x v="2817"/>
    <d v="2015-02-28T10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n v="1443018086"/>
    <n v="1441290086"/>
    <b v="0"/>
    <n v="102"/>
    <b v="1"/>
    <s v="theater/plays"/>
    <n v="106"/>
    <n v="103.95"/>
    <x v="2818"/>
    <d v="2015-09-23T09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n v="1434285409"/>
    <n v="1431693409"/>
    <b v="0"/>
    <n v="104"/>
    <b v="1"/>
    <s v="theater/plays"/>
    <n v="105"/>
    <n v="50.38"/>
    <x v="2819"/>
    <d v="2015-06-14T07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n v="1456444800"/>
    <n v="1454337589"/>
    <b v="0"/>
    <n v="20"/>
    <b v="1"/>
    <s v="theater/plays"/>
    <n v="136"/>
    <n v="13.6"/>
    <x v="2820"/>
    <d v="2016-02-25T19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n v="1411510135"/>
    <n v="1408918135"/>
    <b v="0"/>
    <n v="35"/>
    <b v="1"/>
    <s v="theater/plays"/>
    <n v="100"/>
    <n v="28.57"/>
    <x v="2821"/>
    <d v="2014-09-23T17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n v="1427469892"/>
    <n v="1424881492"/>
    <b v="0"/>
    <n v="94"/>
    <b v="1"/>
    <s v="theater/plays"/>
    <n v="100"/>
    <n v="63.83"/>
    <x v="2822"/>
    <d v="2015-03-27T10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n v="1427842740"/>
    <n v="1425428206"/>
    <b v="0"/>
    <n v="14"/>
    <b v="1"/>
    <s v="theater/plays"/>
    <n v="124"/>
    <n v="8.86"/>
    <x v="2823"/>
    <d v="2015-03-31T17:59:00"/>
    <x v="1"/>
    <x v="6"/>
  </r>
  <r>
    <n v="2824"/>
    <s v="The Rooftop"/>
    <s v="I wrote a One Act play called The Rooftop for a Female Playwright's festival. Every little bit helps!"/>
    <n v="650"/>
    <n v="760"/>
    <x v="0"/>
    <m/>
    <x v="0"/>
    <s v="USD"/>
    <n v="1434159780"/>
    <n v="1431412196"/>
    <b v="0"/>
    <n v="15"/>
    <b v="1"/>
    <s v="theater/plays"/>
    <n v="117"/>
    <n v="50.67"/>
    <x v="2824"/>
    <d v="2015-06-12T20:43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n v="1449255686"/>
    <n v="1446663686"/>
    <b v="0"/>
    <n v="51"/>
    <b v="1"/>
    <s v="theater/plays"/>
    <n v="103"/>
    <n v="60.78"/>
    <x v="2825"/>
    <d v="2015-12-04T14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n v="1436511600"/>
    <n v="1434415812"/>
    <b v="0"/>
    <n v="19"/>
    <b v="1"/>
    <s v="theater/plays"/>
    <n v="108"/>
    <n v="113.42"/>
    <x v="2826"/>
    <d v="2015-07-10T02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n v="1464971400"/>
    <n v="1462379066"/>
    <b v="0"/>
    <n v="23"/>
    <b v="1"/>
    <s v="theater/plays"/>
    <n v="120"/>
    <n v="104.57"/>
    <x v="2827"/>
    <d v="2016-06-03T11:3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n v="1443826800"/>
    <n v="1441606869"/>
    <b v="0"/>
    <n v="97"/>
    <b v="1"/>
    <s v="theater/plays"/>
    <n v="100"/>
    <n v="98.31"/>
    <x v="2828"/>
    <d v="2015-10-02T18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n v="1464863118"/>
    <n v="1462443918"/>
    <b v="0"/>
    <n v="76"/>
    <b v="1"/>
    <s v="theater/plays"/>
    <n v="107"/>
    <n v="35.04"/>
    <x v="2829"/>
    <d v="2016-06-02T05:25:18"/>
    <x v="1"/>
    <x v="6"/>
  </r>
  <r>
    <n v="2830"/>
    <s v="Nakhtik and Avalon"/>
    <s v="Avalon is a new South African Township play and Nakhtik is a  danced political lecture."/>
    <n v="3000"/>
    <n v="3000"/>
    <x v="0"/>
    <m/>
    <x v="0"/>
    <s v="USD"/>
    <n v="1399867140"/>
    <n v="1398802148"/>
    <b v="0"/>
    <n v="11"/>
    <b v="1"/>
    <s v="theater/plays"/>
    <n v="100"/>
    <n v="272.73"/>
    <x v="2830"/>
    <d v="2014-05-11T22:59:00"/>
    <x v="1"/>
    <x v="6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n v="1437076070"/>
    <n v="1434484070"/>
    <b v="0"/>
    <n v="52"/>
    <b v="1"/>
    <s v="theater/plays"/>
    <n v="111"/>
    <n v="63.85"/>
    <x v="2831"/>
    <d v="2015-07-16T14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n v="1416780000"/>
    <n v="1414342894"/>
    <b v="0"/>
    <n v="95"/>
    <b v="1"/>
    <s v="theater/plays"/>
    <n v="115"/>
    <n v="30.19"/>
    <x v="2832"/>
    <d v="2014-11-23T17:00:00"/>
    <x v="1"/>
    <x v="6"/>
  </r>
  <r>
    <n v="2833"/>
    <s v="Star Man Rocket Man"/>
    <s v="A new play about exploring outer space"/>
    <n v="2700"/>
    <n v="2923"/>
    <x v="0"/>
    <m/>
    <x v="0"/>
    <s v="USD"/>
    <n v="1444528800"/>
    <n v="1442804633"/>
    <b v="0"/>
    <n v="35"/>
    <b v="1"/>
    <s v="theater/plays"/>
    <n v="108"/>
    <n v="83.51"/>
    <x v="2833"/>
    <d v="2015-10-10T21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n v="1422658930"/>
    <n v="1421362930"/>
    <b v="0"/>
    <n v="21"/>
    <b v="1"/>
    <s v="theater/plays"/>
    <n v="170"/>
    <n v="64.760000000000005"/>
    <x v="2834"/>
    <d v="2015-01-30T18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n v="1449273600"/>
    <n v="1446742417"/>
    <b v="0"/>
    <n v="93"/>
    <b v="1"/>
    <s v="theater/plays"/>
    <n v="187"/>
    <n v="20.12"/>
    <x v="2835"/>
    <d v="2015-12-04T19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n v="1487393940"/>
    <n v="1484115418"/>
    <b v="0"/>
    <n v="11"/>
    <b v="1"/>
    <s v="theater/plays"/>
    <n v="108"/>
    <n v="44.09"/>
    <x v="2836"/>
    <d v="2017-02-17T23:59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n v="1449701284"/>
    <n v="1446241684"/>
    <b v="0"/>
    <n v="21"/>
    <b v="1"/>
    <s v="theater/plays"/>
    <n v="100"/>
    <n v="40.479999999999997"/>
    <x v="2837"/>
    <d v="2015-12-09T17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n v="1407967200"/>
    <n v="1406039696"/>
    <b v="0"/>
    <n v="54"/>
    <b v="1"/>
    <s v="theater/plays"/>
    <n v="120"/>
    <n v="44.54"/>
    <x v="2838"/>
    <d v="2014-08-13T17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n v="1408942740"/>
    <n v="1406958354"/>
    <b v="0"/>
    <n v="31"/>
    <b v="1"/>
    <s v="theater/plays"/>
    <n v="111"/>
    <n v="125.81"/>
    <x v="2839"/>
    <d v="2014-08-24T23:59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n v="1426698000"/>
    <n v="1424825479"/>
    <b v="0"/>
    <n v="132"/>
    <b v="1"/>
    <s v="theater/plays"/>
    <n v="104"/>
    <n v="19.7"/>
    <x v="2840"/>
    <d v="2015-03-18T12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n v="1450032297"/>
    <n v="1444844697"/>
    <b v="0"/>
    <n v="1"/>
    <b v="0"/>
    <s v="theater/plays"/>
    <n v="1"/>
    <n v="10"/>
    <x v="2841"/>
    <d v="2015-12-13T13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n v="1403348400"/>
    <n v="1401058295"/>
    <b v="0"/>
    <n v="0"/>
    <b v="0"/>
    <s v="theater/plays"/>
    <n v="0"/>
    <e v="#DIV/0!"/>
    <x v="2842"/>
    <d v="2014-06-21T06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n v="1465790400"/>
    <n v="1462210950"/>
    <b v="0"/>
    <n v="0"/>
    <b v="0"/>
    <s v="theater/plays"/>
    <n v="0"/>
    <e v="#DIV/0!"/>
    <x v="2843"/>
    <d v="2016-06-12T23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n v="1483535180"/>
    <n v="1480943180"/>
    <b v="0"/>
    <n v="1"/>
    <b v="0"/>
    <s v="theater/plays"/>
    <n v="5"/>
    <n v="30"/>
    <x v="2844"/>
    <d v="2017-01-04T08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n v="1433723033"/>
    <n v="1428539033"/>
    <b v="0"/>
    <n v="39"/>
    <b v="0"/>
    <s v="theater/plays"/>
    <n v="32"/>
    <n v="60.67"/>
    <x v="2845"/>
    <d v="2015-06-07T19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n v="1432917394"/>
    <n v="1429029394"/>
    <b v="0"/>
    <n v="0"/>
    <b v="0"/>
    <s v="theater/plays"/>
    <n v="0"/>
    <e v="#DIV/0!"/>
    <x v="2846"/>
    <d v="2015-05-29T11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n v="1464031265"/>
    <n v="1458847265"/>
    <b v="0"/>
    <n v="0"/>
    <b v="0"/>
    <s v="theater/plays"/>
    <n v="0"/>
    <e v="#DIV/0!"/>
    <x v="2847"/>
    <d v="2016-05-23T14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n v="1432913659"/>
    <n v="1430321659"/>
    <b v="0"/>
    <n v="3"/>
    <b v="0"/>
    <s v="theater/plays"/>
    <n v="0"/>
    <n v="23.33"/>
    <x v="2848"/>
    <d v="2015-05-29T10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n v="1461406600"/>
    <n v="1458814600"/>
    <b v="0"/>
    <n v="1"/>
    <b v="0"/>
    <s v="theater/plays"/>
    <n v="1"/>
    <n v="5"/>
    <x v="2849"/>
    <d v="2016-04-23T05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n v="1409962211"/>
    <n v="1407370211"/>
    <b v="0"/>
    <n v="13"/>
    <b v="0"/>
    <s v="theater/plays"/>
    <n v="4"/>
    <n v="23.92"/>
    <x v="2850"/>
    <d v="2014-09-05T19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n v="1454109420"/>
    <n v="1453334629"/>
    <b v="0"/>
    <n v="0"/>
    <b v="0"/>
    <s v="theater/plays"/>
    <n v="0"/>
    <e v="#DIV/0!"/>
    <x v="2851"/>
    <d v="2016-01-29T18:17:00"/>
    <x v="1"/>
    <x v="6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n v="1403312703"/>
    <n v="1400720703"/>
    <b v="0"/>
    <n v="6"/>
    <b v="0"/>
    <s v="theater/plays"/>
    <n v="2"/>
    <n v="15.83"/>
    <x v="2852"/>
    <d v="2014-06-20T20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n v="1410669297"/>
    <n v="1405485297"/>
    <b v="0"/>
    <n v="0"/>
    <b v="0"/>
    <s v="theater/plays"/>
    <n v="0"/>
    <e v="#DIV/0!"/>
    <x v="2853"/>
    <d v="2014-09-13T23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n v="1431018719"/>
    <n v="1429290719"/>
    <b v="0"/>
    <n v="14"/>
    <b v="0"/>
    <s v="theater/plays"/>
    <n v="42"/>
    <n v="29.79"/>
    <x v="2854"/>
    <d v="2015-05-07T12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n v="1454110440"/>
    <n v="1451607071"/>
    <b v="0"/>
    <n v="5"/>
    <b v="0"/>
    <s v="theater/plays"/>
    <n v="50"/>
    <n v="60"/>
    <x v="2855"/>
    <d v="2016-01-29T18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n v="1439069640"/>
    <n v="1433897647"/>
    <b v="0"/>
    <n v="6"/>
    <b v="0"/>
    <s v="theater/plays"/>
    <n v="5"/>
    <n v="24.33"/>
    <x v="2856"/>
    <d v="2015-08-08T16:34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n v="1487613600"/>
    <n v="1482444295"/>
    <b v="0"/>
    <n v="15"/>
    <b v="0"/>
    <s v="theater/plays"/>
    <n v="20"/>
    <n v="500"/>
    <x v="2857"/>
    <d v="2017-02-20T13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n v="1417778880"/>
    <n v="1415711095"/>
    <b v="0"/>
    <n v="0"/>
    <b v="0"/>
    <s v="theater/plays"/>
    <n v="0"/>
    <e v="#DIV/0!"/>
    <x v="2858"/>
    <d v="2014-12-05T06:28:00"/>
    <x v="1"/>
    <x v="6"/>
  </r>
  <r>
    <n v="2859"/>
    <s v="Grover Theatre Company (GTC)"/>
    <s v="A theatre company that will create works to inspire young people and get everyone involved."/>
    <n v="2000"/>
    <n v="35"/>
    <x v="2"/>
    <m/>
    <x v="2"/>
    <s v="AUD"/>
    <n v="1444984904"/>
    <n v="1439800904"/>
    <b v="0"/>
    <n v="1"/>
    <b v="0"/>
    <s v="theater/plays"/>
    <n v="2"/>
    <n v="35"/>
    <x v="2859"/>
    <d v="2015-10-16T03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n v="1466363576"/>
    <n v="1461179576"/>
    <b v="0"/>
    <n v="9"/>
    <b v="0"/>
    <s v="theater/plays"/>
    <n v="7"/>
    <n v="29.56"/>
    <x v="2860"/>
    <d v="2016-06-19T14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n v="1443103848"/>
    <n v="1441894248"/>
    <b v="0"/>
    <n v="3"/>
    <b v="0"/>
    <s v="theater/plays"/>
    <n v="32"/>
    <n v="26.67"/>
    <x v="2861"/>
    <d v="2015-09-24T09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n v="1403636229"/>
    <n v="1401044229"/>
    <b v="0"/>
    <n v="3"/>
    <b v="0"/>
    <s v="theater/plays"/>
    <n v="0"/>
    <n v="18.329999999999998"/>
    <x v="2862"/>
    <d v="2014-06-24T13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n v="1410279123"/>
    <n v="1405095123"/>
    <b v="0"/>
    <n v="1"/>
    <b v="0"/>
    <s v="theater/plays"/>
    <n v="0"/>
    <n v="20"/>
    <x v="2863"/>
    <d v="2014-09-09T11:12:03"/>
    <x v="1"/>
    <x v="6"/>
  </r>
  <r>
    <n v="2864"/>
    <s v="'Haunting Julia' by Alan Ayckbourn"/>
    <s v="Accessible, original theatre for all!"/>
    <n v="2500"/>
    <n v="40"/>
    <x v="2"/>
    <m/>
    <x v="1"/>
    <s v="GBP"/>
    <n v="1437139080"/>
    <n v="1434552207"/>
    <b v="0"/>
    <n v="3"/>
    <b v="0"/>
    <s v="theater/plays"/>
    <n v="2"/>
    <n v="13.33"/>
    <x v="2864"/>
    <d v="2015-07-17T08:18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n v="1420512259"/>
    <n v="1415328259"/>
    <b v="0"/>
    <n v="0"/>
    <b v="0"/>
    <s v="theater/plays"/>
    <n v="0"/>
    <e v="#DIV/0!"/>
    <x v="2865"/>
    <d v="2015-01-05T21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n v="1476482400"/>
    <n v="1473893721"/>
    <b v="0"/>
    <n v="2"/>
    <b v="0"/>
    <s v="theater/plays"/>
    <n v="1"/>
    <n v="22.5"/>
    <x v="2866"/>
    <d v="2016-10-14T17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n v="1467604800"/>
    <n v="1465533672"/>
    <b v="0"/>
    <n v="10"/>
    <b v="0"/>
    <s v="theater/plays"/>
    <n v="20"/>
    <n v="50.4"/>
    <x v="2867"/>
    <d v="2016-07-03T23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n v="1475697054"/>
    <n v="1473105054"/>
    <b v="0"/>
    <n v="60"/>
    <b v="0"/>
    <s v="theater/plays"/>
    <n v="42"/>
    <n v="105.03"/>
    <x v="2868"/>
    <d v="2016-10-05T14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n v="1468937681"/>
    <n v="1466345681"/>
    <b v="0"/>
    <n v="5"/>
    <b v="0"/>
    <s v="theater/plays"/>
    <n v="1"/>
    <n v="35.4"/>
    <x v="2869"/>
    <d v="2016-07-19T09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n v="1400301165"/>
    <n v="1397709165"/>
    <b v="0"/>
    <n v="9"/>
    <b v="0"/>
    <s v="theater/plays"/>
    <n v="15"/>
    <n v="83.33"/>
    <x v="2870"/>
    <d v="2014-05-16T23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n v="1419183813"/>
    <n v="1417455813"/>
    <b v="0"/>
    <n v="13"/>
    <b v="0"/>
    <s v="theater/plays"/>
    <n v="5"/>
    <n v="35.92"/>
    <x v="2871"/>
    <d v="2014-12-21T12:43:33"/>
    <x v="1"/>
    <x v="6"/>
  </r>
  <r>
    <n v="2872"/>
    <s v="Loud Arts"/>
    <s v="Local Theatre group in Loudoun County, Virginia. Looking for funds to start producing shows!"/>
    <n v="3000"/>
    <n v="0"/>
    <x v="2"/>
    <m/>
    <x v="0"/>
    <s v="USD"/>
    <n v="1434768438"/>
    <n v="1429584438"/>
    <b v="0"/>
    <n v="0"/>
    <b v="0"/>
    <s v="theater/plays"/>
    <n v="0"/>
    <e v="#DIV/0!"/>
    <x v="2872"/>
    <d v="2015-06-19T21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n v="1422473831"/>
    <n v="1419881831"/>
    <b v="0"/>
    <n v="8"/>
    <b v="0"/>
    <s v="theater/plays"/>
    <n v="38"/>
    <n v="119.13"/>
    <x v="2873"/>
    <d v="2015-01-28T14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n v="1484684186"/>
    <n v="1482092186"/>
    <b v="0"/>
    <n v="3"/>
    <b v="0"/>
    <s v="theater/plays"/>
    <n v="5"/>
    <n v="90.33"/>
    <x v="2874"/>
    <d v="2017-01-17T15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n v="1462417493"/>
    <n v="1459825493"/>
    <b v="0"/>
    <n v="3"/>
    <b v="0"/>
    <s v="theater/plays"/>
    <n v="0"/>
    <n v="2.33"/>
    <x v="2875"/>
    <d v="2016-05-04T22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n v="1437069079"/>
    <n v="1434477079"/>
    <b v="0"/>
    <n v="0"/>
    <b v="0"/>
    <s v="theater/plays"/>
    <n v="0"/>
    <e v="#DIV/0!"/>
    <x v="2876"/>
    <d v="2015-07-16T12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n v="1480525200"/>
    <n v="1477781724"/>
    <b v="0"/>
    <n v="6"/>
    <b v="0"/>
    <s v="theater/plays"/>
    <n v="11"/>
    <n v="108.33"/>
    <x v="2877"/>
    <d v="2016-11-30T12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n v="1435934795"/>
    <n v="1430750795"/>
    <b v="0"/>
    <n v="4"/>
    <b v="0"/>
    <s v="theater/plays"/>
    <n v="2"/>
    <n v="15.75"/>
    <x v="2878"/>
    <d v="2015-07-03T09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n v="1453310661"/>
    <n v="1450718661"/>
    <b v="0"/>
    <n v="1"/>
    <b v="0"/>
    <s v="theater/plays"/>
    <n v="0"/>
    <n v="29"/>
    <x v="2879"/>
    <d v="2016-01-20T12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n v="1440090300"/>
    <n v="1436305452"/>
    <b v="0"/>
    <n v="29"/>
    <b v="0"/>
    <s v="theater/plays"/>
    <n v="23"/>
    <n v="96.55"/>
    <x v="2880"/>
    <d v="2015-08-20T12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n v="1417620036"/>
    <n v="1412432436"/>
    <b v="0"/>
    <n v="0"/>
    <b v="0"/>
    <s v="theater/plays"/>
    <n v="0"/>
    <e v="#DIV/0!"/>
    <x v="2881"/>
    <d v="2014-12-03T10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n v="1462112318"/>
    <n v="1459520318"/>
    <b v="0"/>
    <n v="4"/>
    <b v="0"/>
    <s v="theater/plays"/>
    <n v="34"/>
    <n v="63"/>
    <x v="2882"/>
    <d v="2016-05-01T09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n v="1454734740"/>
    <n v="1451684437"/>
    <b v="0"/>
    <n v="5"/>
    <b v="0"/>
    <s v="theater/plays"/>
    <n v="19"/>
    <n v="381.6"/>
    <x v="2883"/>
    <d v="2016-02-05T23:59:00"/>
    <x v="1"/>
    <x v="6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n v="1417800435"/>
    <n v="1415208435"/>
    <b v="0"/>
    <n v="4"/>
    <b v="0"/>
    <s v="theater/plays"/>
    <n v="0"/>
    <n v="46.25"/>
    <x v="2884"/>
    <d v="2014-12-05T12:27:15"/>
    <x v="1"/>
    <x v="6"/>
  </r>
  <r>
    <n v="2885"/>
    <s v="The Wedding"/>
    <s v="An historic and proud work of Polish nationalistic literature performed on stage."/>
    <n v="400"/>
    <n v="130"/>
    <x v="2"/>
    <m/>
    <x v="0"/>
    <s v="USD"/>
    <n v="1426294201"/>
    <n v="1423705801"/>
    <b v="0"/>
    <n v="5"/>
    <b v="0"/>
    <s v="theater/plays"/>
    <n v="33"/>
    <n v="26"/>
    <x v="2885"/>
    <d v="2015-03-13T19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n v="1442635140"/>
    <n v="1442243484"/>
    <b v="0"/>
    <n v="1"/>
    <b v="0"/>
    <s v="theater/plays"/>
    <n v="5"/>
    <n v="10"/>
    <x v="2886"/>
    <d v="2015-09-18T22:59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n v="1420971324"/>
    <n v="1418379324"/>
    <b v="0"/>
    <n v="1"/>
    <b v="0"/>
    <s v="theater/plays"/>
    <n v="0"/>
    <n v="5"/>
    <x v="2887"/>
    <d v="2015-01-11T05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n v="1413608340"/>
    <n v="1412945440"/>
    <b v="0"/>
    <n v="0"/>
    <b v="0"/>
    <s v="theater/plays"/>
    <n v="0"/>
    <e v="#DIV/0!"/>
    <x v="2888"/>
    <d v="2014-10-17T23:59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n v="1409344985"/>
    <n v="1406752985"/>
    <b v="0"/>
    <n v="14"/>
    <b v="0"/>
    <s v="theater/plays"/>
    <n v="38"/>
    <n v="81.569999999999993"/>
    <x v="2889"/>
    <d v="2014-08-29T15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n v="1407553200"/>
    <n v="1405100992"/>
    <b v="0"/>
    <n v="3"/>
    <b v="0"/>
    <s v="theater/plays"/>
    <n v="1"/>
    <n v="7"/>
    <x v="2890"/>
    <d v="2014-08-08T22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n v="1460751128"/>
    <n v="1455570728"/>
    <b v="0"/>
    <n v="10"/>
    <b v="0"/>
    <s v="theater/plays"/>
    <n v="3"/>
    <n v="27.3"/>
    <x v="2891"/>
    <d v="2016-04-15T15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n v="1409000400"/>
    <n v="1408381704"/>
    <b v="0"/>
    <n v="17"/>
    <b v="0"/>
    <s v="theater/plays"/>
    <n v="9"/>
    <n v="29.41"/>
    <x v="2892"/>
    <d v="2014-08-25T16:00:00"/>
    <x v="1"/>
    <x v="6"/>
  </r>
  <r>
    <n v="2893"/>
    <s v="REDISCOVERING KIA THE PLAY"/>
    <s v="Fundraising for REDISCOVERING KIA THE PLAY"/>
    <n v="5000"/>
    <n v="25"/>
    <x v="2"/>
    <m/>
    <x v="0"/>
    <s v="USD"/>
    <n v="1420768800"/>
    <n v="1415644395"/>
    <b v="0"/>
    <n v="2"/>
    <b v="0"/>
    <s v="theater/plays"/>
    <n v="1"/>
    <n v="12.5"/>
    <x v="2893"/>
    <d v="2015-01-08T21:00:00"/>
    <x v="1"/>
    <x v="6"/>
  </r>
  <r>
    <n v="2894"/>
    <s v="How Could You Do This To Me (The Stage Play)"/>
    <s v="This Is A Story About A Woman A Man And A Woman"/>
    <n v="50000"/>
    <n v="0"/>
    <x v="2"/>
    <m/>
    <x v="0"/>
    <s v="USD"/>
    <n v="1428100815"/>
    <n v="1422920415"/>
    <b v="0"/>
    <n v="0"/>
    <b v="0"/>
    <s v="theater/plays"/>
    <n v="0"/>
    <e v="#DIV/0!"/>
    <x v="2894"/>
    <d v="2015-04-03T17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n v="1403470800"/>
    <n v="1403356792"/>
    <b v="0"/>
    <n v="4"/>
    <b v="0"/>
    <s v="theater/plays"/>
    <n v="5"/>
    <n v="5.75"/>
    <x v="2895"/>
    <d v="2014-06-22T16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n v="1481522400"/>
    <n v="1480283321"/>
    <b v="0"/>
    <n v="12"/>
    <b v="0"/>
    <s v="theater/plays"/>
    <n v="21"/>
    <n v="52.08"/>
    <x v="2896"/>
    <d v="2016-12-12T01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n v="1444577345"/>
    <n v="1441985458"/>
    <b v="0"/>
    <n v="3"/>
    <b v="0"/>
    <s v="theater/plays"/>
    <n v="5"/>
    <n v="183.33"/>
    <x v="2897"/>
    <d v="2015-10-11T10:29: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n v="1446307053"/>
    <n v="1443715053"/>
    <b v="0"/>
    <n v="12"/>
    <b v="0"/>
    <s v="theater/plays"/>
    <n v="4"/>
    <n v="26.33"/>
    <x v="2898"/>
    <d v="2015-10-31T10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n v="1469325158"/>
    <n v="1464141158"/>
    <b v="0"/>
    <n v="0"/>
    <b v="0"/>
    <s v="theater/plays"/>
    <n v="0"/>
    <e v="#DIV/0!"/>
    <x v="2899"/>
    <d v="2016-07-23T20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n v="1407562632"/>
    <n v="1404970632"/>
    <b v="0"/>
    <n v="7"/>
    <b v="0"/>
    <s v="theater/plays"/>
    <n v="62"/>
    <n v="486.43"/>
    <x v="2900"/>
    <d v="2014-08-09T00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n v="1423345339"/>
    <n v="1418161339"/>
    <b v="0"/>
    <n v="2"/>
    <b v="0"/>
    <s v="theater/plays"/>
    <n v="1"/>
    <n v="3"/>
    <x v="2901"/>
    <d v="2015-02-07T16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n v="1440412396"/>
    <n v="1437820396"/>
    <b v="0"/>
    <n v="1"/>
    <b v="0"/>
    <s v="theater/plays"/>
    <n v="0"/>
    <n v="25"/>
    <x v="2902"/>
    <d v="2015-08-24T05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n v="1441771218"/>
    <n v="1436587218"/>
    <b v="0"/>
    <n v="4"/>
    <b v="0"/>
    <s v="theater/plays"/>
    <n v="1"/>
    <n v="9.75"/>
    <x v="2903"/>
    <d v="2015-09-08T23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n v="1415534400"/>
    <n v="1414538031"/>
    <b v="0"/>
    <n v="4"/>
    <b v="0"/>
    <s v="theater/plays"/>
    <n v="5"/>
    <n v="18.75"/>
    <x v="2904"/>
    <d v="2014-11-09T07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n v="1473211313"/>
    <n v="1472001713"/>
    <b v="0"/>
    <n v="17"/>
    <b v="0"/>
    <s v="theater/plays"/>
    <n v="18"/>
    <n v="36.590000000000003"/>
    <x v="2905"/>
    <d v="2016-09-06T20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n v="1438390800"/>
    <n v="1436888066"/>
    <b v="0"/>
    <n v="7"/>
    <b v="0"/>
    <s v="theater/plays"/>
    <n v="9"/>
    <n v="80.709999999999994"/>
    <x v="2906"/>
    <d v="2015-07-31T20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n v="1463259837"/>
    <n v="1458075837"/>
    <b v="0"/>
    <n v="2"/>
    <b v="0"/>
    <s v="theater/plays"/>
    <n v="0"/>
    <n v="1"/>
    <x v="2907"/>
    <d v="2016-05-14T16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n v="1465407219"/>
    <n v="1462815219"/>
    <b v="0"/>
    <n v="5"/>
    <b v="0"/>
    <s v="theater/plays"/>
    <n v="3"/>
    <n v="52.8"/>
    <x v="2908"/>
    <d v="2016-06-08T12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n v="1416944760"/>
    <n v="1413527001"/>
    <b v="0"/>
    <n v="1"/>
    <b v="0"/>
    <s v="theater/plays"/>
    <n v="0"/>
    <n v="20"/>
    <x v="2909"/>
    <d v="2014-11-25T14:46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n v="1434139887"/>
    <n v="1428955887"/>
    <b v="0"/>
    <n v="1"/>
    <b v="0"/>
    <s v="theater/plays"/>
    <n v="0"/>
    <n v="1"/>
    <x v="2910"/>
    <d v="2015-06-12T15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n v="1435429626"/>
    <n v="1431973626"/>
    <b v="0"/>
    <n v="14"/>
    <b v="0"/>
    <s v="theater/plays"/>
    <n v="37"/>
    <n v="46.93"/>
    <x v="2911"/>
    <d v="2015-06-27T13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n v="1452827374"/>
    <n v="1450235374"/>
    <b v="0"/>
    <n v="26"/>
    <b v="0"/>
    <s v="theater/plays"/>
    <n v="14"/>
    <n v="78.08"/>
    <x v="2912"/>
    <d v="2016-01-14T22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n v="1410041339"/>
    <n v="1404857339"/>
    <b v="0"/>
    <n v="2"/>
    <b v="0"/>
    <s v="theater/plays"/>
    <n v="0"/>
    <n v="1"/>
    <x v="2913"/>
    <d v="2014-09-06T17:08:59"/>
    <x v="1"/>
    <x v="6"/>
  </r>
  <r>
    <n v="2914"/>
    <s v="Hercules the Panto"/>
    <s v="Hercules must complete four challenges in order to meet the father he never knew"/>
    <n v="25000"/>
    <n v="1"/>
    <x v="2"/>
    <m/>
    <x v="1"/>
    <s v="GBP"/>
    <n v="1426365994"/>
    <n v="1421185594"/>
    <b v="0"/>
    <n v="1"/>
    <b v="0"/>
    <s v="theater/plays"/>
    <n v="0"/>
    <n v="1"/>
    <x v="2914"/>
    <d v="2015-03-14T15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n v="1458117190"/>
    <n v="1455528790"/>
    <b v="0"/>
    <n v="3"/>
    <b v="0"/>
    <s v="theater/plays"/>
    <n v="61"/>
    <n v="203.67"/>
    <x v="2915"/>
    <d v="2016-03-16T03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n v="1400498789"/>
    <n v="1398511589"/>
    <b v="0"/>
    <n v="7"/>
    <b v="0"/>
    <s v="theater/plays"/>
    <n v="8"/>
    <n v="20.71"/>
    <x v="2916"/>
    <d v="2014-05-19T06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n v="1442381847"/>
    <n v="1440826647"/>
    <b v="0"/>
    <n v="9"/>
    <b v="0"/>
    <s v="theater/plays"/>
    <n v="22"/>
    <n v="48.56"/>
    <x v="2917"/>
    <d v="2015-09-16T00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n v="1446131207"/>
    <n v="1443712007"/>
    <b v="0"/>
    <n v="20"/>
    <b v="0"/>
    <s v="theater/plays"/>
    <n v="27"/>
    <n v="68.099999999999994"/>
    <x v="2918"/>
    <d v="2015-10-29T10:06:47"/>
    <x v="1"/>
    <x v="6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n v="1407250329"/>
    <n v="1404658329"/>
    <b v="0"/>
    <n v="6"/>
    <b v="0"/>
    <s v="theater/plays"/>
    <n v="9"/>
    <n v="8.5"/>
    <x v="2919"/>
    <d v="2014-08-05T09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n v="1427306470"/>
    <n v="1424718070"/>
    <b v="0"/>
    <n v="13"/>
    <b v="0"/>
    <s v="theater/plays"/>
    <n v="27"/>
    <n v="51.62"/>
    <x v="2920"/>
    <d v="2015-03-25T13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n v="1411679804"/>
    <n v="1409087804"/>
    <b v="0"/>
    <n v="3"/>
    <b v="1"/>
    <s v="theater/musical"/>
    <n v="129"/>
    <n v="43"/>
    <x v="2921"/>
    <d v="2014-09-25T16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n v="1431982727"/>
    <n v="1428094727"/>
    <b v="0"/>
    <n v="6"/>
    <b v="1"/>
    <s v="theater/musical"/>
    <n v="100"/>
    <n v="83.33"/>
    <x v="2922"/>
    <d v="2015-05-18T15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n v="1422068400"/>
    <n v="1420774779"/>
    <b v="0"/>
    <n v="10"/>
    <b v="1"/>
    <s v="theater/musical"/>
    <n v="100"/>
    <n v="30"/>
    <x v="2923"/>
    <d v="2015-01-23T22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n v="1431143940"/>
    <n v="1428585710"/>
    <b v="0"/>
    <n v="147"/>
    <b v="1"/>
    <s v="theater/musical"/>
    <n v="103"/>
    <n v="175.51"/>
    <x v="2924"/>
    <d v="2015-05-08T22:59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n v="1410444068"/>
    <n v="1407852068"/>
    <b v="0"/>
    <n v="199"/>
    <b v="1"/>
    <s v="theater/musical"/>
    <n v="102"/>
    <n v="231.66"/>
    <x v="2925"/>
    <d v="2014-09-11T09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n v="1424715779"/>
    <n v="1423506179"/>
    <b v="0"/>
    <n v="50"/>
    <b v="1"/>
    <s v="theater/musical"/>
    <n v="125"/>
    <n v="75"/>
    <x v="2926"/>
    <d v="2015-02-23T13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n v="1405400400"/>
    <n v="1402934629"/>
    <b v="0"/>
    <n v="21"/>
    <b v="1"/>
    <s v="theater/musical"/>
    <n v="131"/>
    <n v="112.14"/>
    <x v="2927"/>
    <d v="2014-07-15T00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n v="1457135846"/>
    <n v="1454543846"/>
    <b v="0"/>
    <n v="24"/>
    <b v="1"/>
    <s v="theater/musical"/>
    <n v="100"/>
    <n v="41.67"/>
    <x v="2928"/>
    <d v="2016-03-04T18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n v="1401024758"/>
    <n v="1398432758"/>
    <b v="0"/>
    <n v="32"/>
    <b v="1"/>
    <s v="theater/musical"/>
    <n v="102"/>
    <n v="255.17"/>
    <x v="2929"/>
    <d v="2014-05-25T08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n v="1431007264"/>
    <n v="1428415264"/>
    <b v="0"/>
    <n v="62"/>
    <b v="1"/>
    <s v="theater/musical"/>
    <n v="101"/>
    <n v="162.77000000000001"/>
    <x v="2930"/>
    <d v="2015-05-07T09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n v="1410761280"/>
    <n v="1408604363"/>
    <b v="0"/>
    <n v="9"/>
    <b v="1"/>
    <s v="theater/musical"/>
    <n v="106"/>
    <n v="88.33"/>
    <x v="2931"/>
    <d v="2014-09-15T01:08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n v="1424516400"/>
    <n v="1421812637"/>
    <b v="0"/>
    <n v="38"/>
    <b v="1"/>
    <s v="theater/musical"/>
    <n v="105"/>
    <n v="85.74"/>
    <x v="2932"/>
    <d v="2015-02-21T06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n v="1465081053"/>
    <n v="1462489053"/>
    <b v="0"/>
    <n v="54"/>
    <b v="1"/>
    <s v="theater/musical"/>
    <n v="103"/>
    <n v="47.57"/>
    <x v="2933"/>
    <d v="2016-06-04T17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n v="1402845364"/>
    <n v="1400253364"/>
    <b v="0"/>
    <n v="37"/>
    <b v="1"/>
    <s v="theater/musical"/>
    <n v="108"/>
    <n v="72.97"/>
    <x v="2934"/>
    <d v="2014-06-15T10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n v="1472490000"/>
    <n v="1467468008"/>
    <b v="0"/>
    <n v="39"/>
    <b v="1"/>
    <s v="theater/musical"/>
    <n v="101"/>
    <n v="90.54"/>
    <x v="2935"/>
    <d v="2016-08-29T12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n v="1413176340"/>
    <n v="1412091423"/>
    <b v="0"/>
    <n v="34"/>
    <b v="1"/>
    <s v="theater/musical"/>
    <n v="128"/>
    <n v="37.65"/>
    <x v="2936"/>
    <d v="2014-10-12T23:59:00"/>
    <x v="1"/>
    <x v="40"/>
  </r>
  <r>
    <n v="2937"/>
    <s v="UCAS"/>
    <s v="UCAS is a new British musical premiering at the Edinburgh Fringe Festival 2014."/>
    <n v="1500"/>
    <n v="2000"/>
    <x v="0"/>
    <m/>
    <x v="1"/>
    <s v="GBP"/>
    <n v="1405249113"/>
    <n v="1402657113"/>
    <b v="0"/>
    <n v="55"/>
    <b v="1"/>
    <s v="theater/musical"/>
    <n v="133"/>
    <n v="36.36"/>
    <x v="2937"/>
    <d v="2014-07-13T05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n v="1422636814"/>
    <n v="1420044814"/>
    <b v="0"/>
    <n v="32"/>
    <b v="1"/>
    <s v="theater/musical"/>
    <n v="101"/>
    <n v="126.72"/>
    <x v="2938"/>
    <d v="2015-01-30T11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n v="1409187600"/>
    <n v="1406316312"/>
    <b v="0"/>
    <n v="25"/>
    <b v="1"/>
    <s v="theater/musical"/>
    <n v="103"/>
    <n v="329.2"/>
    <x v="2939"/>
    <d v="2014-08-27T20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n v="1421606018"/>
    <n v="1418150018"/>
    <b v="0"/>
    <n v="33"/>
    <b v="1"/>
    <s v="theater/musical"/>
    <n v="107"/>
    <n v="81.239999999999995"/>
    <x v="2940"/>
    <d v="2015-01-18T13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n v="1425250955"/>
    <n v="1422658955"/>
    <b v="0"/>
    <n v="1"/>
    <b v="0"/>
    <s v="theater/spaces"/>
    <n v="0"/>
    <n v="1"/>
    <x v="2941"/>
    <d v="2015-03-01T18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n v="1450297080"/>
    <n v="1448565459"/>
    <b v="0"/>
    <n v="202"/>
    <b v="0"/>
    <s v="theater/spaces"/>
    <n v="20"/>
    <n v="202.23"/>
    <x v="2942"/>
    <d v="2015-12-16T15:18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n v="1428894380"/>
    <n v="1426302380"/>
    <b v="0"/>
    <n v="0"/>
    <b v="0"/>
    <s v="theater/spaces"/>
    <n v="0"/>
    <e v="#DIV/0!"/>
    <x v="2943"/>
    <d v="2015-04-12T22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n v="1433714198"/>
    <n v="1431122198"/>
    <b v="0"/>
    <n v="1"/>
    <b v="0"/>
    <s v="theater/spaces"/>
    <n v="1"/>
    <n v="100"/>
    <x v="2944"/>
    <d v="2015-06-07T16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n v="1432437660"/>
    <n v="1429845660"/>
    <b v="0"/>
    <n v="0"/>
    <b v="0"/>
    <s v="theater/spaces"/>
    <n v="0"/>
    <e v="#DIV/0!"/>
    <x v="2945"/>
    <d v="2015-05-23T22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n v="1471265092"/>
    <n v="1468673092"/>
    <b v="0"/>
    <n v="2"/>
    <b v="0"/>
    <s v="theater/spaces"/>
    <n v="0"/>
    <n v="1"/>
    <x v="2946"/>
    <d v="2016-08-15T07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n v="1480007460"/>
    <n v="1475760567"/>
    <b v="0"/>
    <n v="13"/>
    <b v="0"/>
    <s v="theater/spaces"/>
    <n v="4"/>
    <n v="82.46"/>
    <x v="2947"/>
    <d v="2016-11-24T12:11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n v="1433259293"/>
    <n v="1428075293"/>
    <b v="0"/>
    <n v="9"/>
    <b v="0"/>
    <s v="theater/spaces"/>
    <n v="0"/>
    <n v="2.67"/>
    <x v="2948"/>
    <d v="2015-06-02T10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n v="1447965917"/>
    <n v="1445370317"/>
    <b v="0"/>
    <n v="2"/>
    <b v="0"/>
    <s v="theater/spaces"/>
    <n v="3"/>
    <n v="12.5"/>
    <x v="2949"/>
    <d v="2015-11-19T15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n v="1453538752"/>
    <n v="1450946752"/>
    <b v="0"/>
    <n v="0"/>
    <b v="0"/>
    <s v="theater/spaces"/>
    <n v="0"/>
    <e v="#DIV/0!"/>
    <x v="2950"/>
    <d v="2016-01-23T03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n v="1412536573"/>
    <n v="1408648573"/>
    <b v="0"/>
    <n v="58"/>
    <b v="0"/>
    <s v="theater/spaces"/>
    <n v="2"/>
    <n v="18.899999999999999"/>
    <x v="2951"/>
    <d v="2014-10-05T14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n v="1476676800"/>
    <n v="1473957239"/>
    <b v="0"/>
    <n v="8"/>
    <b v="0"/>
    <s v="theater/spaces"/>
    <n v="8"/>
    <n v="200.63"/>
    <x v="2952"/>
    <d v="2016-10-16T23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n v="1444330821"/>
    <n v="1441738821"/>
    <b v="0"/>
    <n v="3"/>
    <b v="0"/>
    <s v="theater/spaces"/>
    <n v="0"/>
    <n v="201.67"/>
    <x v="2953"/>
    <d v="2015-10-08T14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n v="1489669203"/>
    <n v="1487944803"/>
    <b v="0"/>
    <n v="0"/>
    <b v="0"/>
    <s v="theater/spaces"/>
    <n v="0"/>
    <e v="#DIV/0!"/>
    <x v="2954"/>
    <d v="2017-03-16T08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n v="1434476849"/>
    <n v="1431884849"/>
    <b v="0"/>
    <n v="11"/>
    <b v="0"/>
    <s v="theater/spaces"/>
    <n v="60"/>
    <n v="65"/>
    <x v="2955"/>
    <d v="2015-06-16T12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n v="1462402850"/>
    <n v="1459810850"/>
    <b v="0"/>
    <n v="20"/>
    <b v="0"/>
    <s v="theater/spaces"/>
    <n v="17"/>
    <n v="66.099999999999994"/>
    <x v="2956"/>
    <d v="2016-05-04T18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n v="1427498172"/>
    <n v="1422317772"/>
    <b v="0"/>
    <n v="3"/>
    <b v="0"/>
    <s v="theater/spaces"/>
    <n v="2"/>
    <n v="93.33"/>
    <x v="2957"/>
    <d v="2015-03-27T18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n v="1462729317"/>
    <n v="1457548917"/>
    <b v="0"/>
    <n v="0"/>
    <b v="0"/>
    <s v="theater/spaces"/>
    <n v="0"/>
    <e v="#DIV/0!"/>
    <x v="2958"/>
    <d v="2016-05-08T12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n v="1465258325"/>
    <n v="1462666325"/>
    <b v="0"/>
    <n v="0"/>
    <b v="0"/>
    <s v="theater/spaces"/>
    <n v="0"/>
    <e v="#DIV/0!"/>
    <x v="2959"/>
    <d v="2016-06-06T19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n v="1410459023"/>
    <n v="1407867023"/>
    <b v="0"/>
    <n v="0"/>
    <b v="0"/>
    <s v="theater/spaces"/>
    <n v="0"/>
    <e v="#DIV/0!"/>
    <x v="2960"/>
    <d v="2014-09-11T13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n v="1427342400"/>
    <n v="1424927159"/>
    <b v="0"/>
    <n v="108"/>
    <b v="1"/>
    <s v="theater/plays"/>
    <n v="110"/>
    <n v="50.75"/>
    <x v="2961"/>
    <d v="2015-03-25T23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n v="1425193140"/>
    <n v="1422769906"/>
    <b v="0"/>
    <n v="20"/>
    <b v="1"/>
    <s v="theater/plays"/>
    <n v="122"/>
    <n v="60.9"/>
    <x v="2962"/>
    <d v="2015-03-01T01:59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n v="1435835824"/>
    <n v="1433243824"/>
    <b v="0"/>
    <n v="98"/>
    <b v="1"/>
    <s v="theater/plays"/>
    <n v="107"/>
    <n v="109.03"/>
    <x v="2963"/>
    <d v="2015-07-02T06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n v="1407360720"/>
    <n v="1404769819"/>
    <b v="0"/>
    <n v="196"/>
    <b v="1"/>
    <s v="theater/plays"/>
    <n v="101"/>
    <n v="25.69"/>
    <x v="2964"/>
    <d v="2014-08-06T16:32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n v="1436290233"/>
    <n v="1433698233"/>
    <b v="0"/>
    <n v="39"/>
    <b v="1"/>
    <s v="theater/plays"/>
    <n v="109"/>
    <n v="41.92"/>
    <x v="2965"/>
    <d v="2015-07-07T12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n v="1442425412"/>
    <n v="1439833412"/>
    <b v="0"/>
    <n v="128"/>
    <b v="1"/>
    <s v="theater/plays"/>
    <n v="114"/>
    <n v="88.77"/>
    <x v="2966"/>
    <d v="2015-09-16T12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n v="1425872692"/>
    <n v="1423284292"/>
    <b v="0"/>
    <n v="71"/>
    <b v="1"/>
    <s v="theater/plays"/>
    <n v="114"/>
    <n v="80.23"/>
    <x v="2967"/>
    <d v="2015-03-08T22:44:52"/>
    <x v="1"/>
    <x v="6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n v="1471406340"/>
    <n v="1470227660"/>
    <b v="0"/>
    <n v="47"/>
    <b v="1"/>
    <s v="theater/plays"/>
    <n v="106"/>
    <n v="78.94"/>
    <x v="2968"/>
    <d v="2016-08-16T22:59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n v="1430693460"/>
    <n v="1428087153"/>
    <b v="0"/>
    <n v="17"/>
    <b v="1"/>
    <s v="theater/plays"/>
    <n v="163"/>
    <n v="95.59"/>
    <x v="2969"/>
    <d v="2015-05-03T17:51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n v="1405699451"/>
    <n v="1403107451"/>
    <b v="0"/>
    <n v="91"/>
    <b v="1"/>
    <s v="theater/plays"/>
    <n v="106"/>
    <n v="69.89"/>
    <x v="2970"/>
    <d v="2014-07-18T11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n v="1409500078"/>
    <n v="1406908078"/>
    <b v="0"/>
    <n v="43"/>
    <b v="1"/>
    <s v="theater/plays"/>
    <n v="100"/>
    <n v="74.53"/>
    <x v="2971"/>
    <d v="2014-08-31T10:47:58"/>
    <x v="1"/>
    <x v="6"/>
  </r>
  <r>
    <n v="2972"/>
    <s v="A Bad Plan"/>
    <s v="A group of artists. A mythical art piece. A harrowing quest. And some margaritas."/>
    <n v="2000"/>
    <n v="2107"/>
    <x v="0"/>
    <m/>
    <x v="0"/>
    <s v="USD"/>
    <n v="1480899600"/>
    <n v="1479609520"/>
    <b v="0"/>
    <n v="17"/>
    <b v="1"/>
    <s v="theater/plays"/>
    <n v="105"/>
    <n v="123.94"/>
    <x v="2972"/>
    <d v="2016-12-04T20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n v="1451620800"/>
    <n v="1449171508"/>
    <b v="0"/>
    <n v="33"/>
    <b v="1"/>
    <s v="theater/plays"/>
    <n v="175"/>
    <n v="264.85000000000002"/>
    <x v="2973"/>
    <d v="2015-12-31T23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n v="1411695300"/>
    <n v="1409275671"/>
    <b v="0"/>
    <n v="87"/>
    <b v="1"/>
    <s v="theater/plays"/>
    <n v="102"/>
    <n v="58.62"/>
    <x v="2974"/>
    <d v="2014-09-25T20:35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n v="1417057200"/>
    <n v="1414599886"/>
    <b v="0"/>
    <n v="113"/>
    <b v="1"/>
    <s v="theater/plays"/>
    <n v="100"/>
    <n v="70.88"/>
    <x v="2975"/>
    <d v="2014-11-26T22:00:00"/>
    <x v="1"/>
    <x v="6"/>
  </r>
  <r>
    <n v="2976"/>
    <s v="Pizza Delique"/>
    <s v="A play that addresses an important social issue, brought to light by members of the UoM Drama Society."/>
    <n v="70"/>
    <n v="120"/>
    <x v="0"/>
    <m/>
    <x v="1"/>
    <s v="GBP"/>
    <n v="1457870400"/>
    <n v="1456421530"/>
    <b v="0"/>
    <n v="14"/>
    <b v="1"/>
    <s v="theater/plays"/>
    <n v="171"/>
    <n v="8.57"/>
    <x v="2976"/>
    <d v="2016-03-13T07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n v="1427076840"/>
    <n v="1421960934"/>
    <b v="0"/>
    <n v="30"/>
    <b v="1"/>
    <s v="theater/plays"/>
    <n v="114"/>
    <n v="113.57"/>
    <x v="2977"/>
    <d v="2015-03-22T21:14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n v="1413784740"/>
    <n v="1412954547"/>
    <b v="0"/>
    <n v="16"/>
    <b v="1"/>
    <s v="theater/plays"/>
    <n v="129"/>
    <n v="60.69"/>
    <x v="2978"/>
    <d v="2014-10-20T00:59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n v="1420524000"/>
    <n v="1419104823"/>
    <b v="0"/>
    <n v="46"/>
    <b v="1"/>
    <s v="theater/plays"/>
    <n v="101"/>
    <n v="110.22"/>
    <x v="2979"/>
    <d v="2015-01-06T01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n v="1440381600"/>
    <n v="1438639130"/>
    <b v="0"/>
    <n v="24"/>
    <b v="1"/>
    <s v="theater/plays"/>
    <n v="109"/>
    <n v="136.46"/>
    <x v="2980"/>
    <d v="2015-08-23T21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n v="1443014756"/>
    <n v="1439126756"/>
    <b v="1"/>
    <n v="97"/>
    <b v="1"/>
    <s v="theater/spaces"/>
    <n v="129"/>
    <n v="53.16"/>
    <x v="2981"/>
    <d v="2015-09-23T08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n v="1455208143"/>
    <n v="1452616143"/>
    <b v="1"/>
    <n v="59"/>
    <b v="1"/>
    <s v="theater/spaces"/>
    <n v="102"/>
    <n v="86.49"/>
    <x v="2982"/>
    <d v="2016-02-11T11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n v="1415722236"/>
    <n v="1410534636"/>
    <b v="1"/>
    <n v="1095"/>
    <b v="1"/>
    <s v="theater/spaces"/>
    <n v="147"/>
    <n v="155.24"/>
    <x v="2983"/>
    <d v="2014-11-11T11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n v="1472020881"/>
    <n v="1469428881"/>
    <b v="1"/>
    <n v="218"/>
    <b v="1"/>
    <s v="theater/spaces"/>
    <n v="100"/>
    <n v="115.08"/>
    <x v="2984"/>
    <d v="2016-08-24T01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n v="1477886400"/>
    <n v="1476228128"/>
    <b v="0"/>
    <n v="111"/>
    <b v="1"/>
    <s v="theater/spaces"/>
    <n v="122"/>
    <n v="109.59"/>
    <x v="2985"/>
    <d v="2016-10-30T23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n v="1462100406"/>
    <n v="1456920006"/>
    <b v="0"/>
    <n v="56"/>
    <b v="1"/>
    <s v="theater/spaces"/>
    <n v="106"/>
    <n v="45.21"/>
    <x v="2986"/>
    <d v="2016-05-01T06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n v="1476316800"/>
    <n v="1473837751"/>
    <b v="0"/>
    <n v="265"/>
    <b v="1"/>
    <s v="theater/spaces"/>
    <n v="110"/>
    <n v="104.15"/>
    <x v="2987"/>
    <d v="2016-10-12T19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n v="1466412081"/>
    <n v="1463820081"/>
    <b v="0"/>
    <n v="28"/>
    <b v="1"/>
    <s v="theater/spaces"/>
    <n v="100"/>
    <n v="35.71"/>
    <x v="2988"/>
    <d v="2016-06-20T03:41:21"/>
    <x v="1"/>
    <x v="38"/>
  </r>
  <r>
    <n v="2989"/>
    <s v="Let's Light Up The Gem!"/>
    <s v="Bring the movies back to Bethel, Maine."/>
    <n v="20000"/>
    <n v="35307"/>
    <x v="0"/>
    <m/>
    <x v="0"/>
    <s v="USD"/>
    <n v="1450673940"/>
    <n v="1448756962"/>
    <b v="0"/>
    <n v="364"/>
    <b v="1"/>
    <s v="theater/spaces"/>
    <n v="177"/>
    <n v="97"/>
    <x v="2989"/>
    <d v="2015-12-20T23:59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n v="1452174420"/>
    <n v="1449150420"/>
    <b v="0"/>
    <n v="27"/>
    <b v="1"/>
    <s v="theater/spaces"/>
    <n v="100"/>
    <n v="370.37"/>
    <x v="2990"/>
    <d v="2016-01-07T08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n v="1485547530"/>
    <n v="1483646730"/>
    <b v="0"/>
    <n v="93"/>
    <b v="1"/>
    <s v="theater/spaces"/>
    <n v="103"/>
    <n v="94.41"/>
    <x v="2991"/>
    <d v="2017-01-27T15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n v="1476037510"/>
    <n v="1473445510"/>
    <b v="0"/>
    <n v="64"/>
    <b v="1"/>
    <s v="theater/spaces"/>
    <n v="105"/>
    <n v="48.98"/>
    <x v="2992"/>
    <d v="2016-10-09T13:25:10"/>
    <x v="1"/>
    <x v="38"/>
  </r>
  <r>
    <n v="2993"/>
    <s v="TRUE WEST: Think, Dog! Productions"/>
    <s v="Help us build the Kitchen from Hell!"/>
    <n v="1000"/>
    <n v="1003"/>
    <x v="0"/>
    <m/>
    <x v="0"/>
    <s v="USD"/>
    <n v="1455998867"/>
    <n v="1453406867"/>
    <b v="0"/>
    <n v="22"/>
    <b v="1"/>
    <s v="theater/spaces"/>
    <n v="100"/>
    <n v="45.59"/>
    <x v="2993"/>
    <d v="2016-02-20T15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n v="1412335772"/>
    <n v="1409743772"/>
    <b v="0"/>
    <n v="59"/>
    <b v="1"/>
    <s v="theater/spaces"/>
    <n v="458"/>
    <n v="23.28"/>
    <x v="2994"/>
    <d v="2014-10-03T06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n v="1484841471"/>
    <n v="1482249471"/>
    <b v="0"/>
    <n v="249"/>
    <b v="1"/>
    <s v="theater/spaces"/>
    <n v="105"/>
    <n v="63.23"/>
    <x v="2995"/>
    <d v="2017-01-19T10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n v="1432677240"/>
    <n v="1427493240"/>
    <b v="0"/>
    <n v="392"/>
    <b v="1"/>
    <s v="theater/spaces"/>
    <n v="172"/>
    <n v="153.52000000000001"/>
    <x v="2996"/>
    <d v="2015-05-26T16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n v="1488171540"/>
    <n v="1486661793"/>
    <b v="0"/>
    <n v="115"/>
    <b v="1"/>
    <s v="theater/spaces"/>
    <n v="104"/>
    <n v="90.2"/>
    <x v="2997"/>
    <d v="2017-02-26T23:59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n v="1402892700"/>
    <n v="1400474329"/>
    <b v="0"/>
    <n v="433"/>
    <b v="1"/>
    <s v="theater/spaces"/>
    <n v="103"/>
    <n v="118.97"/>
    <x v="2998"/>
    <d v="2014-06-15T23:25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n v="1488333600"/>
    <n v="1487094360"/>
    <b v="0"/>
    <n v="20"/>
    <b v="1"/>
    <s v="theater/spaces"/>
    <n v="119"/>
    <n v="80.25"/>
    <x v="2999"/>
    <d v="2017-02-28T21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n v="1485885600"/>
    <n v="1484682670"/>
    <b v="0"/>
    <n v="8"/>
    <b v="1"/>
    <s v="theater/spaces"/>
    <n v="100"/>
    <n v="62.5"/>
    <x v="3000"/>
    <d v="2017-01-31T13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n v="1468445382"/>
    <n v="1465853382"/>
    <b v="0"/>
    <n v="175"/>
    <b v="1"/>
    <s v="theater/spaces"/>
    <n v="319"/>
    <n v="131.38"/>
    <x v="3001"/>
    <d v="2016-07-13T16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n v="1356552252"/>
    <n v="1353960252"/>
    <b v="0"/>
    <n v="104"/>
    <b v="1"/>
    <s v="theater/spaces"/>
    <n v="109"/>
    <n v="73.03"/>
    <x v="3002"/>
    <d v="2012-12-26T15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n v="1456811940"/>
    <n v="1454098976"/>
    <b v="0"/>
    <n v="17"/>
    <b v="1"/>
    <s v="theater/spaces"/>
    <n v="101"/>
    <n v="178.53"/>
    <x v="3003"/>
    <d v="2016-03-01T00:59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n v="1416089324"/>
    <n v="1413493724"/>
    <b v="0"/>
    <n v="277"/>
    <b v="1"/>
    <s v="theater/spaces"/>
    <n v="113"/>
    <n v="162.91"/>
    <x v="3004"/>
    <d v="2014-11-15T17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n v="1412611905"/>
    <n v="1410019905"/>
    <b v="0"/>
    <n v="118"/>
    <b v="1"/>
    <s v="theater/spaces"/>
    <n v="120"/>
    <n v="108.24"/>
    <x v="3005"/>
    <d v="2014-10-06T11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n v="1418580591"/>
    <n v="1415988591"/>
    <b v="0"/>
    <n v="97"/>
    <b v="1"/>
    <s v="theater/spaces"/>
    <n v="108"/>
    <n v="88.87"/>
    <x v="3006"/>
    <d v="2014-12-14T13:09:51"/>
    <x v="1"/>
    <x v="38"/>
  </r>
  <r>
    <n v="3007"/>
    <s v="Bethlem"/>
    <s v="Consuite for 2015 CoreCon.  An adventure into insanity."/>
    <n v="600"/>
    <n v="1080"/>
    <x v="0"/>
    <m/>
    <x v="0"/>
    <s v="USD"/>
    <n v="1429938683"/>
    <n v="1428124283"/>
    <b v="0"/>
    <n v="20"/>
    <b v="1"/>
    <s v="theater/spaces"/>
    <n v="180"/>
    <n v="54"/>
    <x v="3007"/>
    <d v="2015-04-25T00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n v="1453352719"/>
    <n v="1450760719"/>
    <b v="0"/>
    <n v="26"/>
    <b v="1"/>
    <s v="theater/spaces"/>
    <n v="101"/>
    <n v="116.73"/>
    <x v="3008"/>
    <d v="2016-01-21T00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n v="1417012840"/>
    <n v="1414417240"/>
    <b v="0"/>
    <n v="128"/>
    <b v="1"/>
    <s v="theater/spaces"/>
    <n v="120"/>
    <n v="233.9"/>
    <x v="3009"/>
    <d v="2014-11-26T09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n v="1424548719"/>
    <n v="1419364719"/>
    <b v="0"/>
    <n v="15"/>
    <b v="1"/>
    <s v="theater/spaces"/>
    <n v="158"/>
    <n v="158"/>
    <x v="3010"/>
    <d v="2015-02-21T14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n v="1450911540"/>
    <n v="1448536516"/>
    <b v="0"/>
    <n v="25"/>
    <b v="1"/>
    <s v="theater/spaces"/>
    <n v="124"/>
    <n v="14.84"/>
    <x v="3011"/>
    <d v="2015-12-23T17:59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n v="1423587130"/>
    <n v="1421772730"/>
    <b v="0"/>
    <n v="55"/>
    <b v="1"/>
    <s v="theater/spaces"/>
    <n v="117"/>
    <n v="85.18"/>
    <x v="3012"/>
    <d v="2015-02-10T11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n v="1434917049"/>
    <n v="1432325049"/>
    <b v="0"/>
    <n v="107"/>
    <b v="1"/>
    <s v="theater/spaces"/>
    <n v="157"/>
    <n v="146.69"/>
    <x v="3013"/>
    <d v="2015-06-21T15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n v="1415163600"/>
    <n v="1412737080"/>
    <b v="0"/>
    <n v="557"/>
    <b v="1"/>
    <s v="theater/spaces"/>
    <n v="113"/>
    <n v="50.76"/>
    <x v="3014"/>
    <d v="2014-11-05T00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n v="1402459200"/>
    <n v="1401125238"/>
    <b v="0"/>
    <n v="40"/>
    <b v="1"/>
    <s v="theater/spaces"/>
    <n v="103"/>
    <n v="87.7"/>
    <x v="3015"/>
    <d v="2014-06-10T23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n v="1405688952"/>
    <n v="1400504952"/>
    <b v="0"/>
    <n v="36"/>
    <b v="1"/>
    <s v="theater/spaces"/>
    <n v="103"/>
    <n v="242.28"/>
    <x v="3016"/>
    <d v="2014-07-18T08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n v="1408566243"/>
    <n v="1405974243"/>
    <b v="0"/>
    <n v="159"/>
    <b v="1"/>
    <s v="theater/spaces"/>
    <n v="106"/>
    <n v="146.44999999999999"/>
    <x v="3017"/>
    <d v="2014-08-20T15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n v="1437429600"/>
    <n v="1433747376"/>
    <b v="0"/>
    <n v="41"/>
    <b v="1"/>
    <s v="theater/spaces"/>
    <n v="101"/>
    <n v="103.17"/>
    <x v="3018"/>
    <d v="2015-07-20T17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n v="1401159600"/>
    <n v="1398801620"/>
    <b v="0"/>
    <n v="226"/>
    <b v="1"/>
    <s v="theater/spaces"/>
    <n v="121"/>
    <n v="80.459999999999994"/>
    <x v="3019"/>
    <d v="2014-05-26T22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n v="1439583533"/>
    <n v="1434399533"/>
    <b v="0"/>
    <n v="30"/>
    <b v="1"/>
    <s v="theater/spaces"/>
    <n v="101"/>
    <n v="234.67"/>
    <x v="3020"/>
    <d v="2015-08-14T15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n v="1479794340"/>
    <n v="1476715869"/>
    <b v="0"/>
    <n v="103"/>
    <b v="1"/>
    <s v="theater/spaces"/>
    <n v="116"/>
    <n v="50.69"/>
    <x v="3021"/>
    <d v="2016-11-22T00:59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n v="1472338409"/>
    <n v="1468450409"/>
    <b v="0"/>
    <n v="62"/>
    <b v="1"/>
    <s v="theater/spaces"/>
    <n v="101"/>
    <n v="162.71"/>
    <x v="3022"/>
    <d v="2016-08-27T17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n v="1434039186"/>
    <n v="1430151186"/>
    <b v="0"/>
    <n v="6"/>
    <b v="1"/>
    <s v="theater/spaces"/>
    <n v="103"/>
    <n v="120.17"/>
    <x v="3023"/>
    <d v="2015-06-11T11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n v="1349567475"/>
    <n v="1346975475"/>
    <b v="0"/>
    <n v="182"/>
    <b v="1"/>
    <s v="theater/spaces"/>
    <n v="246"/>
    <n v="67.7"/>
    <x v="3024"/>
    <d v="2012-10-06T18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n v="1401465600"/>
    <n v="1399032813"/>
    <b v="0"/>
    <n v="145"/>
    <b v="1"/>
    <s v="theater/spaces"/>
    <n v="302"/>
    <n v="52.1"/>
    <x v="3025"/>
    <d v="2014-05-30T11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n v="1488538892"/>
    <n v="1487329292"/>
    <b v="0"/>
    <n v="25"/>
    <b v="1"/>
    <s v="theater/spaces"/>
    <n v="143"/>
    <n v="51.6"/>
    <x v="3026"/>
    <d v="2017-03-03T06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n v="1426866851"/>
    <n v="1424278451"/>
    <b v="0"/>
    <n v="320"/>
    <b v="1"/>
    <s v="theater/spaces"/>
    <n v="131"/>
    <n v="164.3"/>
    <x v="3027"/>
    <d v="2015-03-20T10:54:11"/>
    <x v="1"/>
    <x v="38"/>
  </r>
  <r>
    <n v="3028"/>
    <s v="A Home for Vegas Theatre Hub"/>
    <s v="We have a space! Help us fill it with a stage, chairs, gear and audiences' laughter!"/>
    <n v="5000"/>
    <n v="8401"/>
    <x v="0"/>
    <m/>
    <x v="0"/>
    <s v="USD"/>
    <n v="1471242025"/>
    <n v="1468650025"/>
    <b v="0"/>
    <n v="99"/>
    <b v="1"/>
    <s v="theater/spaces"/>
    <n v="168"/>
    <n v="84.86"/>
    <x v="3028"/>
    <d v="2016-08-15T01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n v="1416285300"/>
    <n v="1413824447"/>
    <b v="0"/>
    <n v="348"/>
    <b v="1"/>
    <s v="theater/spaces"/>
    <n v="110"/>
    <n v="94.55"/>
    <x v="3029"/>
    <d v="2014-11-17T23:35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n v="1442426171"/>
    <n v="1439834171"/>
    <b v="0"/>
    <n v="41"/>
    <b v="1"/>
    <s v="theater/spaces"/>
    <n v="107"/>
    <n v="45.54"/>
    <x v="3030"/>
    <d v="2015-09-16T12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n v="1476479447"/>
    <n v="1471295447"/>
    <b v="0"/>
    <n v="29"/>
    <b v="1"/>
    <s v="theater/spaces"/>
    <n v="100"/>
    <n v="51.72"/>
    <x v="3031"/>
    <d v="2016-10-14T16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n v="1441933459"/>
    <n v="1439341459"/>
    <b v="0"/>
    <n v="25"/>
    <b v="1"/>
    <s v="theater/spaces"/>
    <n v="127"/>
    <n v="50.88"/>
    <x v="3032"/>
    <d v="2015-09-10T20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n v="1471487925"/>
    <n v="1468895925"/>
    <b v="0"/>
    <n v="23"/>
    <b v="1"/>
    <s v="theater/spaces"/>
    <n v="147"/>
    <n v="191.13"/>
    <x v="3033"/>
    <d v="2016-08-17T21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n v="1477972740"/>
    <n v="1475326255"/>
    <b v="0"/>
    <n v="1260"/>
    <b v="1"/>
    <s v="theater/spaces"/>
    <n v="113"/>
    <n v="89.31"/>
    <x v="3034"/>
    <d v="2016-10-31T22:59:00"/>
    <x v="1"/>
    <x v="38"/>
  </r>
  <r>
    <n v="3035"/>
    <s v="The Coalition Theater"/>
    <s v="Help create a permanent home for live comedy shows and classes in Downtown RVA."/>
    <n v="25000"/>
    <n v="27196.71"/>
    <x v="0"/>
    <m/>
    <x v="0"/>
    <s v="USD"/>
    <n v="1367674009"/>
    <n v="1365082009"/>
    <b v="0"/>
    <n v="307"/>
    <b v="1"/>
    <s v="theater/spaces"/>
    <n v="109"/>
    <n v="88.59"/>
    <x v="3035"/>
    <d v="2013-05-04T08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n v="1376654340"/>
    <n v="1373568644"/>
    <b v="0"/>
    <n v="329"/>
    <b v="1"/>
    <s v="theater/spaces"/>
    <n v="127"/>
    <n v="96.3"/>
    <x v="3036"/>
    <d v="2013-08-16T06:59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n v="1285995540"/>
    <n v="1279574773"/>
    <b v="0"/>
    <n v="32"/>
    <b v="1"/>
    <s v="theater/spaces"/>
    <n v="213"/>
    <n v="33.31"/>
    <x v="3037"/>
    <d v="2010-10-01T23:59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n v="1457071397"/>
    <n v="1451887397"/>
    <b v="0"/>
    <n v="27"/>
    <b v="1"/>
    <s v="theater/spaces"/>
    <n v="101"/>
    <n v="37.22"/>
    <x v="3038"/>
    <d v="2016-03-04T01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n v="1388303940"/>
    <n v="1386011038"/>
    <b v="0"/>
    <n v="236"/>
    <b v="1"/>
    <s v="theater/spaces"/>
    <n v="109"/>
    <n v="92.13"/>
    <x v="3039"/>
    <d v="2013-12-29T02:59:00"/>
    <x v="1"/>
    <x v="38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n v="1435359600"/>
    <n v="1434999621"/>
    <b v="0"/>
    <n v="42"/>
    <b v="1"/>
    <s v="theater/spaces"/>
    <n v="108"/>
    <n v="76.790000000000006"/>
    <x v="3040"/>
    <d v="2015-06-26T18:00:00"/>
    <x v="1"/>
    <x v="38"/>
  </r>
  <r>
    <n v="3041"/>
    <s v="Lend a Hand in Our Home"/>
    <s v="Privet! Hello! Bon Jour! We are the Arlekin Players Theatre and we need a home."/>
    <n v="8300"/>
    <n v="9170"/>
    <x v="0"/>
    <m/>
    <x v="0"/>
    <s v="USD"/>
    <n v="1453323048"/>
    <n v="1450731048"/>
    <b v="0"/>
    <n v="95"/>
    <b v="1"/>
    <s v="theater/spaces"/>
    <n v="110"/>
    <n v="96.53"/>
    <x v="3041"/>
    <d v="2016-01-20T15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n v="1444149047"/>
    <n v="1441557047"/>
    <b v="0"/>
    <n v="37"/>
    <b v="1"/>
    <s v="theater/spaces"/>
    <n v="128"/>
    <n v="51.89"/>
    <x v="3042"/>
    <d v="2015-10-06T11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n v="1429152600"/>
    <n v="1426815699"/>
    <b v="0"/>
    <n v="128"/>
    <b v="1"/>
    <s v="theater/spaces"/>
    <n v="110"/>
    <n v="128.91"/>
    <x v="3043"/>
    <d v="2015-04-15T21:5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n v="1454433998"/>
    <n v="1453137998"/>
    <b v="0"/>
    <n v="156"/>
    <b v="1"/>
    <s v="theater/spaces"/>
    <n v="109"/>
    <n v="84.11"/>
    <x v="3044"/>
    <d v="2016-02-02T12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n v="1408679055"/>
    <n v="1406087055"/>
    <b v="0"/>
    <n v="64"/>
    <b v="1"/>
    <s v="theater/spaces"/>
    <n v="133"/>
    <n v="82.94"/>
    <x v="3045"/>
    <d v="2014-08-21T22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n v="1410324720"/>
    <n v="1407784586"/>
    <b v="0"/>
    <n v="58"/>
    <b v="1"/>
    <s v="theater/spaces"/>
    <n v="191"/>
    <n v="259.95"/>
    <x v="3046"/>
    <d v="2014-09-09T23:52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n v="1461762960"/>
    <n v="1457999054"/>
    <b v="0"/>
    <n v="20"/>
    <b v="1"/>
    <s v="theater/spaces"/>
    <n v="149"/>
    <n v="37.25"/>
    <x v="3047"/>
    <d v="2016-04-27T08:16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n v="1420060920"/>
    <n v="1417556262"/>
    <b v="0"/>
    <n v="47"/>
    <b v="1"/>
    <s v="theater/spaces"/>
    <n v="166"/>
    <n v="177.02"/>
    <x v="3048"/>
    <d v="2014-12-31T16:22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n v="1434241255"/>
    <n v="1431649255"/>
    <b v="0"/>
    <n v="54"/>
    <b v="1"/>
    <s v="theater/spaces"/>
    <n v="107"/>
    <n v="74.069999999999993"/>
    <x v="3049"/>
    <d v="2015-06-13T19:20:55"/>
    <x v="1"/>
    <x v="38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n v="1462420960"/>
    <n v="1459828960"/>
    <b v="0"/>
    <n v="9"/>
    <b v="1"/>
    <s v="theater/spaces"/>
    <n v="106"/>
    <n v="70.67"/>
    <x v="3050"/>
    <d v="2016-05-04T23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n v="1486547945"/>
    <n v="1483955945"/>
    <b v="1"/>
    <n v="35"/>
    <b v="0"/>
    <s v="theater/spaces"/>
    <n v="24"/>
    <n v="23.63"/>
    <x v="3051"/>
    <d v="2017-02-08T04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n v="1432828740"/>
    <n v="1430237094"/>
    <b v="0"/>
    <n v="2"/>
    <b v="0"/>
    <s v="theater/spaces"/>
    <n v="0"/>
    <n v="37.5"/>
    <x v="3052"/>
    <d v="2015-05-28T10:59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n v="1412222340"/>
    <n v="1407781013"/>
    <b v="0"/>
    <n v="3"/>
    <b v="0"/>
    <s v="theater/spaces"/>
    <n v="0"/>
    <n v="13.33"/>
    <x v="3053"/>
    <d v="2014-10-01T22:59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n v="1425258240"/>
    <n v="1422043154"/>
    <b v="0"/>
    <n v="0"/>
    <b v="0"/>
    <s v="theater/spaces"/>
    <n v="0"/>
    <e v="#DIV/0!"/>
    <x v="3054"/>
    <d v="2015-03-01T20:04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n v="1420844390"/>
    <n v="1415660390"/>
    <b v="0"/>
    <n v="1"/>
    <b v="0"/>
    <s v="theater/spaces"/>
    <n v="0"/>
    <n v="1"/>
    <x v="3055"/>
    <d v="2015-01-09T17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n v="1412003784"/>
    <n v="1406819784"/>
    <b v="0"/>
    <n v="0"/>
    <b v="0"/>
    <s v="theater/spaces"/>
    <n v="0"/>
    <e v="#DIV/0!"/>
    <x v="3056"/>
    <d v="2014-09-29T10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n v="1459694211"/>
    <n v="1457105811"/>
    <b v="0"/>
    <n v="0"/>
    <b v="0"/>
    <s v="theater/spaces"/>
    <n v="0"/>
    <e v="#DIV/0!"/>
    <x v="3057"/>
    <d v="2016-04-03T09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n v="1463734740"/>
    <n v="1459414740"/>
    <b v="0"/>
    <n v="3"/>
    <b v="0"/>
    <s v="theater/spaces"/>
    <n v="0"/>
    <n v="1"/>
    <x v="3058"/>
    <d v="2016-05-20T03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n v="1407536846"/>
    <n v="1404944846"/>
    <b v="0"/>
    <n v="11"/>
    <b v="0"/>
    <s v="theater/spaces"/>
    <n v="3"/>
    <n v="41"/>
    <x v="3059"/>
    <d v="2014-08-08T17:27:26"/>
    <x v="1"/>
    <x v="38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n v="1443422134"/>
    <n v="1440830134"/>
    <b v="0"/>
    <n v="6"/>
    <b v="0"/>
    <s v="theater/spaces"/>
    <n v="0"/>
    <n v="55.83"/>
    <x v="3060"/>
    <d v="2015-09-28T01:35:34"/>
    <x v="1"/>
    <x v="38"/>
  </r>
  <r>
    <n v="3061"/>
    <s v="Help Save Parkway Cinemas!"/>
    <s v="Save a historic Local theater."/>
    <n v="1000000"/>
    <n v="0"/>
    <x v="2"/>
    <m/>
    <x v="0"/>
    <s v="USD"/>
    <n v="1407955748"/>
    <n v="1405363748"/>
    <b v="0"/>
    <n v="0"/>
    <b v="0"/>
    <s v="theater/spaces"/>
    <n v="0"/>
    <e v="#DIV/0!"/>
    <x v="3061"/>
    <d v="2014-08-13T13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n v="1443636000"/>
    <n v="1441111892"/>
    <b v="0"/>
    <n v="67"/>
    <b v="0"/>
    <s v="theater/spaces"/>
    <n v="67"/>
    <n v="99.76"/>
    <x v="3062"/>
    <d v="2015-09-30T13:00:00"/>
    <x v="1"/>
    <x v="38"/>
  </r>
  <r>
    <n v="3063"/>
    <s v="Spec Haus"/>
    <s v="Members of the local Miami music scene are putting together a venue/creative space in Kendall!"/>
    <n v="3000"/>
    <n v="587"/>
    <x v="2"/>
    <m/>
    <x v="0"/>
    <s v="USD"/>
    <n v="1477174138"/>
    <n v="1474150138"/>
    <b v="0"/>
    <n v="23"/>
    <b v="0"/>
    <s v="theater/spaces"/>
    <n v="20"/>
    <n v="25.52"/>
    <x v="3063"/>
    <d v="2016-10-22T17:08:58"/>
    <x v="1"/>
    <x v="38"/>
  </r>
  <r>
    <n v="3064"/>
    <s v="Kickstart the Crossroads Community"/>
    <s v="An epicenter for connection, creation and expression of the community."/>
    <n v="75000"/>
    <n v="8471"/>
    <x v="2"/>
    <m/>
    <x v="0"/>
    <s v="USD"/>
    <n v="1448175540"/>
    <n v="1445483246"/>
    <b v="0"/>
    <n v="72"/>
    <b v="0"/>
    <s v="theater/spaces"/>
    <n v="11"/>
    <n v="117.65"/>
    <x v="3064"/>
    <d v="2015-11-22T01:59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n v="1406683172"/>
    <n v="1404523172"/>
    <b v="0"/>
    <n v="2"/>
    <b v="0"/>
    <s v="theater/spaces"/>
    <n v="0"/>
    <n v="5"/>
    <x v="3065"/>
    <d v="2014-07-29T20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n v="1468128537"/>
    <n v="1465536537"/>
    <b v="0"/>
    <n v="15"/>
    <b v="0"/>
    <s v="theater/spaces"/>
    <n v="12"/>
    <n v="2796.67"/>
    <x v="3066"/>
    <d v="2016-07-10T00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n v="1441837879"/>
    <n v="1439245879"/>
    <b v="0"/>
    <n v="1"/>
    <b v="0"/>
    <s v="theater/spaces"/>
    <n v="3"/>
    <n v="200"/>
    <x v="3067"/>
    <d v="2015-09-09T17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n v="1445013352"/>
    <n v="1442421352"/>
    <b v="0"/>
    <n v="2"/>
    <b v="0"/>
    <s v="theater/spaces"/>
    <n v="0"/>
    <n v="87.5"/>
    <x v="3068"/>
    <d v="2015-10-16T11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n v="1418587234"/>
    <n v="1415995234"/>
    <b v="0"/>
    <n v="7"/>
    <b v="0"/>
    <s v="theater/spaces"/>
    <n v="14"/>
    <n v="20.14"/>
    <x v="3069"/>
    <d v="2014-12-14T15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n v="1481132169"/>
    <n v="1479317769"/>
    <b v="0"/>
    <n v="16"/>
    <b v="0"/>
    <s v="theater/spaces"/>
    <n v="3"/>
    <n v="20.88"/>
    <x v="3070"/>
    <d v="2016-12-07T12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n v="1429595940"/>
    <n v="1428082481"/>
    <b v="0"/>
    <n v="117"/>
    <b v="0"/>
    <s v="theater/spaces"/>
    <n v="60"/>
    <n v="61.31"/>
    <x v="3071"/>
    <d v="2015-04-21T00:59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n v="1477791960"/>
    <n v="1476549262"/>
    <b v="0"/>
    <n v="2"/>
    <b v="0"/>
    <s v="theater/spaces"/>
    <n v="0"/>
    <n v="1"/>
    <x v="3072"/>
    <d v="2016-10-29T20:46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n v="1434309540"/>
    <n v="1429287900"/>
    <b v="0"/>
    <n v="7"/>
    <b v="0"/>
    <s v="theater/spaces"/>
    <n v="0"/>
    <n v="92.14"/>
    <x v="3073"/>
    <d v="2015-06-14T14:19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n v="1457617359"/>
    <n v="1455025359"/>
    <b v="0"/>
    <n v="3"/>
    <b v="0"/>
    <s v="theater/spaces"/>
    <n v="0"/>
    <n v="7.33"/>
    <x v="3074"/>
    <d v="2016-03-10T08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n v="1471573640"/>
    <n v="1467253640"/>
    <b v="0"/>
    <n v="20"/>
    <b v="0"/>
    <s v="theater/spaces"/>
    <n v="9"/>
    <n v="64.8"/>
    <x v="3075"/>
    <d v="2016-08-18T21:27:20"/>
    <x v="1"/>
    <x v="38"/>
  </r>
  <r>
    <n v="3076"/>
    <s v="10,000 Hours"/>
    <s v="Helping female comedians get in their 10,000 Hours of practice!"/>
    <n v="10000"/>
    <n v="1506"/>
    <x v="2"/>
    <m/>
    <x v="0"/>
    <s v="USD"/>
    <n v="1444405123"/>
    <n v="1439221123"/>
    <b v="0"/>
    <n v="50"/>
    <b v="0"/>
    <s v="theater/spaces"/>
    <n v="15"/>
    <n v="30.12"/>
    <x v="3076"/>
    <d v="2015-10-09T10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n v="1488495478"/>
    <n v="1485903478"/>
    <b v="0"/>
    <n v="2"/>
    <b v="0"/>
    <s v="theater/spaces"/>
    <n v="0"/>
    <n v="52.5"/>
    <x v="3077"/>
    <d v="2017-03-02T17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n v="1424920795"/>
    <n v="1422328795"/>
    <b v="0"/>
    <n v="3"/>
    <b v="0"/>
    <s v="theater/spaces"/>
    <n v="0"/>
    <n v="23.67"/>
    <x v="3078"/>
    <d v="2015-02-25T22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n v="1427040435"/>
    <n v="1424452035"/>
    <b v="0"/>
    <n v="27"/>
    <b v="0"/>
    <s v="theater/spaces"/>
    <n v="1"/>
    <n v="415.78"/>
    <x v="3079"/>
    <d v="2015-03-22T11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n v="1419644444"/>
    <n v="1414456844"/>
    <b v="0"/>
    <n v="7"/>
    <b v="0"/>
    <s v="theater/spaces"/>
    <n v="0"/>
    <n v="53.71"/>
    <x v="3080"/>
    <d v="2014-12-26T20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n v="1442722891"/>
    <n v="1440130891"/>
    <b v="0"/>
    <n v="5"/>
    <b v="0"/>
    <s v="theater/spaces"/>
    <n v="0"/>
    <n v="420.6"/>
    <x v="3081"/>
    <d v="2015-09-19T23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n v="1447628946"/>
    <n v="1445033346"/>
    <b v="0"/>
    <n v="0"/>
    <b v="0"/>
    <s v="theater/spaces"/>
    <n v="0"/>
    <e v="#DIV/0!"/>
    <x v="3082"/>
    <d v="2015-11-15T18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n v="1409547600"/>
    <n v="1406986278"/>
    <b v="0"/>
    <n v="3"/>
    <b v="0"/>
    <s v="theater/spaces"/>
    <n v="0"/>
    <n v="18.670000000000002"/>
    <x v="3083"/>
    <d v="2014-09-01T00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n v="1430851680"/>
    <n v="1428340931"/>
    <b v="0"/>
    <n v="6"/>
    <b v="0"/>
    <s v="theater/spaces"/>
    <n v="12"/>
    <n v="78.33"/>
    <x v="3084"/>
    <d v="2015-05-05T13:48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n v="1443561159"/>
    <n v="1440969159"/>
    <b v="0"/>
    <n v="9"/>
    <b v="0"/>
    <s v="theater/spaces"/>
    <n v="2"/>
    <n v="67.78"/>
    <x v="3085"/>
    <d v="2015-09-29T16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n v="1439827559"/>
    <n v="1434643559"/>
    <b v="0"/>
    <n v="3"/>
    <b v="0"/>
    <s v="theater/spaces"/>
    <n v="0"/>
    <n v="16.670000000000002"/>
    <x v="3086"/>
    <d v="2015-08-17T11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n v="1482294990"/>
    <n v="1477107390"/>
    <b v="0"/>
    <n v="2"/>
    <b v="0"/>
    <s v="theater/spaces"/>
    <n v="1"/>
    <n v="62.5"/>
    <x v="3087"/>
    <d v="2016-12-20T23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n v="1420724460"/>
    <n v="1418046247"/>
    <b v="0"/>
    <n v="3"/>
    <b v="0"/>
    <s v="theater/spaces"/>
    <n v="0"/>
    <n v="42"/>
    <x v="3088"/>
    <d v="2015-01-08T08:41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n v="1468029540"/>
    <n v="1465304483"/>
    <b v="0"/>
    <n v="45"/>
    <b v="0"/>
    <s v="theater/spaces"/>
    <n v="23"/>
    <n v="130.09"/>
    <x v="3089"/>
    <d v="2016-07-08T20:59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n v="1430505545"/>
    <n v="1425325145"/>
    <b v="0"/>
    <n v="9"/>
    <b v="0"/>
    <s v="theater/spaces"/>
    <n v="5"/>
    <n v="1270.22"/>
    <x v="3090"/>
    <d v="2015-05-01T13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n v="1471214743"/>
    <n v="1468622743"/>
    <b v="0"/>
    <n v="9"/>
    <b v="0"/>
    <s v="theater/spaces"/>
    <n v="16"/>
    <n v="88.44"/>
    <x v="3091"/>
    <d v="2016-08-14T17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n v="1444946400"/>
    <n v="1441723912"/>
    <b v="0"/>
    <n v="21"/>
    <b v="0"/>
    <s v="theater/spaces"/>
    <n v="1"/>
    <n v="56.34"/>
    <x v="3092"/>
    <d v="2015-10-15T17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n v="1401595140"/>
    <n v="1398980941"/>
    <b v="0"/>
    <n v="17"/>
    <b v="0"/>
    <s v="theater/spaces"/>
    <n v="23"/>
    <n v="53.53"/>
    <x v="3093"/>
    <d v="2014-05-31T22:59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n v="1442775956"/>
    <n v="1437591956"/>
    <b v="0"/>
    <n v="1"/>
    <b v="0"/>
    <s v="theater/spaces"/>
    <n v="0"/>
    <n v="25"/>
    <x v="3094"/>
    <d v="2015-09-20T14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n v="1470011780"/>
    <n v="1464827780"/>
    <b v="0"/>
    <n v="1"/>
    <b v="0"/>
    <s v="theater/spaces"/>
    <n v="0"/>
    <n v="50"/>
    <x v="3095"/>
    <d v="2016-07-31T19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n v="1432151326"/>
    <n v="1429559326"/>
    <b v="0"/>
    <n v="14"/>
    <b v="0"/>
    <s v="theater/spaces"/>
    <n v="4"/>
    <n v="56.79"/>
    <x v="3096"/>
    <d v="2015-05-20T14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n v="1475848800"/>
    <n v="1474027501"/>
    <b v="0"/>
    <n v="42"/>
    <b v="0"/>
    <s v="theater/spaces"/>
    <n v="17"/>
    <n v="40.83"/>
    <x v="3097"/>
    <d v="2016-10-07T09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n v="1454890620"/>
    <n v="1450724449"/>
    <b v="0"/>
    <n v="27"/>
    <b v="0"/>
    <s v="theater/spaces"/>
    <n v="4"/>
    <n v="65.11"/>
    <x v="3098"/>
    <d v="2016-02-07T19:17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n v="1455251591"/>
    <n v="1452659591"/>
    <b v="0"/>
    <n v="5"/>
    <b v="0"/>
    <s v="theater/spaces"/>
    <n v="14"/>
    <n v="55.6"/>
    <x v="3099"/>
    <d v="2016-02-11T23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n v="1413816975"/>
    <n v="1411224975"/>
    <b v="0"/>
    <n v="13"/>
    <b v="0"/>
    <s v="theater/spaces"/>
    <n v="15"/>
    <n v="140.54"/>
    <x v="3100"/>
    <d v="2014-10-20T09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n v="1437033360"/>
    <n v="1434445937"/>
    <b v="0"/>
    <n v="12"/>
    <b v="0"/>
    <s v="theater/spaces"/>
    <n v="12"/>
    <n v="25"/>
    <x v="3101"/>
    <d v="2015-07-16T02:56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n v="1471939818"/>
    <n v="1467619818"/>
    <b v="0"/>
    <n v="90"/>
    <b v="0"/>
    <s v="theater/spaces"/>
    <n v="39"/>
    <n v="69.53"/>
    <x v="3102"/>
    <d v="2016-08-23T03:10:18"/>
    <x v="1"/>
    <x v="38"/>
  </r>
  <r>
    <n v="3103"/>
    <s v="Professional Venue for local artists!!"/>
    <s v="Creating a place for local artists to perform, at substantially less cost for them"/>
    <n v="4100"/>
    <n v="11"/>
    <x v="2"/>
    <m/>
    <x v="0"/>
    <s v="USD"/>
    <n v="1434080706"/>
    <n v="1428896706"/>
    <b v="0"/>
    <n v="2"/>
    <b v="0"/>
    <s v="theater/spaces"/>
    <n v="0"/>
    <n v="5.5"/>
    <x v="3103"/>
    <d v="2015-06-11T22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n v="1422928800"/>
    <n v="1420235311"/>
    <b v="0"/>
    <n v="5"/>
    <b v="0"/>
    <s v="theater/spaces"/>
    <n v="30"/>
    <n v="237"/>
    <x v="3104"/>
    <d v="2015-02-02T21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n v="1413694800"/>
    <n v="1408986916"/>
    <b v="0"/>
    <n v="31"/>
    <b v="0"/>
    <s v="theater/spaces"/>
    <n v="42"/>
    <n v="79.87"/>
    <x v="3105"/>
    <d v="2014-10-19T00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n v="1442440800"/>
    <n v="1440497876"/>
    <b v="0"/>
    <n v="4"/>
    <b v="0"/>
    <s v="theater/spaces"/>
    <n v="4"/>
    <n v="10.25"/>
    <x v="3106"/>
    <d v="2015-09-16T17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n v="1431372751"/>
    <n v="1430767951"/>
    <b v="0"/>
    <n v="29"/>
    <b v="0"/>
    <s v="theater/spaces"/>
    <n v="20"/>
    <n v="272.58999999999997"/>
    <x v="3107"/>
    <d v="2015-05-11T14:32:31"/>
    <x v="1"/>
    <x v="38"/>
  </r>
  <r>
    <n v="3108"/>
    <s v="Funding a home for our Children's Theater"/>
    <s v="We need a permanent home for the theater!"/>
    <n v="50000"/>
    <n v="26"/>
    <x v="2"/>
    <m/>
    <x v="0"/>
    <s v="USD"/>
    <n v="1430234394"/>
    <n v="1425053994"/>
    <b v="0"/>
    <n v="2"/>
    <b v="0"/>
    <s v="theater/spaces"/>
    <n v="0"/>
    <n v="13"/>
    <x v="3108"/>
    <d v="2015-04-28T10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n v="1409194810"/>
    <n v="1406170810"/>
    <b v="0"/>
    <n v="114"/>
    <b v="0"/>
    <s v="theater/spaces"/>
    <n v="25"/>
    <n v="58.18"/>
    <x v="3109"/>
    <d v="2014-08-27T22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n v="1487465119"/>
    <n v="1484009119"/>
    <b v="0"/>
    <n v="1"/>
    <b v="0"/>
    <s v="theater/spaces"/>
    <n v="0"/>
    <n v="10"/>
    <x v="3110"/>
    <d v="2017-02-18T19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n v="1412432220"/>
    <n v="1409753820"/>
    <b v="0"/>
    <n v="76"/>
    <b v="0"/>
    <s v="theater/spaces"/>
    <n v="27"/>
    <n v="70.11"/>
    <x v="3111"/>
    <d v="2014-10-04T09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n v="1477968934"/>
    <n v="1472784934"/>
    <b v="0"/>
    <n v="9"/>
    <b v="0"/>
    <s v="theater/spaces"/>
    <n v="5"/>
    <n v="57.89"/>
    <x v="3112"/>
    <d v="2016-10-31T21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n v="1429291982"/>
    <n v="1426699982"/>
    <b v="0"/>
    <n v="37"/>
    <b v="0"/>
    <s v="theater/spaces"/>
    <n v="4"/>
    <n v="125.27"/>
    <x v="3113"/>
    <d v="2015-04-17T12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n v="1411312250"/>
    <n v="1406128250"/>
    <b v="0"/>
    <n v="0"/>
    <b v="0"/>
    <s v="theater/spaces"/>
    <n v="0"/>
    <e v="#DIV/0!"/>
    <x v="3114"/>
    <d v="2014-09-21T10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n v="1465123427"/>
    <n v="1462531427"/>
    <b v="0"/>
    <n v="1"/>
    <b v="0"/>
    <s v="theater/spaces"/>
    <n v="3"/>
    <n v="300"/>
    <x v="3115"/>
    <d v="2016-06-05T05:43:47"/>
    <x v="1"/>
    <x v="38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n v="1427890925"/>
    <n v="1426681325"/>
    <b v="0"/>
    <n v="10"/>
    <b v="0"/>
    <s v="theater/spaces"/>
    <n v="57"/>
    <n v="43"/>
    <x v="3116"/>
    <d v="2015-04-01T07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n v="1464354720"/>
    <n v="1463648360"/>
    <b v="0"/>
    <n v="1"/>
    <b v="0"/>
    <s v="theater/spaces"/>
    <n v="0"/>
    <n v="1"/>
    <x v="3117"/>
    <d v="2016-05-27T08:12:00"/>
    <x v="1"/>
    <x v="38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n v="1467473723"/>
    <n v="1465832123"/>
    <b v="0"/>
    <n v="2"/>
    <b v="0"/>
    <s v="theater/spaces"/>
    <n v="0"/>
    <n v="775"/>
    <x v="3118"/>
    <d v="2016-07-02T10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n v="1427414732"/>
    <n v="1424826332"/>
    <b v="0"/>
    <n v="1"/>
    <b v="0"/>
    <s v="theater/spaces"/>
    <n v="0"/>
    <n v="5"/>
    <x v="3119"/>
    <d v="2015-03-26T19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n v="1462484196"/>
    <n v="1457303796"/>
    <b v="0"/>
    <n v="10"/>
    <b v="0"/>
    <s v="theater/spaces"/>
    <n v="0"/>
    <n v="12.8"/>
    <x v="3120"/>
    <d v="2016-05-05T16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n v="1411748335"/>
    <n v="1406564335"/>
    <b v="0"/>
    <n v="1"/>
    <b v="0"/>
    <s v="theater/spaces"/>
    <n v="1"/>
    <n v="10"/>
    <x v="3121"/>
    <d v="2014-09-26T11:18:55"/>
    <x v="1"/>
    <x v="38"/>
  </r>
  <r>
    <n v="3122"/>
    <s v="be back soon (Canceled)"/>
    <s v="cancelled until further notice"/>
    <n v="199"/>
    <n v="116"/>
    <x v="1"/>
    <m/>
    <x v="0"/>
    <s v="USD"/>
    <n v="1478733732"/>
    <n v="1478298132"/>
    <b v="0"/>
    <n v="2"/>
    <b v="0"/>
    <s v="theater/spaces"/>
    <n v="58"/>
    <n v="58"/>
    <x v="3122"/>
    <d v="2016-11-09T18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n v="1468108198"/>
    <n v="1465516198"/>
    <b v="0"/>
    <n v="348"/>
    <b v="0"/>
    <s v="theater/spaces"/>
    <n v="68"/>
    <n v="244.8"/>
    <x v="3123"/>
    <d v="2016-07-09T18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n v="1422902601"/>
    <n v="1417718601"/>
    <b v="0"/>
    <n v="4"/>
    <b v="0"/>
    <s v="theater/spaces"/>
    <n v="0"/>
    <n v="6.5"/>
    <x v="3124"/>
    <d v="2015-02-02T13:43:21"/>
    <x v="1"/>
    <x v="38"/>
  </r>
  <r>
    <n v="3125"/>
    <s v="N/A (Canceled)"/>
    <s v="N/A"/>
    <n v="1500000"/>
    <n v="0"/>
    <x v="1"/>
    <m/>
    <x v="0"/>
    <s v="USD"/>
    <n v="1452142672"/>
    <n v="1449550672"/>
    <b v="0"/>
    <n v="0"/>
    <b v="0"/>
    <s v="theater/spaces"/>
    <n v="0"/>
    <e v="#DIV/0!"/>
    <x v="3125"/>
    <d v="2016-01-06T23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n v="1459121162"/>
    <n v="1456532762"/>
    <b v="0"/>
    <n v="17"/>
    <b v="0"/>
    <s v="theater/spaces"/>
    <n v="4"/>
    <n v="61.18"/>
    <x v="3126"/>
    <d v="2016-03-27T18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n v="1425242029"/>
    <n v="1422650029"/>
    <b v="0"/>
    <n v="0"/>
    <b v="0"/>
    <s v="theater/spaces"/>
    <n v="0"/>
    <e v="#DIV/0!"/>
    <x v="3127"/>
    <d v="2015-03-01T15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n v="1489690141"/>
    <n v="1487101741"/>
    <b v="0"/>
    <n v="117"/>
    <b v="0"/>
    <s v="theater/plays"/>
    <n v="109"/>
    <n v="139.24"/>
    <x v="3128"/>
    <d v="2017-03-16T13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n v="1492542819"/>
    <n v="1489090419"/>
    <b v="0"/>
    <n v="1"/>
    <b v="0"/>
    <s v="theater/plays"/>
    <n v="1"/>
    <n v="10"/>
    <x v="3129"/>
    <d v="2017-04-18T14:13:39"/>
    <x v="1"/>
    <x v="6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n v="1492145940"/>
    <n v="1489504916"/>
    <b v="0"/>
    <n v="4"/>
    <b v="0"/>
    <s v="theater/plays"/>
    <n v="4"/>
    <n v="93.75"/>
    <x v="3130"/>
    <d v="2017-04-13T23:59:00"/>
    <x v="1"/>
    <x v="6"/>
  </r>
  <r>
    <n v="3131"/>
    <s v="SNAKE EYES"/>
    <s v="A Staged Reading of &quot;Snake Eyes,&quot; a new play by Alex Rafala"/>
    <n v="4100"/>
    <n v="645"/>
    <x v="3"/>
    <m/>
    <x v="0"/>
    <s v="USD"/>
    <n v="1491656045"/>
    <n v="1489067645"/>
    <b v="0"/>
    <n v="12"/>
    <b v="0"/>
    <s v="theater/plays"/>
    <n v="16"/>
    <n v="53.75"/>
    <x v="3131"/>
    <d v="2017-04-08T07:54:05"/>
    <x v="1"/>
    <x v="6"/>
  </r>
  <r>
    <n v="3132"/>
    <s v="A Bite of a Snake Play"/>
    <s v="Smells Like Money, Drips Like Honey, Taste Like Mocha, Better Run AWAY"/>
    <n v="30000"/>
    <n v="10"/>
    <x v="3"/>
    <m/>
    <x v="0"/>
    <s v="USD"/>
    <n v="1492759460"/>
    <n v="1487579060"/>
    <b v="0"/>
    <n v="1"/>
    <b v="0"/>
    <s v="theater/plays"/>
    <n v="0"/>
    <n v="10"/>
    <x v="3132"/>
    <d v="2017-04-21T02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n v="1490358834"/>
    <n v="1487770434"/>
    <b v="0"/>
    <n v="16"/>
    <b v="0"/>
    <s v="theater/plays"/>
    <n v="108"/>
    <n v="33.75"/>
    <x v="3133"/>
    <d v="2017-03-24T07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n v="1490631419"/>
    <n v="1488820619"/>
    <b v="0"/>
    <n v="12"/>
    <b v="0"/>
    <s v="theater/plays"/>
    <n v="23"/>
    <n v="18.75"/>
    <x v="3134"/>
    <d v="2017-03-27T11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n v="1491277121"/>
    <n v="1489376321"/>
    <b v="0"/>
    <n v="7"/>
    <b v="0"/>
    <s v="theater/plays"/>
    <n v="21"/>
    <n v="23.14"/>
    <x v="3135"/>
    <d v="2017-04-03T22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n v="1491001140"/>
    <n v="1487847954"/>
    <b v="0"/>
    <n v="22"/>
    <b v="0"/>
    <s v="theater/plays"/>
    <n v="128"/>
    <n v="29.05"/>
    <x v="3136"/>
    <d v="2017-03-31T17:59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n v="1493838720"/>
    <n v="1489439669"/>
    <b v="0"/>
    <n v="1"/>
    <b v="0"/>
    <s v="theater/plays"/>
    <n v="3"/>
    <n v="50"/>
    <x v="3137"/>
    <d v="2017-05-03T14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n v="1491233407"/>
    <n v="1489591807"/>
    <b v="0"/>
    <n v="0"/>
    <b v="0"/>
    <s v="theater/plays"/>
    <n v="0"/>
    <e v="#DIV/0!"/>
    <x v="3138"/>
    <d v="2017-04-03T10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n v="1490416380"/>
    <n v="1487485760"/>
    <b v="0"/>
    <n v="6"/>
    <b v="0"/>
    <s v="theater/plays"/>
    <n v="5"/>
    <n v="450"/>
    <x v="3139"/>
    <d v="2017-03-24T23:33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n v="1491581703"/>
    <n v="1488993303"/>
    <b v="0"/>
    <n v="4"/>
    <b v="0"/>
    <s v="theater/plays"/>
    <n v="1"/>
    <n v="24"/>
    <x v="3140"/>
    <d v="2017-04-07T11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n v="1492372800"/>
    <n v="1488823488"/>
    <b v="0"/>
    <n v="8"/>
    <b v="0"/>
    <s v="theater/plays"/>
    <n v="52"/>
    <n v="32.25"/>
    <x v="3141"/>
    <d v="2017-04-16T15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n v="1489922339"/>
    <n v="1487333939"/>
    <b v="0"/>
    <n v="3"/>
    <b v="0"/>
    <s v="theater/plays"/>
    <n v="2"/>
    <n v="15"/>
    <x v="3142"/>
    <d v="2017-03-19T06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n v="1491726956"/>
    <n v="1489480556"/>
    <b v="0"/>
    <n v="0"/>
    <b v="0"/>
    <s v="theater/plays"/>
    <n v="0"/>
    <e v="#DIV/0!"/>
    <x v="3143"/>
    <d v="2017-04-09T03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n v="1489903200"/>
    <n v="1488459307"/>
    <b v="0"/>
    <n v="30"/>
    <b v="0"/>
    <s v="theater/plays"/>
    <n v="75"/>
    <n v="251.33"/>
    <x v="3144"/>
    <d v="2017-03-19T01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n v="1490659134"/>
    <n v="1485478734"/>
    <b v="0"/>
    <n v="0"/>
    <b v="0"/>
    <s v="theater/plays"/>
    <n v="0"/>
    <e v="#DIV/0!"/>
    <x v="3145"/>
    <d v="2017-03-27T18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n v="1492356166"/>
    <n v="1488471766"/>
    <b v="0"/>
    <n v="12"/>
    <b v="0"/>
    <s v="theater/plays"/>
    <n v="11"/>
    <n v="437.5"/>
    <x v="3146"/>
    <d v="2017-04-16T10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n v="1415319355"/>
    <n v="1411859755"/>
    <b v="1"/>
    <n v="213"/>
    <b v="1"/>
    <s v="theater/plays"/>
    <n v="118"/>
    <n v="110.35"/>
    <x v="3147"/>
    <d v="2014-11-06T19:15:55"/>
    <x v="1"/>
    <x v="6"/>
  </r>
  <r>
    <n v="3148"/>
    <s v="The Aurora Project: A Sci-Fi Epic by Bella Poynton"/>
    <s v="Help fund The Aurora Project, an immersive science fiction epic."/>
    <n v="1800"/>
    <n v="2361"/>
    <x v="0"/>
    <m/>
    <x v="0"/>
    <s v="USD"/>
    <n v="1412136000"/>
    <n v="1410278284"/>
    <b v="1"/>
    <n v="57"/>
    <b v="1"/>
    <s v="theater/plays"/>
    <n v="131"/>
    <n v="41.42"/>
    <x v="3148"/>
    <d v="2014-09-30T23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n v="1354845600"/>
    <n v="1352766300"/>
    <b v="1"/>
    <n v="25"/>
    <b v="1"/>
    <s v="theater/plays"/>
    <n v="104"/>
    <n v="52"/>
    <x v="3149"/>
    <d v="2012-12-06T21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n v="1295928000"/>
    <n v="1288160403"/>
    <b v="1"/>
    <n v="104"/>
    <b v="1"/>
    <s v="theater/plays"/>
    <n v="101"/>
    <n v="33.99"/>
    <x v="3150"/>
    <d v="2011-01-24T23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n v="1410379774"/>
    <n v="1407787774"/>
    <b v="1"/>
    <n v="34"/>
    <b v="1"/>
    <s v="theater/plays"/>
    <n v="100"/>
    <n v="103.35"/>
    <x v="3151"/>
    <d v="2014-09-10T15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n v="1383425367"/>
    <n v="1380833367"/>
    <b v="1"/>
    <n v="67"/>
    <b v="1"/>
    <s v="theater/plays"/>
    <n v="106"/>
    <n v="34.79"/>
    <x v="3152"/>
    <d v="2013-11-02T15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n v="1304225940"/>
    <n v="1301542937"/>
    <b v="1"/>
    <n v="241"/>
    <b v="1"/>
    <s v="theater/plays"/>
    <n v="336"/>
    <n v="41.77"/>
    <x v="3153"/>
    <d v="2011-04-30T23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n v="1333310458"/>
    <n v="1330722058"/>
    <b v="1"/>
    <n v="123"/>
    <b v="1"/>
    <s v="theater/plays"/>
    <n v="113"/>
    <n v="64.27"/>
    <x v="3154"/>
    <d v="2012-04-01T15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n v="1356004725"/>
    <n v="1353412725"/>
    <b v="1"/>
    <n v="302"/>
    <b v="1"/>
    <s v="theater/plays"/>
    <n v="189"/>
    <n v="31.21"/>
    <x v="3155"/>
    <d v="2012-12-20T06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n v="1338591144"/>
    <n v="1335567144"/>
    <b v="1"/>
    <n v="89"/>
    <b v="1"/>
    <s v="theater/plays"/>
    <n v="102"/>
    <n v="62.92"/>
    <x v="3156"/>
    <d v="2012-06-01T17:52:24"/>
    <x v="1"/>
    <x v="6"/>
  </r>
  <r>
    <n v="3157"/>
    <s v="Summer FourPlay"/>
    <s v="Four Directors.  Four One Acts.  Four Genres.  For You."/>
    <n v="4000"/>
    <n v="4040"/>
    <x v="0"/>
    <m/>
    <x v="0"/>
    <s v="USD"/>
    <n v="1405746000"/>
    <n v="1404932105"/>
    <b v="1"/>
    <n v="41"/>
    <b v="1"/>
    <s v="theater/plays"/>
    <n v="101"/>
    <n v="98.54"/>
    <x v="3157"/>
    <d v="2014-07-19T00:00:00"/>
    <x v="1"/>
    <x v="6"/>
  </r>
  <r>
    <n v="3158"/>
    <s v="Nursery Crimes"/>
    <s v="A 40s crime-noir play using nursery rhyme characters."/>
    <n v="5000"/>
    <n v="5700"/>
    <x v="0"/>
    <m/>
    <x v="0"/>
    <s v="USD"/>
    <n v="1374523752"/>
    <n v="1371931752"/>
    <b v="1"/>
    <n v="69"/>
    <b v="1"/>
    <s v="theater/plays"/>
    <n v="114"/>
    <n v="82.61"/>
    <x v="3158"/>
    <d v="2013-07-22T15:09:12"/>
    <x v="1"/>
    <x v="6"/>
  </r>
  <r>
    <n v="3159"/>
    <s v="Waxwing: A New Play"/>
    <s v="WAXWING is an exciting new world premiere of mythic (perhaps even apocalyptic!) proportions."/>
    <n v="1500"/>
    <n v="2002.22"/>
    <x v="0"/>
    <m/>
    <x v="0"/>
    <s v="USD"/>
    <n v="1326927600"/>
    <n v="1323221761"/>
    <b v="1"/>
    <n v="52"/>
    <b v="1"/>
    <s v="theater/plays"/>
    <n v="133"/>
    <n v="38.5"/>
    <x v="3159"/>
    <d v="2012-01-18T18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n v="1407905940"/>
    <n v="1405923687"/>
    <b v="1"/>
    <n v="57"/>
    <b v="1"/>
    <s v="theater/plays"/>
    <n v="102"/>
    <n v="80.16"/>
    <x v="3160"/>
    <d v="2014-08-12T23:59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n v="1413377522"/>
    <n v="1410785522"/>
    <b v="1"/>
    <n v="74"/>
    <b v="1"/>
    <s v="theater/plays"/>
    <n v="105"/>
    <n v="28.41"/>
    <x v="3161"/>
    <d v="2014-10-15T07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n v="1404698400"/>
    <n v="1402331262"/>
    <b v="1"/>
    <n v="63"/>
    <b v="1"/>
    <s v="theater/plays"/>
    <n v="127"/>
    <n v="80.73"/>
    <x v="3162"/>
    <d v="2014-07-06T21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n v="1402855525"/>
    <n v="1400263525"/>
    <b v="1"/>
    <n v="72"/>
    <b v="1"/>
    <s v="theater/plays"/>
    <n v="111"/>
    <n v="200.69"/>
    <x v="3163"/>
    <d v="2014-06-15T13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n v="1402341615"/>
    <n v="1399490415"/>
    <b v="1"/>
    <n v="71"/>
    <b v="1"/>
    <s v="theater/plays"/>
    <n v="107"/>
    <n v="37.590000000000003"/>
    <x v="3164"/>
    <d v="2014-06-09T14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n v="1304395140"/>
    <n v="1302493760"/>
    <b v="1"/>
    <n v="21"/>
    <b v="1"/>
    <s v="theater/plays"/>
    <n v="163"/>
    <n v="58.1"/>
    <x v="3165"/>
    <d v="2011-05-02T22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n v="1416988740"/>
    <n v="1414514153"/>
    <b v="1"/>
    <n v="930"/>
    <b v="1"/>
    <s v="theater/plays"/>
    <n v="160"/>
    <n v="60.3"/>
    <x v="3166"/>
    <d v="2014-11-26T02:59:00"/>
    <x v="1"/>
    <x v="6"/>
  </r>
  <r>
    <n v="3167"/>
    <s v="Destiny is Judd Nelson: a new play at FringeNYC"/>
    <s v="What is destiny? Explore it with us this August at FringeNYC."/>
    <n v="3000"/>
    <n v="3485"/>
    <x v="0"/>
    <m/>
    <x v="0"/>
    <s v="USD"/>
    <n v="1406952781"/>
    <n v="1405743181"/>
    <b v="1"/>
    <n v="55"/>
    <b v="1"/>
    <s v="theater/plays"/>
    <n v="116"/>
    <n v="63.36"/>
    <x v="3167"/>
    <d v="2014-08-01T23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n v="1402696800"/>
    <n v="1399948353"/>
    <b v="1"/>
    <n v="61"/>
    <b v="1"/>
    <s v="theater/plays"/>
    <n v="124"/>
    <n v="50.9"/>
    <x v="3168"/>
    <d v="2014-06-13T17:00:00"/>
    <x v="1"/>
    <x v="6"/>
  </r>
  <r>
    <n v="3169"/>
    <s v="The Window"/>
    <s v="We're bringing The Window to the Cherry Lane Theater in January 2014."/>
    <n v="8000"/>
    <n v="8241"/>
    <x v="0"/>
    <m/>
    <x v="0"/>
    <s v="USD"/>
    <n v="1386910740"/>
    <n v="1384364561"/>
    <b v="1"/>
    <n v="82"/>
    <b v="1"/>
    <s v="theater/plays"/>
    <n v="103"/>
    <n v="100.5"/>
    <x v="3169"/>
    <d v="2013-12-12T23:59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n v="1404273600"/>
    <n v="1401414944"/>
    <b v="1"/>
    <n v="71"/>
    <b v="1"/>
    <s v="theater/plays"/>
    <n v="112"/>
    <n v="31.62"/>
    <x v="3170"/>
    <d v="2014-07-01T23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n v="1462545358"/>
    <n v="1459953358"/>
    <b v="1"/>
    <n v="117"/>
    <b v="1"/>
    <s v="theater/plays"/>
    <n v="109"/>
    <n v="65.099999999999994"/>
    <x v="3171"/>
    <d v="2016-05-06T09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n v="1329240668"/>
    <n v="1326648668"/>
    <b v="1"/>
    <n v="29"/>
    <b v="1"/>
    <s v="theater/plays"/>
    <n v="115"/>
    <n v="79.31"/>
    <x v="3172"/>
    <d v="2012-02-14T12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n v="1411765492"/>
    <n v="1409173492"/>
    <b v="1"/>
    <n v="74"/>
    <b v="1"/>
    <s v="theater/plays"/>
    <n v="103"/>
    <n v="139.19"/>
    <x v="3173"/>
    <d v="2014-09-26T16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n v="1408999508"/>
    <n v="1407789908"/>
    <b v="1"/>
    <n v="23"/>
    <b v="1"/>
    <s v="theater/plays"/>
    <n v="101"/>
    <n v="131.91"/>
    <x v="3174"/>
    <d v="2014-08-25T15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n v="1297977427"/>
    <n v="1292793427"/>
    <b v="1"/>
    <n v="60"/>
    <b v="1"/>
    <s v="theater/plays"/>
    <n v="110"/>
    <n v="91.3"/>
    <x v="3175"/>
    <d v="2011-02-17T16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n v="1376838000"/>
    <n v="1374531631"/>
    <b v="1"/>
    <n v="55"/>
    <b v="1"/>
    <s v="theater/plays"/>
    <n v="115"/>
    <n v="39.67"/>
    <x v="3176"/>
    <d v="2013-08-18T10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n v="1403366409"/>
    <n v="1400774409"/>
    <b v="1"/>
    <n v="51"/>
    <b v="1"/>
    <s v="theater/plays"/>
    <n v="117"/>
    <n v="57.55"/>
    <x v="3177"/>
    <d v="2014-06-21T11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n v="1405521075"/>
    <n v="1402929075"/>
    <b v="1"/>
    <n v="78"/>
    <b v="1"/>
    <s v="theater/plays"/>
    <n v="172"/>
    <n v="33.03"/>
    <x v="3178"/>
    <d v="2014-07-16T09:31:15"/>
    <x v="1"/>
    <x v="6"/>
  </r>
  <r>
    <n v="3179"/>
    <s v="I Do Wonder"/>
    <s v="A Sci-fi play in several vignettes that will narrate an alternate history in the mid-20th century."/>
    <n v="4200"/>
    <n v="4794.82"/>
    <x v="0"/>
    <m/>
    <x v="0"/>
    <s v="USD"/>
    <n v="1367859071"/>
    <n v="1365699071"/>
    <b v="1"/>
    <n v="62"/>
    <b v="1"/>
    <s v="theater/plays"/>
    <n v="114"/>
    <n v="77.34"/>
    <x v="3179"/>
    <d v="2013-05-06T11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n v="1403258049"/>
    <n v="1400666049"/>
    <b v="1"/>
    <n v="45"/>
    <b v="1"/>
    <s v="theater/plays"/>
    <n v="120"/>
    <n v="31.93"/>
    <x v="3180"/>
    <d v="2014-06-20T04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n v="1402848000"/>
    <n v="1400570787"/>
    <b v="1"/>
    <n v="15"/>
    <b v="1"/>
    <s v="theater/plays"/>
    <n v="109"/>
    <n v="36.33"/>
    <x v="3181"/>
    <d v="2014-06-15T11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n v="1328029200"/>
    <n v="1323211621"/>
    <b v="1"/>
    <n v="151"/>
    <b v="1"/>
    <s v="theater/plays"/>
    <n v="101"/>
    <n v="46.77"/>
    <x v="3182"/>
    <d v="2012-01-31T12:00:00"/>
    <x v="1"/>
    <x v="6"/>
  </r>
  <r>
    <n v="3183"/>
    <s v="The Seagull on The River"/>
    <s v="Anton Chekhov's The Seagull. An outdoor Amphitheater in Manhattan. Trees. A River. Daybreak."/>
    <n v="2500"/>
    <n v="2725"/>
    <x v="0"/>
    <m/>
    <x v="0"/>
    <s v="USD"/>
    <n v="1377284669"/>
    <n v="1375729469"/>
    <b v="1"/>
    <n v="68"/>
    <b v="1"/>
    <s v="theater/plays"/>
    <n v="109"/>
    <n v="40.07"/>
    <x v="3183"/>
    <d v="2013-08-23T14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n v="1404258631"/>
    <n v="1401666631"/>
    <b v="1"/>
    <n v="46"/>
    <b v="1"/>
    <s v="theater/plays"/>
    <n v="107"/>
    <n v="100.22"/>
    <x v="3184"/>
    <d v="2014-07-01T18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n v="1405553241"/>
    <n v="1404948441"/>
    <b v="1"/>
    <n v="24"/>
    <b v="1"/>
    <s v="theater/plays"/>
    <n v="100"/>
    <n v="41.67"/>
    <x v="3185"/>
    <d v="2014-07-16T18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n v="1410901200"/>
    <n v="1408313438"/>
    <b v="1"/>
    <n v="70"/>
    <b v="1"/>
    <s v="theater/plays"/>
    <n v="102"/>
    <n v="46.71"/>
    <x v="3186"/>
    <d v="2014-09-16T16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n v="1407167973"/>
    <n v="1405439973"/>
    <b v="1"/>
    <n v="244"/>
    <b v="1"/>
    <s v="theater/plays"/>
    <n v="116"/>
    <n v="71.489999999999995"/>
    <x v="3187"/>
    <d v="2014-08-04T10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n v="1433930302"/>
    <n v="1432115902"/>
    <b v="0"/>
    <n v="9"/>
    <b v="0"/>
    <s v="theater/musical"/>
    <n v="65"/>
    <n v="14.44"/>
    <x v="3188"/>
    <d v="2015-06-10T04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n v="1432455532"/>
    <n v="1429863532"/>
    <b v="0"/>
    <n v="19"/>
    <b v="0"/>
    <s v="theater/musical"/>
    <n v="12"/>
    <n v="356.84"/>
    <x v="3189"/>
    <d v="2015-05-24T03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n v="1481258275"/>
    <n v="1478662675"/>
    <b v="0"/>
    <n v="0"/>
    <b v="0"/>
    <s v="theater/musical"/>
    <n v="0"/>
    <e v="#DIV/0!"/>
    <x v="3190"/>
    <d v="2016-12-08T23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n v="1471370869"/>
    <n v="1466186869"/>
    <b v="0"/>
    <n v="4"/>
    <b v="0"/>
    <s v="theater/musical"/>
    <n v="4"/>
    <n v="37.75"/>
    <x v="3191"/>
    <d v="2016-08-16T13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n v="1425160800"/>
    <n v="1421274859"/>
    <b v="0"/>
    <n v="8"/>
    <b v="0"/>
    <s v="theater/musical"/>
    <n v="1"/>
    <n v="12.75"/>
    <x v="3192"/>
    <d v="2015-02-28T17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n v="1424474056"/>
    <n v="1420586056"/>
    <b v="0"/>
    <n v="24"/>
    <b v="0"/>
    <s v="theater/musical"/>
    <n v="12"/>
    <n v="24.46"/>
    <x v="3193"/>
    <d v="2015-02-20T18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n v="1437960598"/>
    <n v="1435368598"/>
    <b v="0"/>
    <n v="0"/>
    <b v="0"/>
    <s v="theater/musical"/>
    <n v="0"/>
    <e v="#DIV/0!"/>
    <x v="3194"/>
    <d v="2015-07-26T20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n v="1423750542"/>
    <n v="1421158542"/>
    <b v="0"/>
    <n v="39"/>
    <b v="0"/>
    <s v="theater/musical"/>
    <n v="59"/>
    <n v="53.08"/>
    <x v="3195"/>
    <d v="2015-02-12T09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n v="1438437600"/>
    <n v="1433254875"/>
    <b v="0"/>
    <n v="6"/>
    <b v="0"/>
    <s v="theater/musical"/>
    <n v="0"/>
    <n v="300"/>
    <x v="3196"/>
    <d v="2015-08-01T09:00:00"/>
    <x v="1"/>
    <x v="40"/>
  </r>
  <r>
    <n v="3197"/>
    <s v="Mirror, mirror on the wall"/>
    <s v="This years most important stage project for young artists in our region. www.ungespor.no"/>
    <n v="10000"/>
    <n v="1145"/>
    <x v="2"/>
    <m/>
    <x v="10"/>
    <s v="NOK"/>
    <n v="1423050618"/>
    <n v="1420458618"/>
    <b v="0"/>
    <n v="4"/>
    <b v="0"/>
    <s v="theater/musical"/>
    <n v="11"/>
    <n v="286.25"/>
    <x v="3197"/>
    <d v="2015-02-04T06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n v="1424081477"/>
    <n v="1420798277"/>
    <b v="0"/>
    <n v="3"/>
    <b v="0"/>
    <s v="theater/musical"/>
    <n v="0"/>
    <n v="36.67"/>
    <x v="3198"/>
    <d v="2015-02-16T05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n v="1410037200"/>
    <n v="1407435418"/>
    <b v="0"/>
    <n v="53"/>
    <b v="0"/>
    <s v="theater/musical"/>
    <n v="52"/>
    <n v="49.21"/>
    <x v="3199"/>
    <d v="2014-09-06T16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n v="1461994440"/>
    <n v="1459410101"/>
    <b v="0"/>
    <n v="1"/>
    <b v="0"/>
    <s v="theater/musical"/>
    <n v="0"/>
    <n v="1"/>
    <x v="3200"/>
    <d v="2016-04-30T00:34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n v="1409509477"/>
    <n v="1407695077"/>
    <b v="0"/>
    <n v="2"/>
    <b v="0"/>
    <s v="theater/musical"/>
    <n v="1"/>
    <n v="12.5"/>
    <x v="3201"/>
    <d v="2014-08-31T13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n v="1450072740"/>
    <n v="1445027346"/>
    <b v="0"/>
    <n v="25"/>
    <b v="0"/>
    <s v="theater/musical"/>
    <n v="55"/>
    <n v="109.04"/>
    <x v="3202"/>
    <d v="2015-12-14T00:59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n v="1443224622"/>
    <n v="1440632622"/>
    <b v="0"/>
    <n v="6"/>
    <b v="0"/>
    <s v="theater/musical"/>
    <n v="25"/>
    <n v="41.67"/>
    <x v="3203"/>
    <d v="2015-09-25T18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n v="1437149640"/>
    <n v="1434558479"/>
    <b v="0"/>
    <n v="0"/>
    <b v="0"/>
    <s v="theater/musical"/>
    <n v="0"/>
    <e v="#DIV/0!"/>
    <x v="3204"/>
    <d v="2015-07-17T11:14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n v="1430470772"/>
    <n v="1427878772"/>
    <b v="0"/>
    <n v="12"/>
    <b v="0"/>
    <s v="theater/musical"/>
    <n v="3"/>
    <n v="22.75"/>
    <x v="3205"/>
    <d v="2015-05-01T03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n v="1442644651"/>
    <n v="1440052651"/>
    <b v="0"/>
    <n v="0"/>
    <b v="0"/>
    <s v="theater/musical"/>
    <n v="0"/>
    <e v="#DIV/0!"/>
    <x v="3206"/>
    <d v="2015-09-19T01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n v="1429767607"/>
    <n v="1424587207"/>
    <b v="0"/>
    <n v="36"/>
    <b v="0"/>
    <s v="theater/musical"/>
    <n v="46"/>
    <n v="70.83"/>
    <x v="3207"/>
    <d v="2015-04-23T00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n v="1406557877"/>
    <n v="1404743477"/>
    <b v="1"/>
    <n v="82"/>
    <b v="1"/>
    <s v="theater/plays"/>
    <n v="104"/>
    <n v="63.11"/>
    <x v="3208"/>
    <d v="2014-07-28T09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n v="1403305200"/>
    <n v="1400512658"/>
    <b v="1"/>
    <n v="226"/>
    <b v="1"/>
    <s v="theater/plays"/>
    <n v="119"/>
    <n v="50.16"/>
    <x v="3209"/>
    <d v="2014-06-20T18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n v="1338523140"/>
    <n v="1334442519"/>
    <b v="1"/>
    <n v="60"/>
    <b v="1"/>
    <s v="theater/plays"/>
    <n v="126"/>
    <n v="62.88"/>
    <x v="3210"/>
    <d v="2012-05-31T22:59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n v="1408068000"/>
    <n v="1405346680"/>
    <b v="1"/>
    <n v="322"/>
    <b v="1"/>
    <s v="theater/plays"/>
    <n v="120"/>
    <n v="85.53"/>
    <x v="3211"/>
    <d v="2014-08-14T21:00:00"/>
    <x v="1"/>
    <x v="6"/>
  </r>
  <r>
    <n v="3212"/>
    <s v="Campo Maldito"/>
    <s v="Help us bring our production of Campo Maldito to New York AND San Francisco!"/>
    <n v="4000"/>
    <n v="5050"/>
    <x v="0"/>
    <m/>
    <x v="0"/>
    <s v="USD"/>
    <n v="1407524751"/>
    <n v="1404932751"/>
    <b v="1"/>
    <n v="94"/>
    <b v="1"/>
    <s v="theater/plays"/>
    <n v="126"/>
    <n v="53.72"/>
    <x v="3212"/>
    <d v="2014-08-08T14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n v="1437934759"/>
    <n v="1434478759"/>
    <b v="1"/>
    <n v="47"/>
    <b v="1"/>
    <s v="theater/plays"/>
    <n v="100"/>
    <n v="127.81"/>
    <x v="3213"/>
    <d v="2015-07-26T13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n v="1452038100"/>
    <n v="1448823673"/>
    <b v="1"/>
    <n v="115"/>
    <b v="1"/>
    <s v="theater/plays"/>
    <n v="102"/>
    <n v="106.57"/>
    <x v="3214"/>
    <d v="2016-01-05T18:55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n v="1441857540"/>
    <n v="1438617471"/>
    <b v="1"/>
    <n v="134"/>
    <b v="1"/>
    <s v="theater/plays"/>
    <n v="100"/>
    <n v="262.11"/>
    <x v="3215"/>
    <d v="2015-09-09T22:59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n v="1436625000"/>
    <n v="1433934371"/>
    <b v="1"/>
    <n v="35"/>
    <b v="1"/>
    <s v="theater/plays"/>
    <n v="100"/>
    <n v="57.17"/>
    <x v="3216"/>
    <d v="2015-07-11T09:30:00"/>
    <x v="1"/>
    <x v="6"/>
  </r>
  <r>
    <n v="3217"/>
    <s v="Wake Up Call @ IRT Theater"/>
    <s v="Wake Up Call is a comedic play about a group of hotel employees working on Christmas Eve."/>
    <n v="4500"/>
    <n v="5221"/>
    <x v="0"/>
    <m/>
    <x v="0"/>
    <s v="USD"/>
    <n v="1478264784"/>
    <n v="1475672784"/>
    <b v="1"/>
    <n v="104"/>
    <b v="1"/>
    <s v="theater/plays"/>
    <n v="116"/>
    <n v="50.2"/>
    <x v="3217"/>
    <d v="2016-11-04T08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n v="1419984000"/>
    <n v="1417132986"/>
    <b v="1"/>
    <n v="184"/>
    <b v="1"/>
    <s v="theater/plays"/>
    <n v="102"/>
    <n v="66.59"/>
    <x v="3218"/>
    <d v="2014-12-30T19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n v="1427063747"/>
    <n v="1424043347"/>
    <b v="1"/>
    <n v="119"/>
    <b v="1"/>
    <s v="theater/plays"/>
    <n v="100"/>
    <n v="168.25"/>
    <x v="3219"/>
    <d v="2015-03-22T17:35:47"/>
    <x v="1"/>
    <x v="6"/>
  </r>
  <r>
    <n v="3220"/>
    <s v="Burners"/>
    <s v="A sci-fi thriller for the stage opening March 10 in Los Angeles."/>
    <n v="15000"/>
    <n v="15126"/>
    <x v="0"/>
    <m/>
    <x v="0"/>
    <s v="USD"/>
    <n v="1489352400"/>
    <n v="1486411204"/>
    <b v="1"/>
    <n v="59"/>
    <b v="1"/>
    <s v="theater/plays"/>
    <n v="101"/>
    <n v="256.37"/>
    <x v="3220"/>
    <d v="2017-03-12T16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n v="1436114603"/>
    <n v="1433090603"/>
    <b v="1"/>
    <n v="113"/>
    <b v="1"/>
    <s v="theater/plays"/>
    <n v="103"/>
    <n v="36.61"/>
    <x v="3221"/>
    <d v="2015-07-05T11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n v="1445722140"/>
    <n v="1443016697"/>
    <b v="1"/>
    <n v="84"/>
    <b v="1"/>
    <s v="theater/plays"/>
    <n v="125"/>
    <n v="37.14"/>
    <x v="3222"/>
    <d v="2015-10-24T16:29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n v="1440100976"/>
    <n v="1437508976"/>
    <b v="1"/>
    <n v="74"/>
    <b v="1"/>
    <s v="theater/plays"/>
    <n v="110"/>
    <n v="45.88"/>
    <x v="3223"/>
    <d v="2015-08-20T15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n v="1484024400"/>
    <n v="1479932713"/>
    <b v="1"/>
    <n v="216"/>
    <b v="1"/>
    <s v="theater/plays"/>
    <n v="102"/>
    <n v="141.71"/>
    <x v="3224"/>
    <d v="2017-01-10T00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n v="1464987600"/>
    <n v="1463145938"/>
    <b v="1"/>
    <n v="39"/>
    <b v="1"/>
    <s v="theater/plays"/>
    <n v="102"/>
    <n v="52.49"/>
    <x v="3225"/>
    <d v="2016-06-03T16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n v="1446213612"/>
    <n v="1443621612"/>
    <b v="1"/>
    <n v="21"/>
    <b v="1"/>
    <s v="theater/plays"/>
    <n v="104"/>
    <n v="59.52"/>
    <x v="3226"/>
    <d v="2015-10-30T09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n v="1484687436"/>
    <n v="1482095436"/>
    <b v="0"/>
    <n v="30"/>
    <b v="1"/>
    <s v="theater/plays"/>
    <n v="125"/>
    <n v="50"/>
    <x v="3227"/>
    <d v="2017-01-17T16:10:36"/>
    <x v="1"/>
    <x v="6"/>
  </r>
  <r>
    <n v="3228"/>
    <s v="Hear Me Roar: A Season of Powerful Women"/>
    <s v="A Season of Powerful Women. A Season of Defiance."/>
    <n v="7000"/>
    <n v="7164"/>
    <x v="0"/>
    <m/>
    <x v="0"/>
    <s v="USD"/>
    <n v="1450328340"/>
    <n v="1447606884"/>
    <b v="1"/>
    <n v="37"/>
    <b v="1"/>
    <s v="theater/plays"/>
    <n v="102"/>
    <n v="193.62"/>
    <x v="3228"/>
    <d v="2015-12-16T23:59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n v="1416470398"/>
    <n v="1413874798"/>
    <b v="1"/>
    <n v="202"/>
    <b v="1"/>
    <s v="theater/plays"/>
    <n v="108"/>
    <n v="106.8"/>
    <x v="3229"/>
    <d v="2014-11-20T02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n v="1412135940"/>
    <n v="1410840126"/>
    <b v="1"/>
    <n v="37"/>
    <b v="1"/>
    <s v="theater/plays"/>
    <n v="110"/>
    <n v="77.22"/>
    <x v="3230"/>
    <d v="2014-09-30T22:59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n v="1460846347"/>
    <n v="1458254347"/>
    <b v="0"/>
    <n v="28"/>
    <b v="1"/>
    <s v="theater/plays"/>
    <n v="161"/>
    <n v="57.5"/>
    <x v="3231"/>
    <d v="2016-04-16T17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n v="1462334340"/>
    <n v="1459711917"/>
    <b v="1"/>
    <n v="26"/>
    <b v="1"/>
    <s v="theater/plays"/>
    <n v="131"/>
    <n v="50.46"/>
    <x v="3232"/>
    <d v="2016-05-03T22:59:00"/>
    <x v="1"/>
    <x v="6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n v="1488482355"/>
    <n v="1485890355"/>
    <b v="0"/>
    <n v="61"/>
    <b v="1"/>
    <s v="theater/plays"/>
    <n v="119"/>
    <n v="97.38"/>
    <x v="3233"/>
    <d v="2017-03-02T14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n v="1485991860"/>
    <n v="1483124208"/>
    <b v="0"/>
    <n v="115"/>
    <b v="1"/>
    <s v="theater/plays"/>
    <n v="100"/>
    <n v="34.92"/>
    <x v="3234"/>
    <d v="2017-02-01T18:31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n v="1467361251"/>
    <n v="1464769251"/>
    <b v="1"/>
    <n v="181"/>
    <b v="1"/>
    <s v="theater/plays"/>
    <n v="103"/>
    <n v="85.53"/>
    <x v="3235"/>
    <d v="2016-07-01T03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n v="1482962433"/>
    <n v="1480370433"/>
    <b v="0"/>
    <n v="110"/>
    <b v="1"/>
    <s v="theater/plays"/>
    <n v="101"/>
    <n v="182.91"/>
    <x v="3236"/>
    <d v="2016-12-28T17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n v="1443499140"/>
    <n v="1441452184"/>
    <b v="1"/>
    <n v="269"/>
    <b v="1"/>
    <s v="theater/plays"/>
    <n v="101"/>
    <n v="131.13999999999999"/>
    <x v="3237"/>
    <d v="2015-09-28T22:59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n v="1435752898"/>
    <n v="1433160898"/>
    <b v="1"/>
    <n v="79"/>
    <b v="1"/>
    <s v="theater/plays"/>
    <n v="112"/>
    <n v="39.81"/>
    <x v="3238"/>
    <d v="2015-07-01T07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n v="1445817540"/>
    <n v="1443665293"/>
    <b v="1"/>
    <n v="104"/>
    <b v="1"/>
    <s v="theater/plays"/>
    <n v="106"/>
    <n v="59.7"/>
    <x v="3239"/>
    <d v="2015-10-25T18:59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n v="1487286000"/>
    <n v="1484843948"/>
    <b v="0"/>
    <n v="34"/>
    <b v="1"/>
    <s v="theater/plays"/>
    <n v="101"/>
    <n v="88.74"/>
    <x v="3240"/>
    <d v="2017-02-16T18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n v="1413269940"/>
    <n v="1410421670"/>
    <b v="1"/>
    <n v="167"/>
    <b v="1"/>
    <s v="theater/plays"/>
    <n v="115"/>
    <n v="58.69"/>
    <x v="3241"/>
    <d v="2014-10-14T01:59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n v="1411150092"/>
    <n v="1408558092"/>
    <b v="1"/>
    <n v="183"/>
    <b v="1"/>
    <s v="theater/plays"/>
    <n v="127"/>
    <n v="69.569999999999993"/>
    <x v="3242"/>
    <d v="2014-09-19T13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n v="1444348800"/>
    <n v="1442283562"/>
    <b v="1"/>
    <n v="71"/>
    <b v="1"/>
    <s v="theater/plays"/>
    <n v="103"/>
    <n v="115.87"/>
    <x v="3243"/>
    <d v="2015-10-08T19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n v="1480613982"/>
    <n v="1478018382"/>
    <b v="0"/>
    <n v="69"/>
    <b v="1"/>
    <s v="theater/plays"/>
    <n v="103"/>
    <n v="23.87"/>
    <x v="3244"/>
    <d v="2016-12-01T12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n v="1434074400"/>
    <n v="1431354258"/>
    <b v="0"/>
    <n v="270"/>
    <b v="1"/>
    <s v="theater/plays"/>
    <n v="104"/>
    <n v="81.13"/>
    <x v="3245"/>
    <d v="2015-06-11T21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n v="1442030340"/>
    <n v="1439551200"/>
    <b v="1"/>
    <n v="193"/>
    <b v="1"/>
    <s v="theater/plays"/>
    <n v="111"/>
    <n v="57.63"/>
    <x v="3246"/>
    <d v="2015-09-11T22:59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n v="1436696712"/>
    <n v="1434104712"/>
    <b v="1"/>
    <n v="57"/>
    <b v="1"/>
    <s v="theater/plays"/>
    <n v="106"/>
    <n v="46.43"/>
    <x v="3247"/>
    <d v="2015-07-12T05:25:12"/>
    <x v="1"/>
    <x v="6"/>
  </r>
  <r>
    <n v="3248"/>
    <s v="Honest Accomplice Theatre 2015-16 Season"/>
    <s v="Honest Accomplice Theatre produces theatre for social change."/>
    <n v="12000"/>
    <n v="12095"/>
    <x v="0"/>
    <m/>
    <x v="0"/>
    <s v="USD"/>
    <n v="1428178757"/>
    <n v="1425590357"/>
    <b v="1"/>
    <n v="200"/>
    <b v="1"/>
    <s v="theater/plays"/>
    <n v="101"/>
    <n v="60.48"/>
    <x v="3248"/>
    <d v="2015-04-04T15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n v="1434822914"/>
    <n v="1432230914"/>
    <b v="1"/>
    <n v="88"/>
    <b v="1"/>
    <s v="theater/plays"/>
    <n v="105"/>
    <n v="65.58"/>
    <x v="3249"/>
    <d v="2015-06-20T12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n v="1415213324"/>
    <n v="1412617724"/>
    <b v="1"/>
    <n v="213"/>
    <b v="1"/>
    <s v="theater/plays"/>
    <n v="102"/>
    <n v="119.19"/>
    <x v="3250"/>
    <d v="2014-11-05T13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n v="1434907966"/>
    <n v="1432315966"/>
    <b v="1"/>
    <n v="20"/>
    <b v="1"/>
    <s v="theater/plays"/>
    <n v="111"/>
    <n v="83.05"/>
    <x v="3251"/>
    <d v="2015-06-21T12:32:46"/>
    <x v="1"/>
    <x v="6"/>
  </r>
  <r>
    <n v="3252"/>
    <s v="Modern Love"/>
    <s v="How do we navigate the boundaries between friendship, sexual intimacy and obsessive desire?"/>
    <n v="2250"/>
    <n v="2876"/>
    <x v="0"/>
    <m/>
    <x v="1"/>
    <s v="GBP"/>
    <n v="1473247240"/>
    <n v="1470655240"/>
    <b v="1"/>
    <n v="50"/>
    <b v="1"/>
    <s v="theater/plays"/>
    <n v="128"/>
    <n v="57.52"/>
    <x v="3252"/>
    <d v="2016-09-07T06:20:40"/>
    <x v="1"/>
    <x v="6"/>
  </r>
  <r>
    <n v="3253"/>
    <s v="EMPATHITRAX, a new play by Ana Nogueira"/>
    <s v="Can you ever truly feel what someone else is feeling?_x000a_Do you want to?"/>
    <n v="20000"/>
    <n v="20365"/>
    <x v="0"/>
    <m/>
    <x v="0"/>
    <s v="USD"/>
    <n v="1473306300"/>
    <n v="1471701028"/>
    <b v="1"/>
    <n v="115"/>
    <b v="1"/>
    <s v="theater/plays"/>
    <n v="102"/>
    <n v="177.09"/>
    <x v="3253"/>
    <d v="2016-09-07T22:45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n v="1427331809"/>
    <n v="1424743409"/>
    <b v="1"/>
    <n v="186"/>
    <b v="1"/>
    <s v="theater/plays"/>
    <n v="101"/>
    <n v="70.77"/>
    <x v="3254"/>
    <d v="2015-03-25T20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n v="1412706375"/>
    <n v="1410114375"/>
    <b v="1"/>
    <n v="18"/>
    <b v="1"/>
    <s v="theater/plays"/>
    <n v="175"/>
    <n v="29.17"/>
    <x v="3255"/>
    <d v="2014-10-07T13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n v="1433995140"/>
    <n v="1432129577"/>
    <b v="1"/>
    <n v="176"/>
    <b v="1"/>
    <s v="theater/plays"/>
    <n v="128"/>
    <n v="72.760000000000005"/>
    <x v="3256"/>
    <d v="2015-06-10T22:59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n v="1487769952"/>
    <n v="1485177952"/>
    <b v="0"/>
    <n v="41"/>
    <b v="1"/>
    <s v="theater/plays"/>
    <n v="106"/>
    <n v="51.85"/>
    <x v="3257"/>
    <d v="2017-02-22T08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n v="1420751861"/>
    <n v="1418159861"/>
    <b v="1"/>
    <n v="75"/>
    <b v="1"/>
    <s v="theater/plays"/>
    <n v="105"/>
    <n v="98.2"/>
    <x v="3258"/>
    <d v="2015-01-08T16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n v="1475294340"/>
    <n v="1472753745"/>
    <b v="1"/>
    <n v="97"/>
    <b v="1"/>
    <s v="theater/plays"/>
    <n v="106"/>
    <n v="251.74"/>
    <x v="3259"/>
    <d v="2016-09-30T22:59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n v="1448903318"/>
    <n v="1445875718"/>
    <b v="1"/>
    <n v="73"/>
    <b v="1"/>
    <s v="theater/plays"/>
    <n v="109"/>
    <n v="74.819999999999993"/>
    <x v="3260"/>
    <d v="2015-11-30T12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n v="1437067476"/>
    <n v="1434475476"/>
    <b v="1"/>
    <n v="49"/>
    <b v="1"/>
    <s v="theater/plays"/>
    <n v="100"/>
    <n v="67.650000000000006"/>
    <x v="3261"/>
    <d v="2015-07-16T12:24:36"/>
    <x v="1"/>
    <x v="6"/>
  </r>
  <r>
    <n v="3262"/>
    <s v="Prison Boxing: A New Play by Leah Joki"/>
    <s v="A one-woman theatrical exploration of the prison system and its inhabitants."/>
    <n v="12200"/>
    <n v="12571"/>
    <x v="0"/>
    <m/>
    <x v="0"/>
    <s v="USD"/>
    <n v="1419220800"/>
    <n v="1416555262"/>
    <b v="1"/>
    <n v="134"/>
    <b v="1"/>
    <s v="theater/plays"/>
    <n v="103"/>
    <n v="93.81"/>
    <x v="3262"/>
    <d v="2014-12-21T23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n v="1446238800"/>
    <n v="1444220588"/>
    <b v="1"/>
    <n v="68"/>
    <b v="1"/>
    <s v="theater/plays"/>
    <n v="112"/>
    <n v="41.24"/>
    <x v="3263"/>
    <d v="2015-10-30T16:00:00"/>
    <x v="1"/>
    <x v="6"/>
  </r>
  <r>
    <n v="3264"/>
    <s v="Kapow-i GoGo at The PIT"/>
    <s v="The three part comedic saga of Kapow-i GoGo, who saves the world.  Again.  And again."/>
    <n v="2500"/>
    <n v="2575"/>
    <x v="0"/>
    <m/>
    <x v="0"/>
    <s v="USD"/>
    <n v="1422482400"/>
    <n v="1421089938"/>
    <b v="1"/>
    <n v="49"/>
    <b v="1"/>
    <s v="theater/plays"/>
    <n v="103"/>
    <n v="52.55"/>
    <x v="3264"/>
    <d v="2015-01-28T17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n v="1449162000"/>
    <n v="1446570315"/>
    <b v="1"/>
    <n v="63"/>
    <b v="1"/>
    <s v="theater/plays"/>
    <n v="164"/>
    <n v="70.290000000000006"/>
    <x v="3265"/>
    <d v="2015-12-03T12:00:00"/>
    <x v="1"/>
    <x v="6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n v="1434142800"/>
    <n v="1431435122"/>
    <b v="1"/>
    <n v="163"/>
    <b v="1"/>
    <s v="theater/plays"/>
    <n v="131"/>
    <n v="48.33"/>
    <x v="3266"/>
    <d v="2015-06-12T16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n v="1437156660"/>
    <n v="1434564660"/>
    <b v="1"/>
    <n v="288"/>
    <b v="1"/>
    <s v="theater/plays"/>
    <n v="102"/>
    <n v="53.18"/>
    <x v="3267"/>
    <d v="2015-07-17T13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n v="1472074928"/>
    <n v="1470692528"/>
    <b v="1"/>
    <n v="42"/>
    <b v="1"/>
    <s v="theater/plays"/>
    <n v="128"/>
    <n v="60.95"/>
    <x v="3268"/>
    <d v="2016-08-24T16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n v="1434452400"/>
    <n v="1431509397"/>
    <b v="1"/>
    <n v="70"/>
    <b v="1"/>
    <s v="theater/plays"/>
    <n v="102"/>
    <n v="116"/>
    <x v="3269"/>
    <d v="2015-06-16T06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n v="1436705265"/>
    <n v="1434113265"/>
    <b v="1"/>
    <n v="30"/>
    <b v="1"/>
    <s v="theater/plays"/>
    <n v="102"/>
    <n v="61"/>
    <x v="3270"/>
    <d v="2015-07-12T07:47:45"/>
    <x v="1"/>
    <x v="6"/>
  </r>
  <r>
    <n v="3271"/>
    <s v="Saxon Court at Southwark Playhouse"/>
    <s v="A razor sharp satire to darken your Christmas."/>
    <n v="1500"/>
    <n v="1950"/>
    <x v="0"/>
    <m/>
    <x v="1"/>
    <s v="GBP"/>
    <n v="1414927775"/>
    <n v="1412332175"/>
    <b v="1"/>
    <n v="51"/>
    <b v="1"/>
    <s v="theater/plays"/>
    <n v="130"/>
    <n v="38.24"/>
    <x v="3271"/>
    <d v="2014-11-02T06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n v="1446814809"/>
    <n v="1444219209"/>
    <b v="1"/>
    <n v="145"/>
    <b v="1"/>
    <s v="theater/plays"/>
    <n v="154"/>
    <n v="106.5"/>
    <x v="3272"/>
    <d v="2015-11-06T08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n v="1473879600"/>
    <n v="1472498042"/>
    <b v="1"/>
    <n v="21"/>
    <b v="1"/>
    <s v="theater/plays"/>
    <n v="107"/>
    <n v="204.57"/>
    <x v="3273"/>
    <d v="2016-09-14T14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n v="1458075600"/>
    <n v="1454259272"/>
    <b v="1"/>
    <n v="286"/>
    <b v="1"/>
    <s v="theater/plays"/>
    <n v="101"/>
    <n v="54.91"/>
    <x v="3274"/>
    <d v="2016-03-15T16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n v="1423456200"/>
    <n v="1421183271"/>
    <b v="1"/>
    <n v="12"/>
    <b v="1"/>
    <s v="theater/plays"/>
    <n v="100"/>
    <n v="150.41999999999999"/>
    <x v="3275"/>
    <d v="2015-02-08T23:3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n v="1459483140"/>
    <n v="1456526879"/>
    <b v="1"/>
    <n v="100"/>
    <b v="1"/>
    <s v="theater/plays"/>
    <n v="117"/>
    <n v="52.58"/>
    <x v="3276"/>
    <d v="2016-03-31T22:59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n v="1416331406"/>
    <n v="1413735806"/>
    <b v="1"/>
    <n v="100"/>
    <b v="1"/>
    <s v="theater/plays"/>
    <n v="109"/>
    <n v="54.3"/>
    <x v="3277"/>
    <d v="2014-11-18T12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n v="1433017303"/>
    <n v="1430425303"/>
    <b v="1"/>
    <n v="34"/>
    <b v="1"/>
    <s v="theater/plays"/>
    <n v="103"/>
    <n v="76.03"/>
    <x v="3278"/>
    <d v="2015-05-30T15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n v="1459474059"/>
    <n v="1456885659"/>
    <b v="0"/>
    <n v="63"/>
    <b v="1"/>
    <s v="theater/plays"/>
    <n v="114"/>
    <n v="105.21"/>
    <x v="3279"/>
    <d v="2016-03-31T20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n v="1433134800"/>
    <n v="1430158198"/>
    <b v="0"/>
    <n v="30"/>
    <b v="1"/>
    <s v="theater/plays"/>
    <n v="103"/>
    <n v="68.67"/>
    <x v="3280"/>
    <d v="2015-06-01T00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n v="1441153705"/>
    <n v="1438561705"/>
    <b v="0"/>
    <n v="47"/>
    <b v="1"/>
    <s v="theater/plays"/>
    <n v="122"/>
    <n v="129.36000000000001"/>
    <x v="3281"/>
    <d v="2015-09-01T19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n v="1461904788"/>
    <n v="1458103188"/>
    <b v="0"/>
    <n v="237"/>
    <b v="1"/>
    <s v="theater/plays"/>
    <n v="103"/>
    <n v="134.26"/>
    <x v="3282"/>
    <d v="2016-04-28T23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n v="1455138000"/>
    <n v="1452448298"/>
    <b v="0"/>
    <n v="47"/>
    <b v="1"/>
    <s v="theater/plays"/>
    <n v="105"/>
    <n v="17.829999999999998"/>
    <x v="3283"/>
    <d v="2016-02-10T16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n v="1454047140"/>
    <n v="1452546853"/>
    <b v="0"/>
    <n v="15"/>
    <b v="1"/>
    <s v="theater/plays"/>
    <n v="102"/>
    <n v="203.2"/>
    <x v="3284"/>
    <d v="2016-01-29T00:59:00"/>
    <x v="1"/>
    <x v="6"/>
  </r>
  <r>
    <n v="3285"/>
    <s v="By Morning"/>
    <s v="A new play by Matthew Gasda"/>
    <n v="4999"/>
    <n v="5604"/>
    <x v="0"/>
    <m/>
    <x v="0"/>
    <s v="USD"/>
    <n v="1488258000"/>
    <n v="1485556626"/>
    <b v="0"/>
    <n v="81"/>
    <b v="1"/>
    <s v="theater/plays"/>
    <n v="112"/>
    <n v="69.19"/>
    <x v="3285"/>
    <d v="2017-02-28T00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n v="1471291782"/>
    <n v="1468699782"/>
    <b v="0"/>
    <n v="122"/>
    <b v="1"/>
    <s v="theater/plays"/>
    <n v="102"/>
    <n v="125.12"/>
    <x v="3286"/>
    <d v="2016-08-15T15:09:42"/>
    <x v="1"/>
    <x v="6"/>
  </r>
  <r>
    <n v="3287"/>
    <s v="Three Things: Stories About Life"/>
    <s v="An inspirational one-man play about crisis, community, and the search for wholeness."/>
    <n v="2500"/>
    <n v="2500"/>
    <x v="0"/>
    <m/>
    <x v="5"/>
    <s v="CAD"/>
    <n v="1448733628"/>
    <n v="1446573628"/>
    <b v="0"/>
    <n v="34"/>
    <b v="1"/>
    <s v="theater/plays"/>
    <n v="100"/>
    <n v="73.53"/>
    <x v="3287"/>
    <d v="2015-11-28T13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n v="1466463600"/>
    <n v="1463337315"/>
    <b v="0"/>
    <n v="207"/>
    <b v="1"/>
    <s v="theater/plays"/>
    <n v="100"/>
    <n v="48.44"/>
    <x v="3288"/>
    <d v="2016-06-20T18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n v="1487580602"/>
    <n v="1485161402"/>
    <b v="0"/>
    <n v="25"/>
    <b v="1"/>
    <s v="theater/plays"/>
    <n v="133"/>
    <n v="26.61"/>
    <x v="3289"/>
    <d v="2017-02-20T03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n v="1489234891"/>
    <n v="1486642891"/>
    <b v="0"/>
    <n v="72"/>
    <b v="1"/>
    <s v="theater/plays"/>
    <n v="121"/>
    <n v="33.67"/>
    <x v="3290"/>
    <d v="2017-03-11T07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n v="1442462340"/>
    <n v="1439743900"/>
    <b v="0"/>
    <n v="14"/>
    <b v="1"/>
    <s v="theater/plays"/>
    <n v="114"/>
    <n v="40.71"/>
    <x v="3291"/>
    <d v="2015-09-16T22:59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n v="1449257348"/>
    <n v="1444069748"/>
    <b v="0"/>
    <n v="15"/>
    <b v="1"/>
    <s v="theater/plays"/>
    <n v="286"/>
    <n v="19.27"/>
    <x v="3292"/>
    <d v="2015-12-04T14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n v="1488622352"/>
    <n v="1486030352"/>
    <b v="0"/>
    <n v="91"/>
    <b v="1"/>
    <s v="theater/plays"/>
    <n v="170"/>
    <n v="84.29"/>
    <x v="3293"/>
    <d v="2017-03-04T05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n v="1434459554"/>
    <n v="1431867554"/>
    <b v="0"/>
    <n v="24"/>
    <b v="1"/>
    <s v="theater/plays"/>
    <n v="118"/>
    <n v="29.58"/>
    <x v="3294"/>
    <d v="2015-06-16T07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n v="1474886229"/>
    <n v="1472294229"/>
    <b v="0"/>
    <n v="27"/>
    <b v="1"/>
    <s v="theater/plays"/>
    <n v="103"/>
    <n v="26.67"/>
    <x v="3295"/>
    <d v="2016-09-26T05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n v="1448229600"/>
    <n v="1446401372"/>
    <b v="0"/>
    <n v="47"/>
    <b v="1"/>
    <s v="theater/plays"/>
    <n v="144"/>
    <n v="45.98"/>
    <x v="3296"/>
    <d v="2015-11-22T17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n v="1438037940"/>
    <n v="1436380256"/>
    <b v="0"/>
    <n v="44"/>
    <b v="1"/>
    <s v="theater/plays"/>
    <n v="100"/>
    <n v="125.09"/>
    <x v="3297"/>
    <d v="2015-07-27T17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n v="1442102400"/>
    <n v="1440370768"/>
    <b v="0"/>
    <n v="72"/>
    <b v="1"/>
    <s v="theater/plays"/>
    <n v="102"/>
    <n v="141.29"/>
    <x v="3298"/>
    <d v="2015-09-12T19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n v="1444860063"/>
    <n v="1442268063"/>
    <b v="0"/>
    <n v="63"/>
    <b v="1"/>
    <s v="theater/plays"/>
    <n v="116"/>
    <n v="55.33"/>
    <x v="3299"/>
    <d v="2015-10-14T17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n v="1430329862"/>
    <n v="1428515462"/>
    <b v="0"/>
    <n v="88"/>
    <b v="1"/>
    <s v="theater/plays"/>
    <n v="136"/>
    <n v="46.42"/>
    <x v="3300"/>
    <d v="2015-04-29T12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n v="1470034740"/>
    <n v="1466185176"/>
    <b v="0"/>
    <n v="70"/>
    <b v="1"/>
    <s v="theater/plays"/>
    <n v="133"/>
    <n v="57.2"/>
    <x v="3301"/>
    <d v="2016-08-01T01:59:00"/>
    <x v="1"/>
    <x v="6"/>
  </r>
  <r>
    <n v="3302"/>
    <s v="El muro de BorÃ­s KiÃ©n"/>
    <s v="FilosofÃ­a de los anÃ³nimos"/>
    <n v="8400"/>
    <n v="8685"/>
    <x v="0"/>
    <m/>
    <x v="3"/>
    <s v="EUR"/>
    <n v="1481099176"/>
    <n v="1478507176"/>
    <b v="0"/>
    <n v="50"/>
    <b v="1"/>
    <s v="theater/plays"/>
    <n v="103"/>
    <n v="173.7"/>
    <x v="3302"/>
    <d v="2016-12-07T03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n v="1427553484"/>
    <n v="1424533084"/>
    <b v="0"/>
    <n v="35"/>
    <b v="1"/>
    <s v="theater/plays"/>
    <n v="116"/>
    <n v="59.6"/>
    <x v="3303"/>
    <d v="2015-03-28T09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n v="1482418752"/>
    <n v="1479826752"/>
    <b v="0"/>
    <n v="175"/>
    <b v="1"/>
    <s v="theater/plays"/>
    <n v="105"/>
    <n v="89.59"/>
    <x v="3304"/>
    <d v="2016-12-22T09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n v="1438374748"/>
    <n v="1435782748"/>
    <b v="0"/>
    <n v="20"/>
    <b v="1"/>
    <s v="theater/plays"/>
    <n v="102"/>
    <n v="204.05"/>
    <x v="3305"/>
    <d v="2015-07-31T15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n v="1465527600"/>
    <n v="1462252542"/>
    <b v="0"/>
    <n v="54"/>
    <b v="1"/>
    <s v="theater/plays"/>
    <n v="175"/>
    <n v="48.7"/>
    <x v="3306"/>
    <d v="2016-06-09T22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n v="1463275339"/>
    <n v="1460683339"/>
    <b v="0"/>
    <n v="20"/>
    <b v="1"/>
    <s v="theater/plays"/>
    <n v="107"/>
    <n v="53.34"/>
    <x v="3307"/>
    <d v="2016-05-14T20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n v="1460581365"/>
    <n v="1458766965"/>
    <b v="0"/>
    <n v="57"/>
    <b v="1"/>
    <s v="theater/plays"/>
    <n v="122"/>
    <n v="75.09"/>
    <x v="3308"/>
    <d v="2016-04-13T16:02:45"/>
    <x v="1"/>
    <x v="6"/>
  </r>
  <r>
    <n v="3309"/>
    <s v="Collision Course"/>
    <s v="Two unlikely friends, a garage, tinned beans &amp; the end of the world."/>
    <n v="350"/>
    <n v="558"/>
    <x v="0"/>
    <m/>
    <x v="1"/>
    <s v="GBP"/>
    <n v="1476632178"/>
    <n v="1473953778"/>
    <b v="0"/>
    <n v="31"/>
    <b v="1"/>
    <s v="theater/plays"/>
    <n v="159"/>
    <n v="18"/>
    <x v="3309"/>
    <d v="2016-10-16T10:36:18"/>
    <x v="1"/>
    <x v="6"/>
  </r>
  <r>
    <n v="3310"/>
    <s v="The Island Boys: A New Play"/>
    <s v="A new play about coming coming home, recovery, and trying to find God in the process."/>
    <n v="6500"/>
    <n v="6505"/>
    <x v="0"/>
    <m/>
    <x v="0"/>
    <s v="USD"/>
    <n v="1444169825"/>
    <n v="1441577825"/>
    <b v="0"/>
    <n v="31"/>
    <b v="1"/>
    <s v="theater/plays"/>
    <n v="100"/>
    <n v="209.84"/>
    <x v="3310"/>
    <d v="2015-10-06T17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n v="1445065210"/>
    <n v="1442473210"/>
    <b v="0"/>
    <n v="45"/>
    <b v="1"/>
    <s v="theater/plays"/>
    <n v="110"/>
    <n v="61.02"/>
    <x v="3311"/>
    <d v="2015-10-17T02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n v="1478901600"/>
    <n v="1477077946"/>
    <b v="0"/>
    <n v="41"/>
    <b v="1"/>
    <s v="theater/plays"/>
    <n v="100"/>
    <n v="61"/>
    <x v="3312"/>
    <d v="2016-11-11T17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n v="1453856400"/>
    <n v="1452664317"/>
    <b v="0"/>
    <n v="29"/>
    <b v="1"/>
    <s v="theater/plays"/>
    <n v="116"/>
    <n v="80.03"/>
    <x v="3313"/>
    <d v="2016-01-26T20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n v="1431115500"/>
    <n v="1428733511"/>
    <b v="0"/>
    <n v="58"/>
    <b v="1"/>
    <s v="theater/plays"/>
    <n v="211"/>
    <n v="29.07"/>
    <x v="3314"/>
    <d v="2015-05-08T15:05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n v="1462519041"/>
    <n v="1459927041"/>
    <b v="0"/>
    <n v="89"/>
    <b v="1"/>
    <s v="theater/plays"/>
    <n v="110"/>
    <n v="49.44"/>
    <x v="3315"/>
    <d v="2016-05-06T02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n v="1407506040"/>
    <n v="1404680075"/>
    <b v="0"/>
    <n v="125"/>
    <b v="1"/>
    <s v="theater/plays"/>
    <n v="100"/>
    <n v="93.98"/>
    <x v="3316"/>
    <d v="2014-08-08T08:54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n v="1465347424"/>
    <n v="1462755424"/>
    <b v="0"/>
    <n v="18"/>
    <b v="1"/>
    <s v="theater/plays"/>
    <n v="106"/>
    <n v="61.94"/>
    <x v="3317"/>
    <d v="2016-06-07T19:57:04"/>
    <x v="1"/>
    <x v="6"/>
  </r>
  <r>
    <n v="3318"/>
    <s v="ROOMIES - Atlantic Canada Tour 2016-17"/>
    <s v="Help us strengthen and inspire disability arts in Atlantic Canada"/>
    <n v="2000"/>
    <n v="2512"/>
    <x v="0"/>
    <m/>
    <x v="5"/>
    <s v="CAD"/>
    <n v="1460341800"/>
    <n v="1456902893"/>
    <b v="0"/>
    <n v="32"/>
    <b v="1"/>
    <s v="theater/plays"/>
    <n v="126"/>
    <n v="78.5"/>
    <x v="3318"/>
    <d v="2016-04-10T21:3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n v="1422712986"/>
    <n v="1418824986"/>
    <b v="0"/>
    <n v="16"/>
    <b v="1"/>
    <s v="theater/plays"/>
    <n v="108"/>
    <n v="33.75"/>
    <x v="3319"/>
    <d v="2015-01-31T09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n v="1466557557"/>
    <n v="1463965557"/>
    <b v="0"/>
    <n v="38"/>
    <b v="1"/>
    <s v="theater/plays"/>
    <n v="101"/>
    <n v="66.45"/>
    <x v="3320"/>
    <d v="2016-06-21T20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n v="1413431940"/>
    <n v="1412216665"/>
    <b v="0"/>
    <n v="15"/>
    <b v="1"/>
    <s v="theater/plays"/>
    <n v="107"/>
    <n v="35.799999999999997"/>
    <x v="3321"/>
    <d v="2014-10-15T22:59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n v="1466567700"/>
    <n v="1464653696"/>
    <b v="0"/>
    <n v="23"/>
    <b v="1"/>
    <s v="theater/plays"/>
    <n v="102"/>
    <n v="145.65"/>
    <x v="3322"/>
    <d v="2016-06-21T22:55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n v="1474793208"/>
    <n v="1472201208"/>
    <b v="0"/>
    <n v="49"/>
    <b v="1"/>
    <s v="theater/plays"/>
    <n v="126"/>
    <n v="25.69"/>
    <x v="3323"/>
    <d v="2016-09-25T03:46:48"/>
    <x v="1"/>
    <x v="6"/>
  </r>
  <r>
    <n v="3324"/>
    <s v="At Swim, Two Boys"/>
    <s v="The play tells the story of Jim and Doyler and their friendship on the brink of Irish independence."/>
    <n v="1500"/>
    <n v="1525"/>
    <x v="0"/>
    <m/>
    <x v="17"/>
    <s v="EUR"/>
    <n v="1465135190"/>
    <n v="1463925590"/>
    <b v="0"/>
    <n v="10"/>
    <b v="1"/>
    <s v="theater/plays"/>
    <n v="102"/>
    <n v="152.5"/>
    <x v="3324"/>
    <d v="2016-06-05T08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n v="1428256277"/>
    <n v="1425235877"/>
    <b v="0"/>
    <n v="15"/>
    <b v="1"/>
    <s v="theater/plays"/>
    <n v="113"/>
    <n v="30"/>
    <x v="3325"/>
    <d v="2015-04-05T12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n v="1425830905"/>
    <n v="1423242505"/>
    <b v="0"/>
    <n v="57"/>
    <b v="1"/>
    <s v="theater/plays"/>
    <n v="101"/>
    <n v="142.28"/>
    <x v="3326"/>
    <d v="2015-03-08T11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n v="1462697966"/>
    <n v="1460105966"/>
    <b v="0"/>
    <n v="33"/>
    <b v="1"/>
    <s v="theater/plays"/>
    <n v="101"/>
    <n v="24.55"/>
    <x v="3327"/>
    <d v="2016-05-08T03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n v="1404522000"/>
    <n v="1404308883"/>
    <b v="0"/>
    <n v="9"/>
    <b v="1"/>
    <s v="theater/plays"/>
    <n v="146"/>
    <n v="292.77999999999997"/>
    <x v="3328"/>
    <d v="2014-07-04T20:00:00"/>
    <x v="1"/>
    <x v="6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n v="1406502000"/>
    <n v="1405583108"/>
    <b v="0"/>
    <n v="26"/>
    <b v="1"/>
    <s v="theater/plays"/>
    <n v="117"/>
    <n v="44.92"/>
    <x v="3329"/>
    <d v="2014-07-27T18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n v="1427919468"/>
    <n v="1425331068"/>
    <b v="0"/>
    <n v="69"/>
    <b v="1"/>
    <s v="theater/plays"/>
    <n v="106"/>
    <n v="23.1"/>
    <x v="3330"/>
    <d v="2015-04-01T15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n v="1444149886"/>
    <n v="1441125886"/>
    <b v="0"/>
    <n v="65"/>
    <b v="1"/>
    <s v="theater/plays"/>
    <n v="105"/>
    <n v="80.400000000000006"/>
    <x v="3331"/>
    <d v="2015-10-06T11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n v="1405802330"/>
    <n v="1403210330"/>
    <b v="0"/>
    <n v="83"/>
    <b v="1"/>
    <s v="theater/plays"/>
    <n v="100"/>
    <n v="72.290000000000006"/>
    <x v="3332"/>
    <d v="2014-07-19T15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n v="1434384880"/>
    <n v="1432484080"/>
    <b v="0"/>
    <n v="111"/>
    <b v="1"/>
    <s v="theater/plays"/>
    <n v="105"/>
    <n v="32.97"/>
    <x v="3333"/>
    <d v="2015-06-15T11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n v="1438259422"/>
    <n v="1435667422"/>
    <b v="0"/>
    <n v="46"/>
    <b v="1"/>
    <s v="theater/plays"/>
    <n v="139"/>
    <n v="116.65"/>
    <x v="3334"/>
    <d v="2015-07-30T07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n v="1407106800"/>
    <n v="1404749446"/>
    <b v="0"/>
    <n v="63"/>
    <b v="1"/>
    <s v="theater/plays"/>
    <n v="100"/>
    <n v="79.62"/>
    <x v="3335"/>
    <d v="2014-08-03T18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n v="1459845246"/>
    <n v="1457429646"/>
    <b v="0"/>
    <n v="9"/>
    <b v="1"/>
    <s v="theater/plays"/>
    <n v="100"/>
    <n v="27.78"/>
    <x v="3336"/>
    <d v="2016-04-05T03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n v="1412974800"/>
    <n v="1411109167"/>
    <b v="0"/>
    <n v="34"/>
    <b v="1"/>
    <s v="theater/plays"/>
    <n v="110"/>
    <n v="81.03"/>
    <x v="3337"/>
    <d v="2014-10-10T16:00:00"/>
    <x v="1"/>
    <x v="6"/>
  </r>
  <r>
    <n v="3338"/>
    <s v="The Last Days of Judas Iscariot"/>
    <s v="Join Estelle Parsons in support of Theater That Looks and Sounds Like America"/>
    <n v="15000"/>
    <n v="15327"/>
    <x v="0"/>
    <m/>
    <x v="0"/>
    <s v="USD"/>
    <n v="1487944080"/>
    <n v="1486129680"/>
    <b v="0"/>
    <n v="112"/>
    <b v="1"/>
    <s v="theater/plays"/>
    <n v="102"/>
    <n v="136.85"/>
    <x v="3338"/>
    <d v="2017-02-24T08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n v="1469721518"/>
    <n v="1467129518"/>
    <b v="0"/>
    <n v="47"/>
    <b v="1"/>
    <s v="theater/plays"/>
    <n v="104"/>
    <n v="177.62"/>
    <x v="3339"/>
    <d v="2016-07-28T10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n v="1481066554"/>
    <n v="1478906554"/>
    <b v="0"/>
    <n v="38"/>
    <b v="1"/>
    <s v="theater/plays"/>
    <n v="138"/>
    <n v="109.08"/>
    <x v="3340"/>
    <d v="2016-12-06T18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n v="1465750800"/>
    <n v="1463771421"/>
    <b v="0"/>
    <n v="28"/>
    <b v="1"/>
    <s v="theater/plays"/>
    <n v="100"/>
    <n v="119.64"/>
    <x v="3341"/>
    <d v="2016-06-12T12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n v="1427864340"/>
    <n v="1425020810"/>
    <b v="0"/>
    <n v="78"/>
    <b v="1"/>
    <s v="theater/plays"/>
    <n v="102"/>
    <n v="78.209999999999994"/>
    <x v="3342"/>
    <d v="2015-03-31T23:59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n v="1460553480"/>
    <n v="1458770384"/>
    <b v="0"/>
    <n v="23"/>
    <b v="1"/>
    <s v="theater/plays"/>
    <n v="171"/>
    <n v="52.17"/>
    <x v="3343"/>
    <d v="2016-04-13T08:18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n v="1409374093"/>
    <n v="1406782093"/>
    <b v="0"/>
    <n v="40"/>
    <b v="1"/>
    <s v="theater/plays"/>
    <n v="101"/>
    <n v="114.13"/>
    <x v="3344"/>
    <d v="2014-08-29T23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n v="1429317420"/>
    <n v="1424226768"/>
    <b v="0"/>
    <n v="13"/>
    <b v="1"/>
    <s v="theater/plays"/>
    <n v="130"/>
    <n v="50"/>
    <x v="3345"/>
    <d v="2015-04-17T19:37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n v="1424910910"/>
    <n v="1424306110"/>
    <b v="0"/>
    <n v="18"/>
    <b v="1"/>
    <s v="theater/plays"/>
    <n v="110"/>
    <n v="91.67"/>
    <x v="3346"/>
    <d v="2015-02-25T19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n v="1462741200"/>
    <n v="1461503654"/>
    <b v="0"/>
    <n v="22"/>
    <b v="1"/>
    <s v="theater/plays"/>
    <n v="119"/>
    <n v="108.59"/>
    <x v="3347"/>
    <d v="2016-05-08T16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n v="1461988740"/>
    <n v="1459949080"/>
    <b v="0"/>
    <n v="79"/>
    <b v="1"/>
    <s v="theater/plays"/>
    <n v="100"/>
    <n v="69.819999999999993"/>
    <x v="3348"/>
    <d v="2016-04-29T22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n v="1465837200"/>
    <n v="1463971172"/>
    <b v="0"/>
    <n v="14"/>
    <b v="1"/>
    <s v="theater/plays"/>
    <n v="153"/>
    <n v="109.57"/>
    <x v="3349"/>
    <d v="2016-06-13T12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n v="1448838000"/>
    <n v="1445791811"/>
    <b v="0"/>
    <n v="51"/>
    <b v="1"/>
    <s v="theater/plays"/>
    <n v="104"/>
    <n v="71.67"/>
    <x v="3350"/>
    <d v="2015-11-29T18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n v="1406113200"/>
    <n v="1402910965"/>
    <b v="0"/>
    <n v="54"/>
    <b v="1"/>
    <s v="theater/plays"/>
    <n v="101"/>
    <n v="93.61"/>
    <x v="3351"/>
    <d v="2014-07-23T06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n v="1467414000"/>
    <n v="1462492178"/>
    <b v="0"/>
    <n v="70"/>
    <b v="1"/>
    <s v="theater/plays"/>
    <n v="108"/>
    <n v="76.8"/>
    <x v="3352"/>
    <d v="2016-07-01T18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n v="1462230000"/>
    <n v="1461061350"/>
    <b v="0"/>
    <n v="44"/>
    <b v="1"/>
    <s v="theater/plays"/>
    <n v="315"/>
    <n v="35.799999999999997"/>
    <x v="3353"/>
    <d v="2016-05-02T18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n v="1446091260"/>
    <n v="1443029206"/>
    <b v="0"/>
    <n v="55"/>
    <b v="1"/>
    <s v="theater/plays"/>
    <n v="102"/>
    <n v="55.6"/>
    <x v="3354"/>
    <d v="2015-10-28T23:01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n v="1462879020"/>
    <n v="1461941527"/>
    <b v="0"/>
    <n v="15"/>
    <b v="1"/>
    <s v="theater/plays"/>
    <n v="126"/>
    <n v="147.33000000000001"/>
    <x v="3355"/>
    <d v="2016-05-10T06:17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n v="1468611272"/>
    <n v="1466019272"/>
    <b v="0"/>
    <n v="27"/>
    <b v="1"/>
    <s v="theater/plays"/>
    <n v="101"/>
    <n v="56.33"/>
    <x v="3356"/>
    <d v="2016-07-15T14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n v="1406887310"/>
    <n v="1404295310"/>
    <b v="0"/>
    <n v="21"/>
    <b v="1"/>
    <s v="theater/plays"/>
    <n v="101"/>
    <n v="96.19"/>
    <x v="3357"/>
    <d v="2014-08-01T05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n v="1416385679"/>
    <n v="1413790079"/>
    <b v="0"/>
    <n v="162"/>
    <b v="1"/>
    <s v="theater/plays"/>
    <n v="103"/>
    <n v="63.57"/>
    <x v="3358"/>
    <d v="2014-11-19T03:27:59"/>
    <x v="1"/>
    <x v="6"/>
  </r>
  <r>
    <n v="3359"/>
    <s v="BEIRUT, LADY OF LEBANON"/>
    <s v="A Theatrical Production Celebrating the Lebanese Culture and the Human Spirit in Time of War."/>
    <n v="4000"/>
    <n v="4250"/>
    <x v="0"/>
    <m/>
    <x v="0"/>
    <s v="USD"/>
    <n v="1487985734"/>
    <n v="1484097734"/>
    <b v="0"/>
    <n v="23"/>
    <b v="1"/>
    <s v="theater/plays"/>
    <n v="106"/>
    <n v="184.78"/>
    <x v="3359"/>
    <d v="2017-02-24T20:22:14"/>
    <x v="1"/>
    <x v="6"/>
  </r>
  <r>
    <n v="3360"/>
    <s v="Pretty Butch"/>
    <s v="World Premiere, an M1 Singapore Fringe Festival 2017 commission."/>
    <n v="9000"/>
    <n v="9124"/>
    <x v="0"/>
    <m/>
    <x v="20"/>
    <s v="SGD"/>
    <n v="1481731140"/>
    <n v="1479866343"/>
    <b v="0"/>
    <n v="72"/>
    <b v="1"/>
    <s v="theater/plays"/>
    <n v="101"/>
    <n v="126.72"/>
    <x v="3360"/>
    <d v="2016-12-14T10:59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n v="1409587140"/>
    <n v="1408062990"/>
    <b v="0"/>
    <n v="68"/>
    <b v="1"/>
    <s v="theater/plays"/>
    <n v="113"/>
    <n v="83.43"/>
    <x v="3361"/>
    <d v="2014-09-01T10:59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n v="1425704100"/>
    <n v="1424484717"/>
    <b v="0"/>
    <n v="20"/>
    <b v="1"/>
    <s v="theater/plays"/>
    <n v="218"/>
    <n v="54.5"/>
    <x v="3362"/>
    <d v="2015-03-06T23:55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n v="1408464000"/>
    <n v="1406831445"/>
    <b v="0"/>
    <n v="26"/>
    <b v="1"/>
    <s v="theater/plays"/>
    <n v="101"/>
    <n v="302.31"/>
    <x v="3363"/>
    <d v="2014-08-19T11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n v="1458075600"/>
    <n v="1456183649"/>
    <b v="0"/>
    <n v="72"/>
    <b v="1"/>
    <s v="theater/plays"/>
    <n v="106"/>
    <n v="44.14"/>
    <x v="3364"/>
    <d v="2016-03-15T16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n v="1449973592"/>
    <n v="1447381592"/>
    <b v="0"/>
    <n v="3"/>
    <b v="1"/>
    <s v="theater/plays"/>
    <n v="104"/>
    <n v="866.67"/>
    <x v="3365"/>
    <d v="2015-12-12T21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n v="1431481037"/>
    <n v="1428889037"/>
    <b v="0"/>
    <n v="18"/>
    <b v="1"/>
    <s v="theater/plays"/>
    <n v="221"/>
    <n v="61.39"/>
    <x v="3366"/>
    <d v="2015-05-12T20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n v="1438467894"/>
    <n v="1436307894"/>
    <b v="0"/>
    <n v="30"/>
    <b v="1"/>
    <s v="theater/plays"/>
    <n v="119"/>
    <n v="29.67"/>
    <x v="3367"/>
    <d v="2015-08-01T17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n v="1420088400"/>
    <n v="1416977259"/>
    <b v="0"/>
    <n v="23"/>
    <b v="1"/>
    <s v="theater/plays"/>
    <n v="105"/>
    <n v="45.48"/>
    <x v="3368"/>
    <d v="2015-01-01T00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n v="1484441980"/>
    <n v="1479257980"/>
    <b v="0"/>
    <n v="54"/>
    <b v="1"/>
    <s v="theater/plays"/>
    <n v="104"/>
    <n v="96.2"/>
    <x v="3369"/>
    <d v="2017-01-14T19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n v="1481961600"/>
    <n v="1479283285"/>
    <b v="0"/>
    <n v="26"/>
    <b v="1"/>
    <s v="theater/plays"/>
    <n v="118"/>
    <n v="67.92"/>
    <x v="3370"/>
    <d v="2016-12-17T03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n v="1449089965"/>
    <n v="1446670765"/>
    <b v="0"/>
    <n v="9"/>
    <b v="1"/>
    <s v="theater/plays"/>
    <n v="139"/>
    <n v="30.78"/>
    <x v="3371"/>
    <d v="2015-12-02T15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n v="1408942740"/>
    <n v="1407157756"/>
    <b v="0"/>
    <n v="27"/>
    <b v="1"/>
    <s v="theater/plays"/>
    <n v="104"/>
    <n v="38.33"/>
    <x v="3372"/>
    <d v="2014-08-24T23:59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n v="1437235200"/>
    <n v="1435177840"/>
    <b v="0"/>
    <n v="30"/>
    <b v="1"/>
    <s v="theater/plays"/>
    <n v="100"/>
    <n v="66.83"/>
    <x v="3373"/>
    <d v="2015-07-18T11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n v="1446053616"/>
    <n v="1443461616"/>
    <b v="0"/>
    <n v="52"/>
    <b v="1"/>
    <s v="theater/plays"/>
    <n v="107"/>
    <n v="71.73"/>
    <x v="3374"/>
    <d v="2015-10-28T12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n v="1400423973"/>
    <n v="1399387173"/>
    <b v="0"/>
    <n v="17"/>
    <b v="1"/>
    <s v="theater/plays"/>
    <n v="100"/>
    <n v="176.47"/>
    <x v="3375"/>
    <d v="2014-05-18T09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n v="1429976994"/>
    <n v="1424796594"/>
    <b v="0"/>
    <n v="19"/>
    <b v="1"/>
    <s v="theater/plays"/>
    <n v="100"/>
    <n v="421.11"/>
    <x v="3376"/>
    <d v="2015-04-25T10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n v="1426870560"/>
    <n v="1424280899"/>
    <b v="0"/>
    <n v="77"/>
    <b v="1"/>
    <s v="theater/plays"/>
    <n v="101"/>
    <n v="104.99"/>
    <x v="3377"/>
    <d v="2015-03-20T11:56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n v="1409490480"/>
    <n v="1407400306"/>
    <b v="0"/>
    <n v="21"/>
    <b v="1"/>
    <s v="theater/plays"/>
    <n v="108"/>
    <n v="28.19"/>
    <x v="3378"/>
    <d v="2014-08-31T08:08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n v="1440630000"/>
    <n v="1439122800"/>
    <b v="0"/>
    <n v="38"/>
    <b v="1"/>
    <s v="theater/plays"/>
    <n v="104"/>
    <n v="54.55"/>
    <x v="3379"/>
    <d v="2015-08-26T18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n v="1417305178"/>
    <n v="1414277578"/>
    <b v="0"/>
    <n v="28"/>
    <b v="1"/>
    <s v="theater/plays"/>
    <n v="104"/>
    <n v="111.89"/>
    <x v="3380"/>
    <d v="2014-11-29T18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n v="1426044383"/>
    <n v="1423455983"/>
    <b v="0"/>
    <n v="48"/>
    <b v="1"/>
    <s v="theater/plays"/>
    <n v="102"/>
    <n v="85.21"/>
    <x v="3381"/>
    <d v="2015-03-10T22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n v="1470092340"/>
    <n v="1467973256"/>
    <b v="0"/>
    <n v="46"/>
    <b v="1"/>
    <s v="theater/plays"/>
    <n v="101"/>
    <n v="76.650000000000006"/>
    <x v="3382"/>
    <d v="2016-08-01T17:59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n v="1466707620"/>
    <n v="1464979620"/>
    <b v="0"/>
    <n v="30"/>
    <b v="1"/>
    <s v="theater/plays"/>
    <n v="112"/>
    <n v="65.17"/>
    <x v="3383"/>
    <d v="2016-06-23T13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n v="1448074800"/>
    <n v="1444874768"/>
    <b v="0"/>
    <n v="64"/>
    <b v="1"/>
    <s v="theater/plays"/>
    <n v="100"/>
    <n v="93.76"/>
    <x v="3384"/>
    <d v="2015-11-20T22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n v="1418244552"/>
    <n v="1415652552"/>
    <b v="0"/>
    <n v="15"/>
    <b v="1"/>
    <s v="theater/plays"/>
    <n v="100"/>
    <n v="133.33000000000001"/>
    <x v="3385"/>
    <d v="2014-12-10T15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n v="1417620506"/>
    <n v="1415028506"/>
    <b v="0"/>
    <n v="41"/>
    <b v="1"/>
    <s v="theater/plays"/>
    <n v="105"/>
    <n v="51.22"/>
    <x v="3386"/>
    <d v="2014-12-03T10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n v="1418581088"/>
    <n v="1415125088"/>
    <b v="0"/>
    <n v="35"/>
    <b v="1"/>
    <s v="theater/plays"/>
    <n v="117"/>
    <n v="100.17"/>
    <x v="3387"/>
    <d v="2014-12-14T13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n v="1434625441"/>
    <n v="1432033441"/>
    <b v="0"/>
    <n v="45"/>
    <b v="1"/>
    <s v="theater/plays"/>
    <n v="104"/>
    <n v="34.6"/>
    <x v="3388"/>
    <d v="2015-06-18T06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n v="1464960682"/>
    <n v="1462368682"/>
    <b v="0"/>
    <n v="62"/>
    <b v="1"/>
    <s v="theater/plays"/>
    <n v="115"/>
    <n v="184.68"/>
    <x v="3389"/>
    <d v="2016-06-03T08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n v="1405017345"/>
    <n v="1403721345"/>
    <b v="0"/>
    <n v="22"/>
    <b v="1"/>
    <s v="theater/plays"/>
    <n v="102"/>
    <n v="69.819999999999993"/>
    <x v="3390"/>
    <d v="2014-07-10T13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n v="1407536880"/>
    <n v="1404997548"/>
    <b v="0"/>
    <n v="18"/>
    <b v="1"/>
    <s v="theater/plays"/>
    <n v="223"/>
    <n v="61.94"/>
    <x v="3391"/>
    <d v="2014-08-08T17:28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n v="1462565855"/>
    <n v="1458245855"/>
    <b v="0"/>
    <n v="12"/>
    <b v="1"/>
    <s v="theater/plays"/>
    <n v="100"/>
    <n v="41.67"/>
    <x v="3392"/>
    <d v="2016-05-06T15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n v="1415234760"/>
    <n v="1413065230"/>
    <b v="0"/>
    <n v="44"/>
    <b v="1"/>
    <s v="theater/plays"/>
    <n v="106"/>
    <n v="36.07"/>
    <x v="3393"/>
    <d v="2014-11-05T19:46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n v="1406470645"/>
    <n v="1403878645"/>
    <b v="0"/>
    <n v="27"/>
    <b v="1"/>
    <s v="theater/plays"/>
    <n v="142"/>
    <n v="29"/>
    <x v="3394"/>
    <d v="2014-07-27T09:17:25"/>
    <x v="1"/>
    <x v="6"/>
  </r>
  <r>
    <n v="3395"/>
    <s v="MIRAMAR"/>
    <s v="Miramar is a a darkly funny play exploring what it is we call â€˜homeâ€™."/>
    <n v="500"/>
    <n v="920"/>
    <x v="0"/>
    <m/>
    <x v="1"/>
    <s v="GBP"/>
    <n v="1433009400"/>
    <n v="1431795944"/>
    <b v="0"/>
    <n v="38"/>
    <b v="1"/>
    <s v="theater/plays"/>
    <n v="184"/>
    <n v="24.21"/>
    <x v="3395"/>
    <d v="2015-05-30T13:1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n v="1401595140"/>
    <n v="1399286589"/>
    <b v="0"/>
    <n v="28"/>
    <b v="1"/>
    <s v="theater/plays"/>
    <n v="104"/>
    <n v="55.89"/>
    <x v="3396"/>
    <d v="2014-05-31T22:59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n v="1455832800"/>
    <n v="1452338929"/>
    <b v="0"/>
    <n v="24"/>
    <b v="1"/>
    <s v="theater/plays"/>
    <n v="112"/>
    <n v="11.67"/>
    <x v="3397"/>
    <d v="2016-02-18T17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n v="1416589200"/>
    <n v="1414605776"/>
    <b v="0"/>
    <n v="65"/>
    <b v="1"/>
    <s v="theater/plays"/>
    <n v="111"/>
    <n v="68.349999999999994"/>
    <x v="3398"/>
    <d v="2014-11-21T12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n v="1424556325"/>
    <n v="1421964325"/>
    <b v="0"/>
    <n v="46"/>
    <b v="1"/>
    <s v="theater/plays"/>
    <n v="104"/>
    <n v="27.07"/>
    <x v="3399"/>
    <d v="2015-02-21T17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n v="1409266414"/>
    <n v="1405378414"/>
    <b v="0"/>
    <n v="85"/>
    <b v="1"/>
    <s v="theater/plays"/>
    <n v="100"/>
    <n v="118.13"/>
    <x v="3400"/>
    <d v="2014-08-28T17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n v="1438968146"/>
    <n v="1436376146"/>
    <b v="0"/>
    <n v="66"/>
    <b v="1"/>
    <s v="theater/plays"/>
    <n v="102"/>
    <n v="44.76"/>
    <x v="3401"/>
    <d v="2015-08-07T12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n v="1447295460"/>
    <n v="1444747843"/>
    <b v="0"/>
    <n v="165"/>
    <b v="1"/>
    <s v="theater/plays"/>
    <n v="110"/>
    <n v="99.79"/>
    <x v="3402"/>
    <d v="2015-11-11T21:31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n v="1435230324"/>
    <n v="1432638324"/>
    <b v="0"/>
    <n v="17"/>
    <b v="1"/>
    <s v="theater/plays"/>
    <n v="100"/>
    <n v="117.65"/>
    <x v="3403"/>
    <d v="2015-06-25T06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n v="1434542702"/>
    <n v="1432814702"/>
    <b v="0"/>
    <n v="3"/>
    <b v="1"/>
    <s v="theater/plays"/>
    <n v="122"/>
    <n v="203.33"/>
    <x v="3404"/>
    <d v="2015-06-17T07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n v="1456876740"/>
    <n v="1455063886"/>
    <b v="0"/>
    <n v="17"/>
    <b v="1"/>
    <s v="theater/plays"/>
    <n v="138"/>
    <n v="28.32"/>
    <x v="3405"/>
    <d v="2016-03-01T18:59:00"/>
    <x v="1"/>
    <x v="6"/>
  </r>
  <r>
    <n v="3406"/>
    <s v="Voices of Swords"/>
    <s v="A funny and moving new play about two families dealing with aging parents in very different ways!"/>
    <n v="10000"/>
    <n v="10031"/>
    <x v="0"/>
    <m/>
    <x v="0"/>
    <s v="USD"/>
    <n v="1405511376"/>
    <n v="1401623376"/>
    <b v="0"/>
    <n v="91"/>
    <b v="1"/>
    <s v="theater/plays"/>
    <n v="100"/>
    <n v="110.23"/>
    <x v="3406"/>
    <d v="2014-07-16T06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n v="1404641289"/>
    <n v="1402049289"/>
    <b v="0"/>
    <n v="67"/>
    <b v="1"/>
    <s v="theater/plays"/>
    <n v="107"/>
    <n v="31.97"/>
    <x v="3407"/>
    <d v="2014-07-06T05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n v="1405727304"/>
    <n v="1403135304"/>
    <b v="0"/>
    <n v="18"/>
    <b v="1"/>
    <s v="theater/plays"/>
    <n v="211"/>
    <n v="58.61"/>
    <x v="3408"/>
    <d v="2014-07-18T18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n v="1469998680"/>
    <n v="1466710358"/>
    <b v="0"/>
    <n v="21"/>
    <b v="1"/>
    <s v="theater/plays"/>
    <n v="124"/>
    <n v="29.43"/>
    <x v="3409"/>
    <d v="2016-07-31T15:58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n v="1465196400"/>
    <n v="1462841990"/>
    <b v="0"/>
    <n v="40"/>
    <b v="1"/>
    <s v="theater/plays"/>
    <n v="109"/>
    <n v="81.38"/>
    <x v="3410"/>
    <d v="2016-06-06T02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n v="1444264372"/>
    <n v="1442536372"/>
    <b v="0"/>
    <n v="78"/>
    <b v="1"/>
    <s v="theater/plays"/>
    <n v="104"/>
    <n v="199.17"/>
    <x v="3411"/>
    <d v="2015-10-07T19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n v="1411858862"/>
    <n v="1409266862"/>
    <b v="0"/>
    <n v="26"/>
    <b v="1"/>
    <s v="theater/plays"/>
    <n v="100"/>
    <n v="115.38"/>
    <x v="3412"/>
    <d v="2014-09-27T18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n v="1425099540"/>
    <n v="1424280938"/>
    <b v="0"/>
    <n v="14"/>
    <b v="1"/>
    <s v="theater/plays"/>
    <n v="130"/>
    <n v="46.43"/>
    <x v="3413"/>
    <d v="2015-02-27T23:59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n v="1480579140"/>
    <n v="1478030325"/>
    <b v="0"/>
    <n v="44"/>
    <b v="1"/>
    <s v="theater/plays"/>
    <n v="104"/>
    <n v="70.569999999999993"/>
    <x v="3414"/>
    <d v="2016-12-01T02:59:00"/>
    <x v="1"/>
    <x v="6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n v="1460935800"/>
    <n v="1459999656"/>
    <b v="0"/>
    <n v="9"/>
    <b v="1"/>
    <s v="theater/plays"/>
    <n v="100"/>
    <n v="22.22"/>
    <x v="3415"/>
    <d v="2016-04-17T18:3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n v="1429813800"/>
    <n v="1427363645"/>
    <b v="0"/>
    <n v="30"/>
    <b v="1"/>
    <s v="theater/plays"/>
    <n v="120"/>
    <n v="159.47"/>
    <x v="3416"/>
    <d v="2015-04-23T13:3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n v="1414284180"/>
    <n v="1410558948"/>
    <b v="0"/>
    <n v="45"/>
    <b v="1"/>
    <s v="theater/plays"/>
    <n v="100"/>
    <n v="37.78"/>
    <x v="3417"/>
    <d v="2014-10-25T19:43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n v="1400875307"/>
    <n v="1398283307"/>
    <b v="0"/>
    <n v="56"/>
    <b v="1"/>
    <s v="theater/plays"/>
    <n v="101"/>
    <n v="72.05"/>
    <x v="3418"/>
    <d v="2014-05-23T15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n v="1459978200"/>
    <n v="1458416585"/>
    <b v="0"/>
    <n v="46"/>
    <b v="1"/>
    <s v="theater/plays"/>
    <n v="107"/>
    <n v="63.7"/>
    <x v="3419"/>
    <d v="2016-04-06T16:3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n v="1455408000"/>
    <n v="1454638202"/>
    <b v="0"/>
    <n v="34"/>
    <b v="1"/>
    <s v="theater/plays"/>
    <n v="138"/>
    <n v="28.41"/>
    <x v="3420"/>
    <d v="2016-02-13T19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n v="1425495563"/>
    <n v="1422903563"/>
    <b v="0"/>
    <n v="98"/>
    <b v="1"/>
    <s v="theater/plays"/>
    <n v="101"/>
    <n v="103.21"/>
    <x v="3421"/>
    <d v="2015-03-04T13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n v="1450051200"/>
    <n v="1447594176"/>
    <b v="0"/>
    <n v="46"/>
    <b v="1"/>
    <s v="theater/plays"/>
    <n v="109"/>
    <n v="71.150000000000006"/>
    <x v="3422"/>
    <d v="2015-12-13T19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n v="1429912341"/>
    <n v="1427320341"/>
    <b v="0"/>
    <n v="10"/>
    <b v="1"/>
    <s v="theater/plays"/>
    <n v="140"/>
    <n v="35"/>
    <x v="3423"/>
    <d v="2015-04-24T16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n v="1423119540"/>
    <n v="1421252084"/>
    <b v="0"/>
    <n v="76"/>
    <b v="1"/>
    <s v="theater/plays"/>
    <n v="104"/>
    <n v="81.78"/>
    <x v="3424"/>
    <d v="2015-02-05T01:59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n v="1412434136"/>
    <n v="1409669336"/>
    <b v="0"/>
    <n v="104"/>
    <b v="1"/>
    <s v="theater/plays"/>
    <n v="103"/>
    <n v="297.02999999999997"/>
    <x v="3425"/>
    <d v="2014-10-04T09:48:56"/>
    <x v="1"/>
    <x v="6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n v="1411264800"/>
    <n v="1409620903"/>
    <b v="0"/>
    <n v="87"/>
    <b v="1"/>
    <s v="theater/plays"/>
    <n v="108"/>
    <n v="46.61"/>
    <x v="3426"/>
    <d v="2014-09-20T21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n v="1404314952"/>
    <n v="1401722952"/>
    <b v="0"/>
    <n v="29"/>
    <b v="1"/>
    <s v="theater/plays"/>
    <n v="100"/>
    <n v="51.72"/>
    <x v="3427"/>
    <d v="2014-07-02T10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n v="1425142800"/>
    <n v="1422983847"/>
    <b v="0"/>
    <n v="51"/>
    <b v="1"/>
    <s v="theater/plays"/>
    <n v="103"/>
    <n v="40.29"/>
    <x v="3428"/>
    <d v="2015-02-28T12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n v="1478046661"/>
    <n v="1476837061"/>
    <b v="0"/>
    <n v="12"/>
    <b v="1"/>
    <s v="theater/plays"/>
    <n v="130"/>
    <n v="16.25"/>
    <x v="3429"/>
    <d v="2016-11-01T19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n v="1406760101"/>
    <n v="1404168101"/>
    <b v="0"/>
    <n v="72"/>
    <b v="1"/>
    <s v="theater/plays"/>
    <n v="109"/>
    <n v="30.15"/>
    <x v="3430"/>
    <d v="2014-07-30T17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n v="1408383153"/>
    <n v="1405791153"/>
    <b v="0"/>
    <n v="21"/>
    <b v="1"/>
    <s v="theater/plays"/>
    <n v="100"/>
    <n v="95.24"/>
    <x v="3431"/>
    <d v="2014-08-18T12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n v="1454709600"/>
    <n v="1452520614"/>
    <b v="0"/>
    <n v="42"/>
    <b v="1"/>
    <s v="theater/plays"/>
    <n v="110"/>
    <n v="52.21"/>
    <x v="3432"/>
    <d v="2016-02-05T17:00:00"/>
    <x v="1"/>
    <x v="6"/>
  </r>
  <r>
    <n v="3433"/>
    <s v="The Dybbuk"/>
    <s v="death&amp;pretzels presents their first Chicago based project:_x000a_The Dybbuk by S. Ansky"/>
    <n v="9500"/>
    <n v="9525"/>
    <x v="0"/>
    <m/>
    <x v="0"/>
    <s v="USD"/>
    <n v="1402974000"/>
    <n v="1400290255"/>
    <b v="0"/>
    <n v="71"/>
    <b v="1"/>
    <s v="theater/plays"/>
    <n v="100"/>
    <n v="134.15"/>
    <x v="3433"/>
    <d v="2014-06-16T22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n v="1404983269"/>
    <n v="1402391269"/>
    <b v="0"/>
    <n v="168"/>
    <b v="1"/>
    <s v="theater/plays"/>
    <n v="106"/>
    <n v="62.83"/>
    <x v="3434"/>
    <d v="2014-07-10T04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n v="1470538800"/>
    <n v="1469112493"/>
    <b v="0"/>
    <n v="19"/>
    <b v="1"/>
    <s v="theater/plays"/>
    <n v="112"/>
    <n v="58.95"/>
    <x v="3435"/>
    <d v="2016-08-06T22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n v="1408638480"/>
    <n v="1406811593"/>
    <b v="0"/>
    <n v="37"/>
    <b v="1"/>
    <s v="theater/plays"/>
    <n v="106"/>
    <n v="143.11000000000001"/>
    <x v="3436"/>
    <d v="2014-08-21T11:28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n v="1440003820"/>
    <n v="1437411820"/>
    <b v="0"/>
    <n v="36"/>
    <b v="1"/>
    <s v="theater/plays"/>
    <n v="101"/>
    <n v="84.17"/>
    <x v="3437"/>
    <d v="2015-08-19T12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n v="1430600400"/>
    <n v="1428358567"/>
    <b v="0"/>
    <n v="14"/>
    <b v="1"/>
    <s v="theater/plays"/>
    <n v="104"/>
    <n v="186.07"/>
    <x v="3438"/>
    <d v="2015-05-02T16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n v="1453179540"/>
    <n v="1452030730"/>
    <b v="0"/>
    <n v="18"/>
    <b v="1"/>
    <s v="theater/plays"/>
    <n v="135"/>
    <n v="89.79"/>
    <x v="3439"/>
    <d v="2016-01-18T23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n v="1405095300"/>
    <n v="1403146628"/>
    <b v="0"/>
    <n v="82"/>
    <b v="1"/>
    <s v="theater/plays"/>
    <n v="105"/>
    <n v="64.16"/>
    <x v="3440"/>
    <d v="2014-07-11T11:15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n v="1447445820"/>
    <n v="1445077121"/>
    <b v="0"/>
    <n v="43"/>
    <b v="1"/>
    <s v="theater/plays"/>
    <n v="103"/>
    <n v="59.65"/>
    <x v="3441"/>
    <d v="2015-11-13T15:17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n v="1433016672"/>
    <n v="1430424672"/>
    <b v="0"/>
    <n v="8"/>
    <b v="1"/>
    <s v="theater/plays"/>
    <n v="100"/>
    <n v="31.25"/>
    <x v="3442"/>
    <d v="2015-05-30T15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n v="1410266146"/>
    <n v="1407674146"/>
    <b v="0"/>
    <n v="45"/>
    <b v="1"/>
    <s v="theater/plays"/>
    <n v="186"/>
    <n v="41.22"/>
    <x v="3443"/>
    <d v="2014-09-09T07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n v="1465394340"/>
    <n v="1464677986"/>
    <b v="0"/>
    <n v="20"/>
    <b v="1"/>
    <s v="theater/plays"/>
    <n v="289"/>
    <n v="43.35"/>
    <x v="3444"/>
    <d v="2016-06-08T08:59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n v="1445604236"/>
    <n v="1443185036"/>
    <b v="0"/>
    <n v="31"/>
    <b v="1"/>
    <s v="theater/plays"/>
    <n v="100"/>
    <n v="64.52"/>
    <x v="3445"/>
    <d v="2015-10-23T07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n v="1423138800"/>
    <n v="1421092725"/>
    <b v="0"/>
    <n v="25"/>
    <b v="1"/>
    <s v="theater/plays"/>
    <n v="108"/>
    <n v="43.28"/>
    <x v="3446"/>
    <d v="2015-02-05T07:20:00"/>
    <x v="1"/>
    <x v="6"/>
  </r>
  <r>
    <n v="3447"/>
    <s v="The Vagabond Halfback"/>
    <s v="&quot;He was a poet, a vagrant, a philosopher, a lady's man and a hard drinker&quot;"/>
    <n v="1000"/>
    <n v="1078"/>
    <x v="0"/>
    <m/>
    <x v="0"/>
    <s v="USD"/>
    <n v="1458332412"/>
    <n v="1454448012"/>
    <b v="0"/>
    <n v="14"/>
    <b v="1"/>
    <s v="theater/plays"/>
    <n v="108"/>
    <n v="77"/>
    <x v="3447"/>
    <d v="2016-03-18T15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n v="1418784689"/>
    <n v="1416192689"/>
    <b v="0"/>
    <n v="45"/>
    <b v="1"/>
    <s v="theater/plays"/>
    <n v="110"/>
    <n v="51.22"/>
    <x v="3448"/>
    <d v="2014-12-16T21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n v="1468036800"/>
    <n v="1465607738"/>
    <b v="0"/>
    <n v="20"/>
    <b v="1"/>
    <s v="theater/plays"/>
    <n v="171"/>
    <n v="68.25"/>
    <x v="3449"/>
    <d v="2016-07-08T23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n v="1427990071"/>
    <n v="1422809671"/>
    <b v="0"/>
    <n v="39"/>
    <b v="1"/>
    <s v="theater/plays"/>
    <n v="152"/>
    <n v="19.489999999999998"/>
    <x v="3450"/>
    <d v="2015-04-02T10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n v="1429636927"/>
    <n v="1427304127"/>
    <b v="0"/>
    <n v="16"/>
    <b v="1"/>
    <s v="theater/plays"/>
    <n v="101"/>
    <n v="41.13"/>
    <x v="3451"/>
    <d v="2015-04-21T12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n v="1406087940"/>
    <n v="1404141626"/>
    <b v="0"/>
    <n v="37"/>
    <b v="1"/>
    <s v="theater/plays"/>
    <n v="153"/>
    <n v="41.41"/>
    <x v="3452"/>
    <d v="2014-07-22T22:59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n v="1471130956"/>
    <n v="1465946956"/>
    <b v="0"/>
    <n v="14"/>
    <b v="1"/>
    <s v="theater/plays"/>
    <n v="128"/>
    <n v="27.5"/>
    <x v="3453"/>
    <d v="2016-08-13T18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n v="1406825159"/>
    <n v="1404233159"/>
    <b v="0"/>
    <n v="21"/>
    <b v="1"/>
    <s v="theater/plays"/>
    <n v="101"/>
    <n v="33.57"/>
    <x v="3454"/>
    <d v="2014-07-31T11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n v="1476381627"/>
    <n v="1473789627"/>
    <b v="0"/>
    <n v="69"/>
    <b v="1"/>
    <s v="theater/plays"/>
    <n v="101"/>
    <n v="145.87"/>
    <x v="3455"/>
    <d v="2016-10-13T13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n v="1406876340"/>
    <n v="1404190567"/>
    <b v="0"/>
    <n v="16"/>
    <b v="1"/>
    <s v="theater/plays"/>
    <n v="191"/>
    <n v="358.69"/>
    <x v="3456"/>
    <d v="2014-08-01T01:59:00"/>
    <x v="1"/>
    <x v="6"/>
  </r>
  <r>
    <n v="3457"/>
    <s v="The Impossible Adventures Of Supernova Jones"/>
    <s v="Robots, Space Battles, Mystery, and Intrigue. Nothing is Impossible..."/>
    <n v="2000"/>
    <n v="2804"/>
    <x v="0"/>
    <m/>
    <x v="0"/>
    <s v="USD"/>
    <n v="1423720740"/>
    <n v="1421081857"/>
    <b v="0"/>
    <n v="55"/>
    <b v="1"/>
    <s v="theater/plays"/>
    <n v="140"/>
    <n v="50.98"/>
    <x v="3457"/>
    <d v="2015-02-12T00:59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n v="1422937620"/>
    <n v="1420606303"/>
    <b v="0"/>
    <n v="27"/>
    <b v="1"/>
    <s v="theater/plays"/>
    <n v="124"/>
    <n v="45.04"/>
    <x v="3458"/>
    <d v="2015-02-02T23:27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n v="1463743860"/>
    <n v="1461151860"/>
    <b v="0"/>
    <n v="36"/>
    <b v="1"/>
    <s v="theater/plays"/>
    <n v="126"/>
    <n v="17.53"/>
    <x v="3459"/>
    <d v="2016-05-20T06:31:00"/>
    <x v="1"/>
    <x v="6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n v="1408106352"/>
    <n v="1406896752"/>
    <b v="0"/>
    <n v="19"/>
    <b v="1"/>
    <s v="theater/plays"/>
    <n v="190"/>
    <n v="50"/>
    <x v="3460"/>
    <d v="2014-08-15T07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n v="1477710000"/>
    <n v="1475248279"/>
    <b v="0"/>
    <n v="12"/>
    <b v="1"/>
    <s v="theater/plays"/>
    <n v="139"/>
    <n v="57.92"/>
    <x v="3461"/>
    <d v="2016-10-28T22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n v="1436551200"/>
    <n v="1435181628"/>
    <b v="0"/>
    <n v="17"/>
    <b v="1"/>
    <s v="theater/plays"/>
    <n v="202"/>
    <n v="29.71"/>
    <x v="3462"/>
    <d v="2015-07-10T13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n v="1476158340"/>
    <n v="1472594585"/>
    <b v="0"/>
    <n v="114"/>
    <b v="1"/>
    <s v="theater/plays"/>
    <n v="103"/>
    <n v="90.68"/>
    <x v="3463"/>
    <d v="2016-10-10T22:59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n v="1471921637"/>
    <n v="1469329637"/>
    <b v="0"/>
    <n v="93"/>
    <b v="1"/>
    <s v="theater/plays"/>
    <n v="102"/>
    <n v="55.01"/>
    <x v="3464"/>
    <d v="2016-08-22T22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n v="1439136000"/>
    <n v="1436972472"/>
    <b v="0"/>
    <n v="36"/>
    <b v="1"/>
    <s v="theater/plays"/>
    <n v="103"/>
    <n v="57.22"/>
    <x v="3465"/>
    <d v="2015-08-09T11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n v="1461108450"/>
    <n v="1455928050"/>
    <b v="0"/>
    <n v="61"/>
    <b v="1"/>
    <s v="theater/plays"/>
    <n v="127"/>
    <n v="72.95"/>
    <x v="3466"/>
    <d v="2016-04-19T18:27:30"/>
    <x v="1"/>
    <x v="6"/>
  </r>
  <r>
    <n v="3467"/>
    <s v="Venus in Fur, Los Angeles."/>
    <s v="Venus in Fur, By David Ives."/>
    <n v="3000"/>
    <n v="3030"/>
    <x v="0"/>
    <m/>
    <x v="0"/>
    <s v="USD"/>
    <n v="1426864032"/>
    <n v="1424275632"/>
    <b v="0"/>
    <n v="47"/>
    <b v="1"/>
    <s v="theater/plays"/>
    <n v="101"/>
    <n v="64.47"/>
    <x v="3467"/>
    <d v="2015-03-20T10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n v="1474426800"/>
    <n v="1471976529"/>
    <b v="0"/>
    <n v="17"/>
    <b v="1"/>
    <s v="theater/plays"/>
    <n v="122"/>
    <n v="716.35"/>
    <x v="3468"/>
    <d v="2016-09-20T22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n v="1461857045"/>
    <n v="1459265045"/>
    <b v="0"/>
    <n v="63"/>
    <b v="1"/>
    <s v="theater/plays"/>
    <n v="113"/>
    <n v="50.4"/>
    <x v="3469"/>
    <d v="2016-04-28T10:24:05"/>
    <x v="1"/>
    <x v="6"/>
  </r>
  <r>
    <n v="3470"/>
    <s v="She Kills Monsters"/>
    <s v="The New Artist's Circle is a theatre company dedicated to bringing the arts to young people."/>
    <n v="250"/>
    <n v="375"/>
    <x v="0"/>
    <m/>
    <x v="0"/>
    <s v="USD"/>
    <n v="1468618680"/>
    <n v="1465345902"/>
    <b v="0"/>
    <n v="9"/>
    <b v="1"/>
    <s v="theater/plays"/>
    <n v="150"/>
    <n v="41.67"/>
    <x v="3470"/>
    <d v="2016-07-15T16:38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n v="1409515200"/>
    <n v="1405971690"/>
    <b v="0"/>
    <n v="30"/>
    <b v="1"/>
    <s v="theater/plays"/>
    <n v="215"/>
    <n v="35.770000000000003"/>
    <x v="3471"/>
    <d v="2014-08-31T15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n v="1415253540"/>
    <n v="1413432331"/>
    <b v="0"/>
    <n v="23"/>
    <b v="1"/>
    <s v="theater/plays"/>
    <n v="102"/>
    <n v="88.74"/>
    <x v="3472"/>
    <d v="2014-11-06T00:59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n v="1426883220"/>
    <n v="1425067296"/>
    <b v="0"/>
    <n v="33"/>
    <b v="1"/>
    <s v="theater/plays"/>
    <n v="100"/>
    <n v="148.47999999999999"/>
    <x v="3473"/>
    <d v="2015-03-20T15:27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n v="1469016131"/>
    <n v="1466424131"/>
    <b v="0"/>
    <n v="39"/>
    <b v="1"/>
    <s v="theater/plays"/>
    <n v="101"/>
    <n v="51.79"/>
    <x v="3474"/>
    <d v="2016-07-20T07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n v="1414972800"/>
    <n v="1412629704"/>
    <b v="0"/>
    <n v="17"/>
    <b v="1"/>
    <s v="theater/plays"/>
    <n v="113"/>
    <n v="20"/>
    <x v="3475"/>
    <d v="2014-11-02T19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n v="1414378800"/>
    <n v="1412836990"/>
    <b v="0"/>
    <n v="6"/>
    <b v="1"/>
    <s v="theater/plays"/>
    <n v="104"/>
    <n v="52"/>
    <x v="3476"/>
    <d v="2014-10-26T22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n v="1431831600"/>
    <n v="1430761243"/>
    <b v="0"/>
    <n v="39"/>
    <b v="1"/>
    <s v="theater/plays"/>
    <n v="115"/>
    <n v="53.23"/>
    <x v="3477"/>
    <d v="2015-05-16T22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n v="1426539600"/>
    <n v="1424296822"/>
    <b v="0"/>
    <n v="57"/>
    <b v="1"/>
    <s v="theater/plays"/>
    <n v="113"/>
    <n v="39.6"/>
    <x v="3478"/>
    <d v="2015-03-16T16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n v="1403382680"/>
    <n v="1400790680"/>
    <b v="0"/>
    <n v="56"/>
    <b v="1"/>
    <s v="theater/plays"/>
    <n v="128"/>
    <n v="34.25"/>
    <x v="3479"/>
    <d v="2014-06-21T15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n v="1436562000"/>
    <n v="1434440227"/>
    <b v="0"/>
    <n v="13"/>
    <b v="1"/>
    <s v="theater/plays"/>
    <n v="143"/>
    <n v="164.62"/>
    <x v="3480"/>
    <d v="2015-07-10T16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n v="1420178188"/>
    <n v="1418709388"/>
    <b v="0"/>
    <n v="95"/>
    <b v="1"/>
    <s v="theater/plays"/>
    <n v="119"/>
    <n v="125.05"/>
    <x v="3481"/>
    <d v="2015-01-02T00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n v="1404671466"/>
    <n v="1402079466"/>
    <b v="0"/>
    <n v="80"/>
    <b v="1"/>
    <s v="theater/plays"/>
    <n v="138"/>
    <n v="51.88"/>
    <x v="3482"/>
    <d v="2014-07-06T13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n v="1404403381"/>
    <n v="1401811381"/>
    <b v="0"/>
    <n v="133"/>
    <b v="1"/>
    <s v="theater/plays"/>
    <n v="160"/>
    <n v="40.29"/>
    <x v="3483"/>
    <d v="2014-07-03T11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n v="1466014499"/>
    <n v="1463422499"/>
    <b v="0"/>
    <n v="44"/>
    <b v="1"/>
    <s v="theater/plays"/>
    <n v="114"/>
    <n v="64.91"/>
    <x v="3484"/>
    <d v="2016-06-15T13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n v="1454431080"/>
    <n v="1451839080"/>
    <b v="0"/>
    <n v="30"/>
    <b v="1"/>
    <s v="theater/plays"/>
    <n v="101"/>
    <n v="55.33"/>
    <x v="3485"/>
    <d v="2016-02-02T11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n v="1433314740"/>
    <n v="1430600401"/>
    <b v="0"/>
    <n v="56"/>
    <b v="1"/>
    <s v="theater/plays"/>
    <n v="155"/>
    <n v="83.14"/>
    <x v="3486"/>
    <d v="2015-06-03T01:59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n v="1435185252"/>
    <n v="1432593252"/>
    <b v="0"/>
    <n v="66"/>
    <b v="1"/>
    <s v="theater/plays"/>
    <n v="128"/>
    <n v="38.71"/>
    <x v="3487"/>
    <d v="2015-06-24T17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n v="1429286400"/>
    <n v="1427221560"/>
    <b v="0"/>
    <n v="29"/>
    <b v="1"/>
    <s v="theater/plays"/>
    <n v="121"/>
    <n v="125.38"/>
    <x v="3488"/>
    <d v="2015-04-17T11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n v="1400965200"/>
    <n v="1398352531"/>
    <b v="0"/>
    <n v="72"/>
    <b v="1"/>
    <s v="theater/plays"/>
    <n v="113"/>
    <n v="78.260000000000005"/>
    <x v="3489"/>
    <d v="2014-05-24T16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n v="1460574924"/>
    <n v="1457982924"/>
    <b v="0"/>
    <n v="27"/>
    <b v="1"/>
    <s v="theater/plays"/>
    <n v="128"/>
    <n v="47.22"/>
    <x v="3490"/>
    <d v="2016-04-13T14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n v="1431928784"/>
    <n v="1430114384"/>
    <b v="0"/>
    <n v="10"/>
    <b v="1"/>
    <s v="theater/plays"/>
    <n v="158"/>
    <n v="79.099999999999994"/>
    <x v="3491"/>
    <d v="2015-05-18T00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n v="1445818397"/>
    <n v="1442794397"/>
    <b v="0"/>
    <n v="35"/>
    <b v="1"/>
    <s v="theater/plays"/>
    <n v="105"/>
    <n v="114.29"/>
    <x v="3492"/>
    <d v="2015-10-25T19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n v="1408252260"/>
    <n v="1406580436"/>
    <b v="0"/>
    <n v="29"/>
    <b v="1"/>
    <s v="theater/plays"/>
    <n v="100"/>
    <n v="51.72"/>
    <x v="3493"/>
    <d v="2014-08-17T00:11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n v="1480140000"/>
    <n v="1479186575"/>
    <b v="0"/>
    <n v="13"/>
    <b v="1"/>
    <s v="theater/plays"/>
    <n v="100"/>
    <n v="30.77"/>
    <x v="3494"/>
    <d v="2016-11-26T01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n v="1414862280"/>
    <n v="1412360309"/>
    <b v="0"/>
    <n v="72"/>
    <b v="1"/>
    <s v="theater/plays"/>
    <n v="107"/>
    <n v="74.209999999999994"/>
    <x v="3495"/>
    <d v="2014-11-01T12:18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n v="1473625166"/>
    <n v="1470169166"/>
    <b v="0"/>
    <n v="78"/>
    <b v="1"/>
    <s v="theater/plays"/>
    <n v="124"/>
    <n v="47.85"/>
    <x v="3496"/>
    <d v="2016-09-11T15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n v="1464904800"/>
    <n v="1463852904"/>
    <b v="0"/>
    <n v="49"/>
    <b v="1"/>
    <s v="theater/plays"/>
    <n v="109"/>
    <n v="34.409999999999997"/>
    <x v="3497"/>
    <d v="2016-06-02T17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n v="1464471840"/>
    <n v="1459309704"/>
    <b v="0"/>
    <n v="42"/>
    <b v="1"/>
    <s v="theater/plays"/>
    <n v="102"/>
    <n v="40.24"/>
    <x v="3498"/>
    <d v="2016-05-28T16:44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n v="1435733940"/>
    <n v="1431046325"/>
    <b v="0"/>
    <n v="35"/>
    <b v="1"/>
    <s v="theater/plays"/>
    <n v="106"/>
    <n v="60.29"/>
    <x v="3499"/>
    <d v="2015-07-01T01:59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n v="1457326740"/>
    <n v="1455919438"/>
    <b v="0"/>
    <n v="42"/>
    <b v="1"/>
    <s v="theater/plays"/>
    <n v="106"/>
    <n v="25.31"/>
    <x v="3500"/>
    <d v="2016-03-06T23:59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n v="1441995595"/>
    <n v="1439835595"/>
    <b v="0"/>
    <n v="42"/>
    <b v="1"/>
    <s v="theater/plays"/>
    <n v="101"/>
    <n v="35.950000000000003"/>
    <x v="3501"/>
    <d v="2015-09-11T13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n v="1458100740"/>
    <n v="1456862924"/>
    <b v="0"/>
    <n v="31"/>
    <b v="1"/>
    <s v="theater/plays"/>
    <n v="105"/>
    <n v="136"/>
    <x v="3502"/>
    <d v="2016-03-15T22:59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n v="1469359728"/>
    <n v="1466767728"/>
    <b v="0"/>
    <n v="38"/>
    <b v="1"/>
    <s v="theater/plays"/>
    <n v="108"/>
    <n v="70.760000000000005"/>
    <x v="3503"/>
    <d v="2016-07-24T06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n v="1447959491"/>
    <n v="1445363891"/>
    <b v="0"/>
    <n v="8"/>
    <b v="1"/>
    <s v="theater/plays"/>
    <n v="100"/>
    <n v="125"/>
    <x v="3504"/>
    <d v="2015-11-19T13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n v="1399953600"/>
    <n v="1398983245"/>
    <b v="0"/>
    <n v="39"/>
    <b v="1"/>
    <s v="theater/plays"/>
    <n v="104"/>
    <n v="66.510000000000005"/>
    <x v="3505"/>
    <d v="2014-05-12T23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n v="1408815440"/>
    <n v="1404927440"/>
    <b v="0"/>
    <n v="29"/>
    <b v="1"/>
    <s v="theater/plays"/>
    <n v="102"/>
    <n v="105"/>
    <x v="3506"/>
    <d v="2014-08-23T12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n v="1464732537"/>
    <n v="1462140537"/>
    <b v="0"/>
    <n v="72"/>
    <b v="1"/>
    <s v="theater/plays"/>
    <n v="104"/>
    <n v="145"/>
    <x v="3507"/>
    <d v="2016-05-31T17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n v="1462914000"/>
    <n v="1460914253"/>
    <b v="0"/>
    <n v="15"/>
    <b v="1"/>
    <s v="theater/plays"/>
    <n v="180"/>
    <n v="12"/>
    <x v="3508"/>
    <d v="2016-05-10T16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n v="1416545700"/>
    <n v="1415392666"/>
    <b v="0"/>
    <n v="33"/>
    <b v="1"/>
    <s v="theater/plays"/>
    <n v="106"/>
    <n v="96.67"/>
    <x v="3509"/>
    <d v="2014-11-20T23:55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n v="1404312846"/>
    <n v="1402584846"/>
    <b v="0"/>
    <n v="15"/>
    <b v="1"/>
    <s v="theater/plays"/>
    <n v="101"/>
    <n v="60.33"/>
    <x v="3510"/>
    <d v="2014-07-02T09:54:06"/>
    <x v="1"/>
    <x v="6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n v="1415385000"/>
    <n v="1413406695"/>
    <b v="0"/>
    <n v="19"/>
    <b v="1"/>
    <s v="theater/plays"/>
    <n v="101"/>
    <n v="79.89"/>
    <x v="3511"/>
    <d v="2014-11-07T13:3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n v="1429789992"/>
    <n v="1424609592"/>
    <b v="0"/>
    <n v="17"/>
    <b v="1"/>
    <s v="theater/plays"/>
    <n v="100"/>
    <n v="58.82"/>
    <x v="3512"/>
    <d v="2015-04-23T06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n v="1401857940"/>
    <n v="1400725112"/>
    <b v="0"/>
    <n v="44"/>
    <b v="1"/>
    <s v="theater/plays"/>
    <n v="118"/>
    <n v="75.34"/>
    <x v="3513"/>
    <d v="2014-06-03T23:59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n v="1422853140"/>
    <n v="1421439552"/>
    <b v="0"/>
    <n v="10"/>
    <b v="1"/>
    <s v="theater/plays"/>
    <n v="110"/>
    <n v="55"/>
    <x v="3514"/>
    <d v="2015-02-01T23:59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n v="1433097171"/>
    <n v="1430505171"/>
    <b v="0"/>
    <n v="46"/>
    <b v="1"/>
    <s v="theater/plays"/>
    <n v="103"/>
    <n v="66.959999999999994"/>
    <x v="3515"/>
    <d v="2015-05-31T13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n v="1410145200"/>
    <n v="1407197670"/>
    <b v="0"/>
    <n v="11"/>
    <b v="1"/>
    <s v="theater/plays"/>
    <n v="100"/>
    <n v="227.27"/>
    <x v="3516"/>
    <d v="2014-09-07T22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n v="1404471600"/>
    <n v="1401910634"/>
    <b v="0"/>
    <n v="13"/>
    <b v="1"/>
    <s v="theater/plays"/>
    <n v="100"/>
    <n v="307.69"/>
    <x v="3517"/>
    <d v="2014-07-04T06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n v="1412259660"/>
    <n v="1410461299"/>
    <b v="0"/>
    <n v="33"/>
    <b v="1"/>
    <s v="theater/plays"/>
    <n v="110"/>
    <n v="50.02"/>
    <x v="3518"/>
    <d v="2014-10-02T09:21:00"/>
    <x v="1"/>
    <x v="6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n v="1425478950"/>
    <n v="1422886950"/>
    <b v="0"/>
    <n v="28"/>
    <b v="1"/>
    <s v="theater/plays"/>
    <n v="101"/>
    <n v="72.39"/>
    <x v="3519"/>
    <d v="2015-03-04T09:22:30"/>
    <x v="1"/>
    <x v="6"/>
  </r>
  <r>
    <n v="3520"/>
    <s v="Protocols"/>
    <s v="Help us to bring &quot;Protocols&quot; at the 2015 Camden Fringe. The most controversial play of the year."/>
    <n v="2000"/>
    <n v="2015"/>
    <x v="0"/>
    <m/>
    <x v="1"/>
    <s v="GBP"/>
    <n v="1441547220"/>
    <n v="1439322412"/>
    <b v="0"/>
    <n v="21"/>
    <b v="1"/>
    <s v="theater/plays"/>
    <n v="101"/>
    <n v="95.95"/>
    <x v="3520"/>
    <d v="2015-09-06T08:47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n v="1411980020"/>
    <n v="1409388020"/>
    <b v="0"/>
    <n v="13"/>
    <b v="1"/>
    <s v="theater/plays"/>
    <n v="169"/>
    <n v="45.62"/>
    <x v="3521"/>
    <d v="2014-09-29T03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n v="1442311560"/>
    <n v="1439924246"/>
    <b v="0"/>
    <n v="34"/>
    <b v="1"/>
    <s v="theater/plays"/>
    <n v="100"/>
    <n v="41.03"/>
    <x v="3522"/>
    <d v="2015-09-15T05:06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n v="1474844400"/>
    <n v="1469871148"/>
    <b v="0"/>
    <n v="80"/>
    <b v="1"/>
    <s v="theater/plays"/>
    <n v="114"/>
    <n v="56.83"/>
    <x v="3523"/>
    <d v="2016-09-25T18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n v="1410580800"/>
    <n v="1409336373"/>
    <b v="0"/>
    <n v="74"/>
    <b v="1"/>
    <s v="theater/plays"/>
    <n v="102"/>
    <n v="137.24"/>
    <x v="3524"/>
    <d v="2014-09-12T23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n v="1439136000"/>
    <n v="1438188106"/>
    <b v="0"/>
    <n v="7"/>
    <b v="1"/>
    <s v="theater/plays"/>
    <n v="106"/>
    <n v="75.709999999999994"/>
    <x v="3525"/>
    <d v="2015-08-09T11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n v="1461823140"/>
    <n v="1459411371"/>
    <b v="0"/>
    <n v="34"/>
    <b v="1"/>
    <s v="theater/plays"/>
    <n v="102"/>
    <n v="99"/>
    <x v="3526"/>
    <d v="2016-04-28T00:59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n v="1436587140"/>
    <n v="1434069205"/>
    <b v="0"/>
    <n v="86"/>
    <b v="1"/>
    <s v="theater/plays"/>
    <n v="117"/>
    <n v="81.569999999999993"/>
    <x v="3527"/>
    <d v="2015-07-10T22:59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n v="1484740918"/>
    <n v="1483012918"/>
    <b v="0"/>
    <n v="37"/>
    <b v="1"/>
    <s v="theater/plays"/>
    <n v="101"/>
    <n v="45.11"/>
    <x v="3528"/>
    <d v="2017-01-18T07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n v="1436749200"/>
    <n v="1434997018"/>
    <b v="0"/>
    <n v="18"/>
    <b v="1"/>
    <s v="theater/plays"/>
    <n v="132"/>
    <n v="36.67"/>
    <x v="3529"/>
    <d v="2015-07-12T20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n v="1460318400"/>
    <n v="1457881057"/>
    <b v="0"/>
    <n v="22"/>
    <b v="1"/>
    <s v="theater/plays"/>
    <n v="100"/>
    <n v="125"/>
    <x v="3530"/>
    <d v="2016-04-10T15:00:00"/>
    <x v="1"/>
    <x v="6"/>
  </r>
  <r>
    <n v="3531"/>
    <s v="The Reinvention of Lily Johnson"/>
    <s v="A political comedy for a crazy election year"/>
    <n v="1000"/>
    <n v="1280"/>
    <x v="0"/>
    <m/>
    <x v="0"/>
    <s v="USD"/>
    <n v="1467301334"/>
    <n v="1464709334"/>
    <b v="0"/>
    <n v="26"/>
    <b v="1"/>
    <s v="theater/plays"/>
    <n v="128"/>
    <n v="49.23"/>
    <x v="3531"/>
    <d v="2016-06-30T10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n v="1411012740"/>
    <n v="1409667827"/>
    <b v="0"/>
    <n v="27"/>
    <b v="1"/>
    <s v="theater/plays"/>
    <n v="119"/>
    <n v="42.3"/>
    <x v="3532"/>
    <d v="2014-09-17T22:59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n v="1447269367"/>
    <n v="1444673767"/>
    <b v="0"/>
    <n v="8"/>
    <b v="1"/>
    <s v="theater/plays"/>
    <n v="126"/>
    <n v="78.88"/>
    <x v="3533"/>
    <d v="2015-11-11T14:16:07"/>
    <x v="1"/>
    <x v="6"/>
  </r>
  <r>
    <n v="3534"/>
    <s v="Night of Ashes"/>
    <s v="A Theatrical Prequel to Hell's Rebels, the current Pathfinder Adventure Path from Paizo Publishing"/>
    <n v="5000"/>
    <n v="7810"/>
    <x v="0"/>
    <m/>
    <x v="0"/>
    <s v="USD"/>
    <n v="1443711623"/>
    <n v="1440687623"/>
    <b v="0"/>
    <n v="204"/>
    <b v="1"/>
    <s v="theater/plays"/>
    <n v="156"/>
    <n v="38.28"/>
    <x v="3534"/>
    <d v="2015-10-01T10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n v="1443808800"/>
    <n v="1441120910"/>
    <b v="0"/>
    <n v="46"/>
    <b v="1"/>
    <s v="theater/plays"/>
    <n v="103"/>
    <n v="44.85"/>
    <x v="3535"/>
    <d v="2015-10-02T13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n v="1450612740"/>
    <n v="1448040425"/>
    <b v="0"/>
    <n v="17"/>
    <b v="1"/>
    <s v="theater/plays"/>
    <n v="153"/>
    <n v="13.53"/>
    <x v="3536"/>
    <d v="2015-12-20T06:59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n v="1416211140"/>
    <n v="1413016216"/>
    <b v="0"/>
    <n v="28"/>
    <b v="1"/>
    <s v="theater/plays"/>
    <n v="180"/>
    <n v="43.5"/>
    <x v="3537"/>
    <d v="2014-11-17T02:59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n v="1471428340"/>
    <n v="1469009140"/>
    <b v="0"/>
    <n v="83"/>
    <b v="1"/>
    <s v="theater/plays"/>
    <n v="128"/>
    <n v="30.95"/>
    <x v="3538"/>
    <d v="2016-08-17T05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n v="1473358122"/>
    <n v="1471543722"/>
    <b v="0"/>
    <n v="13"/>
    <b v="1"/>
    <s v="theater/plays"/>
    <n v="120"/>
    <n v="55.23"/>
    <x v="3539"/>
    <d v="2016-09-08T13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n v="1466899491"/>
    <n v="1464307491"/>
    <b v="0"/>
    <n v="8"/>
    <b v="1"/>
    <s v="theater/plays"/>
    <n v="123"/>
    <n v="46.13"/>
    <x v="3540"/>
    <d v="2016-06-25T19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n v="1441042275"/>
    <n v="1438882275"/>
    <b v="0"/>
    <n v="32"/>
    <b v="1"/>
    <s v="theater/plays"/>
    <n v="105"/>
    <n v="39.380000000000003"/>
    <x v="3541"/>
    <d v="2015-08-31T12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n v="1410099822"/>
    <n v="1404915822"/>
    <b v="0"/>
    <n v="85"/>
    <b v="1"/>
    <s v="theater/plays"/>
    <n v="102"/>
    <n v="66.150000000000006"/>
    <x v="3542"/>
    <d v="2014-09-07T09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n v="1435255659"/>
    <n v="1432663659"/>
    <b v="0"/>
    <n v="29"/>
    <b v="1"/>
    <s v="theater/plays"/>
    <n v="105"/>
    <n v="54.14"/>
    <x v="3543"/>
    <d v="2015-06-25T13:07:39"/>
    <x v="1"/>
    <x v="6"/>
  </r>
  <r>
    <n v="3544"/>
    <s v="Gruoch, or Lady Macbeth"/>
    <s v="Death &amp; Pretzels presents the world premiere of Paul Pasulka's Gruoch, or Lady Macbeth"/>
    <n v="2500"/>
    <n v="2500"/>
    <x v="0"/>
    <m/>
    <x v="0"/>
    <s v="USD"/>
    <n v="1425758257"/>
    <n v="1423166257"/>
    <b v="0"/>
    <n v="24"/>
    <b v="1"/>
    <s v="theater/plays"/>
    <n v="100"/>
    <n v="104.17"/>
    <x v="3544"/>
    <d v="2015-03-07T14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n v="1428780159"/>
    <n v="1426188159"/>
    <b v="0"/>
    <n v="8"/>
    <b v="1"/>
    <s v="theater/plays"/>
    <n v="100"/>
    <n v="31.38"/>
    <x v="3545"/>
    <d v="2015-04-11T14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n v="1427860740"/>
    <n v="1426002684"/>
    <b v="0"/>
    <n v="19"/>
    <b v="1"/>
    <s v="theater/plays"/>
    <n v="102"/>
    <n v="59.21"/>
    <x v="3546"/>
    <d v="2015-03-31T22:59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n v="1463198340"/>
    <n v="1461117201"/>
    <b v="0"/>
    <n v="336"/>
    <b v="1"/>
    <s v="theater/plays"/>
    <n v="114"/>
    <n v="119.18"/>
    <x v="3547"/>
    <d v="2016-05-13T22:59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n v="1457139600"/>
    <n v="1455230214"/>
    <b v="0"/>
    <n v="13"/>
    <b v="1"/>
    <s v="theater/plays"/>
    <n v="102"/>
    <n v="164.62"/>
    <x v="3548"/>
    <d v="2016-03-04T20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n v="1441358873"/>
    <n v="1438939673"/>
    <b v="0"/>
    <n v="42"/>
    <b v="1"/>
    <s v="theater/plays"/>
    <n v="102"/>
    <n v="24.29"/>
    <x v="3549"/>
    <d v="2015-09-04T04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n v="1462224398"/>
    <n v="1459632398"/>
    <b v="0"/>
    <n v="64"/>
    <b v="1"/>
    <s v="theater/plays"/>
    <n v="105"/>
    <n v="40.94"/>
    <x v="3550"/>
    <d v="2016-05-02T16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n v="1400796420"/>
    <n v="1398342170"/>
    <b v="0"/>
    <n v="25"/>
    <b v="1"/>
    <s v="theater/plays"/>
    <n v="102"/>
    <n v="61.1"/>
    <x v="3551"/>
    <d v="2014-05-22T17:07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n v="1403964324"/>
    <n v="1401372324"/>
    <b v="0"/>
    <n v="20"/>
    <b v="1"/>
    <s v="theater/plays"/>
    <n v="100"/>
    <n v="38.65"/>
    <x v="3552"/>
    <d v="2014-06-28T09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n v="1439337600"/>
    <n v="1436575280"/>
    <b v="0"/>
    <n v="104"/>
    <b v="1"/>
    <s v="theater/plays"/>
    <n v="106"/>
    <n v="56.2"/>
    <x v="3553"/>
    <d v="2015-08-11T19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n v="1423674000"/>
    <n v="1421025159"/>
    <b v="0"/>
    <n v="53"/>
    <b v="1"/>
    <s v="theater/plays"/>
    <n v="113"/>
    <n v="107"/>
    <x v="3554"/>
    <d v="2015-02-11T12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n v="1479382594"/>
    <n v="1476786994"/>
    <b v="0"/>
    <n v="14"/>
    <b v="1"/>
    <s v="theater/plays"/>
    <n v="100"/>
    <n v="171.43"/>
    <x v="3555"/>
    <d v="2016-11-17T06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n v="1408289724"/>
    <n v="1403105724"/>
    <b v="0"/>
    <n v="20"/>
    <b v="1"/>
    <s v="theater/plays"/>
    <n v="100"/>
    <n v="110.5"/>
    <x v="3556"/>
    <d v="2014-08-17T10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n v="1399271911"/>
    <n v="1396334311"/>
    <b v="0"/>
    <n v="558"/>
    <b v="1"/>
    <s v="theater/plays"/>
    <n v="100"/>
    <n v="179.28"/>
    <x v="3557"/>
    <d v="2014-05-05T01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n v="1435352400"/>
    <n v="1431718575"/>
    <b v="0"/>
    <n v="22"/>
    <b v="1"/>
    <s v="theater/plays"/>
    <n v="144"/>
    <n v="22.91"/>
    <x v="3558"/>
    <d v="2015-06-26T16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n v="1438333080"/>
    <n v="1436408308"/>
    <b v="0"/>
    <n v="24"/>
    <b v="1"/>
    <s v="theater/plays"/>
    <n v="104"/>
    <n v="43.13"/>
    <x v="3559"/>
    <d v="2015-07-31T03:58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n v="1432694700"/>
    <n v="1429651266"/>
    <b v="0"/>
    <n v="74"/>
    <b v="1"/>
    <s v="theater/plays"/>
    <n v="108"/>
    <n v="46.89"/>
    <x v="3560"/>
    <d v="2015-05-26T21:45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n v="1438799760"/>
    <n v="1437236378"/>
    <b v="0"/>
    <n v="54"/>
    <b v="1"/>
    <s v="theater/plays"/>
    <n v="102"/>
    <n v="47.41"/>
    <x v="3561"/>
    <d v="2015-08-05T13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n v="1457906400"/>
    <n v="1457115427"/>
    <b v="0"/>
    <n v="31"/>
    <b v="1"/>
    <s v="theater/plays"/>
    <n v="149"/>
    <n v="15.13"/>
    <x v="3562"/>
    <d v="2016-03-13T17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n v="1470078000"/>
    <n v="1467648456"/>
    <b v="0"/>
    <n v="25"/>
    <b v="1"/>
    <s v="theater/plays"/>
    <n v="105"/>
    <n v="21.1"/>
    <x v="3563"/>
    <d v="2016-08-01T14:00:00"/>
    <x v="1"/>
    <x v="6"/>
  </r>
  <r>
    <n v="3564"/>
    <s v="The Pillowman Aberdeen"/>
    <s v="Multi Award-Winng play THE PILLOWMAN coming to the Arts Centre Theatre, Aberdeen"/>
    <n v="1000"/>
    <n v="1005"/>
    <x v="0"/>
    <m/>
    <x v="1"/>
    <s v="GBP"/>
    <n v="1444060800"/>
    <n v="1440082649"/>
    <b v="0"/>
    <n v="17"/>
    <b v="1"/>
    <s v="theater/plays"/>
    <n v="101"/>
    <n v="59.12"/>
    <x v="3564"/>
    <d v="2015-10-05T11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n v="1420048208"/>
    <n v="1417456208"/>
    <b v="0"/>
    <n v="12"/>
    <b v="1"/>
    <s v="theater/plays"/>
    <n v="131"/>
    <n v="97.92"/>
    <x v="3565"/>
    <d v="2014-12-31T12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n v="1422015083"/>
    <n v="1419423083"/>
    <b v="0"/>
    <n v="38"/>
    <b v="1"/>
    <s v="theater/plays"/>
    <n v="105"/>
    <n v="55.13"/>
    <x v="3566"/>
    <d v="2015-01-23T07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n v="1433964444"/>
    <n v="1431372444"/>
    <b v="0"/>
    <n v="41"/>
    <b v="1"/>
    <s v="theater/plays"/>
    <n v="109"/>
    <n v="26.54"/>
    <x v="3567"/>
    <d v="2015-06-10T14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n v="1410975994"/>
    <n v="1408383994"/>
    <b v="0"/>
    <n v="19"/>
    <b v="1"/>
    <s v="theater/plays"/>
    <n v="111"/>
    <n v="58.42"/>
    <x v="3568"/>
    <d v="2014-09-17T12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n v="1420734696"/>
    <n v="1418142696"/>
    <b v="0"/>
    <n v="41"/>
    <b v="1"/>
    <s v="theater/plays"/>
    <n v="100"/>
    <n v="122.54"/>
    <x v="3569"/>
    <d v="2015-01-08T11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n v="1420009200"/>
    <n v="1417593483"/>
    <b v="0"/>
    <n v="26"/>
    <b v="1"/>
    <s v="theater/plays"/>
    <n v="114"/>
    <n v="87.96"/>
    <x v="3570"/>
    <d v="2014-12-31T02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n v="1414701413"/>
    <n v="1412109413"/>
    <b v="0"/>
    <n v="25"/>
    <b v="1"/>
    <s v="theater/plays"/>
    <n v="122"/>
    <n v="73.239999999999995"/>
    <x v="3571"/>
    <d v="2014-10-30T15:36:53"/>
    <x v="1"/>
    <x v="6"/>
  </r>
  <r>
    <n v="3572"/>
    <s v="Monster"/>
    <s v="A darkly comic one woman show by Abram Rooney as part of The Camden Fringe 2015."/>
    <n v="500"/>
    <n v="500"/>
    <x v="0"/>
    <m/>
    <x v="1"/>
    <s v="GBP"/>
    <n v="1434894082"/>
    <n v="1432302082"/>
    <b v="0"/>
    <n v="9"/>
    <b v="1"/>
    <s v="theater/plays"/>
    <n v="100"/>
    <n v="55.56"/>
    <x v="3572"/>
    <d v="2015-06-21T08:41:22"/>
    <x v="1"/>
    <x v="6"/>
  </r>
  <r>
    <n v="3573"/>
    <s v="Licensed To Ill"/>
    <s v="London based theatre makers collaborating to create a new show about the history of HipHop."/>
    <n v="3000"/>
    <n v="3084"/>
    <x v="0"/>
    <m/>
    <x v="1"/>
    <s v="GBP"/>
    <n v="1415440846"/>
    <n v="1412845246"/>
    <b v="0"/>
    <n v="78"/>
    <b v="1"/>
    <s v="theater/plays"/>
    <n v="103"/>
    <n v="39.54"/>
    <x v="3573"/>
    <d v="2014-11-08T05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n v="1415921848"/>
    <n v="1413326248"/>
    <b v="0"/>
    <n v="45"/>
    <b v="1"/>
    <s v="theater/plays"/>
    <n v="106"/>
    <n v="136.78"/>
    <x v="3574"/>
    <d v="2014-11-13T18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n v="1470887940"/>
    <n v="1468176527"/>
    <b v="0"/>
    <n v="102"/>
    <b v="1"/>
    <s v="theater/plays"/>
    <n v="101"/>
    <n v="99.34"/>
    <x v="3575"/>
    <d v="2016-08-10T22:59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n v="1480947054"/>
    <n v="1475759454"/>
    <b v="0"/>
    <n v="5"/>
    <b v="1"/>
    <s v="theater/plays"/>
    <n v="100"/>
    <n v="20"/>
    <x v="3576"/>
    <d v="2016-12-05T09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n v="1430029680"/>
    <n v="1427741583"/>
    <b v="0"/>
    <n v="27"/>
    <b v="1"/>
    <s v="theater/plays"/>
    <n v="130"/>
    <n v="28.89"/>
    <x v="3577"/>
    <d v="2015-04-26T01:28:00"/>
    <x v="1"/>
    <x v="6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n v="1462037777"/>
    <n v="1459445777"/>
    <b v="0"/>
    <n v="37"/>
    <b v="1"/>
    <s v="theater/plays"/>
    <n v="100"/>
    <n v="40.549999999999997"/>
    <x v="3578"/>
    <d v="2016-04-30T12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n v="1459444656"/>
    <n v="1456856256"/>
    <b v="0"/>
    <n v="14"/>
    <b v="1"/>
    <s v="theater/plays"/>
    <n v="100"/>
    <n v="35.71"/>
    <x v="3579"/>
    <d v="2016-03-31T12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n v="1425185940"/>
    <n v="1421900022"/>
    <b v="0"/>
    <n v="27"/>
    <b v="1"/>
    <s v="theater/plays"/>
    <n v="114"/>
    <n v="37.96"/>
    <x v="3580"/>
    <d v="2015-02-28T23:59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n v="1406719110"/>
    <n v="1405509510"/>
    <b v="0"/>
    <n v="45"/>
    <b v="1"/>
    <s v="theater/plays"/>
    <n v="100"/>
    <n v="33.33"/>
    <x v="3581"/>
    <d v="2014-07-30T06:18:30"/>
    <x v="1"/>
    <x v="6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n v="1459822682"/>
    <n v="1458613082"/>
    <b v="0"/>
    <n v="49"/>
    <b v="1"/>
    <s v="theater/plays"/>
    <n v="287"/>
    <n v="58.57"/>
    <x v="3582"/>
    <d v="2016-04-04T21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n v="1460970805"/>
    <n v="1455790405"/>
    <b v="0"/>
    <n v="24"/>
    <b v="1"/>
    <s v="theater/plays"/>
    <n v="109"/>
    <n v="135.63"/>
    <x v="3583"/>
    <d v="2016-04-18T04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n v="1436772944"/>
    <n v="1434180944"/>
    <b v="0"/>
    <n v="112"/>
    <b v="1"/>
    <s v="theater/plays"/>
    <n v="116"/>
    <n v="30.94"/>
    <x v="3584"/>
    <d v="2015-07-13T02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n v="1419181890"/>
    <n v="1416589890"/>
    <b v="0"/>
    <n v="23"/>
    <b v="1"/>
    <s v="theater/plays"/>
    <n v="119"/>
    <n v="176.09"/>
    <x v="3585"/>
    <d v="2014-12-21T12:11:30"/>
    <x v="1"/>
    <x v="6"/>
  </r>
  <r>
    <n v="3586"/>
    <s v="Actors &amp; Musicians who are Blind or Autistic"/>
    <s v="See Theatre In A New Light"/>
    <n v="7500"/>
    <n v="8207"/>
    <x v="0"/>
    <m/>
    <x v="0"/>
    <s v="USD"/>
    <n v="1474649070"/>
    <n v="1469465070"/>
    <b v="0"/>
    <n v="54"/>
    <b v="1"/>
    <s v="theater/plays"/>
    <n v="109"/>
    <n v="151.97999999999999"/>
    <x v="3586"/>
    <d v="2016-09-23T11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n v="1467054000"/>
    <n v="1463144254"/>
    <b v="0"/>
    <n v="28"/>
    <b v="1"/>
    <s v="theater/plays"/>
    <n v="127"/>
    <n v="22.61"/>
    <x v="3587"/>
    <d v="2016-06-27T14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n v="1430348400"/>
    <n v="1428436410"/>
    <b v="0"/>
    <n v="11"/>
    <b v="1"/>
    <s v="theater/plays"/>
    <n v="101"/>
    <n v="18.27"/>
    <x v="3588"/>
    <d v="2015-04-29T18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n v="1432654347"/>
    <n v="1430494347"/>
    <b v="0"/>
    <n v="62"/>
    <b v="1"/>
    <s v="theater/plays"/>
    <n v="128"/>
    <n v="82.26"/>
    <x v="3589"/>
    <d v="2015-05-26T10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n v="1413792034"/>
    <n v="1411200034"/>
    <b v="0"/>
    <n v="73"/>
    <b v="1"/>
    <s v="theater/plays"/>
    <n v="100"/>
    <n v="68.53"/>
    <x v="3590"/>
    <d v="2014-10-20T03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n v="1422075540"/>
    <n v="1419979544"/>
    <b v="0"/>
    <n v="18"/>
    <b v="1"/>
    <s v="theater/plays"/>
    <n v="175"/>
    <n v="68.06"/>
    <x v="3591"/>
    <d v="2015-01-23T23:59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n v="1423630740"/>
    <n v="1418673307"/>
    <b v="0"/>
    <n v="35"/>
    <b v="1"/>
    <s v="theater/plays"/>
    <n v="127"/>
    <n v="72.709999999999994"/>
    <x v="3592"/>
    <d v="2015-02-10T23:59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n v="1420489560"/>
    <n v="1417469639"/>
    <b v="0"/>
    <n v="43"/>
    <b v="1"/>
    <s v="theater/plays"/>
    <n v="111"/>
    <n v="77.19"/>
    <x v="3593"/>
    <d v="2015-01-05T15:26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n v="1472952982"/>
    <n v="1470792982"/>
    <b v="0"/>
    <n v="36"/>
    <b v="1"/>
    <s v="theater/plays"/>
    <n v="126"/>
    <n v="55.97"/>
    <x v="3594"/>
    <d v="2016-09-03T20:36:22"/>
    <x v="1"/>
    <x v="6"/>
  </r>
  <r>
    <n v="3595"/>
    <s v="The Flu Season"/>
    <s v="A new theatre company staging Will Eno's The Flu Season in Seattle"/>
    <n v="2600"/>
    <n v="3081"/>
    <x v="0"/>
    <m/>
    <x v="0"/>
    <s v="USD"/>
    <n v="1426229940"/>
    <n v="1423959123"/>
    <b v="0"/>
    <n v="62"/>
    <b v="1"/>
    <s v="theater/plays"/>
    <n v="119"/>
    <n v="49.69"/>
    <x v="3595"/>
    <d v="2015-03-13T01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n v="1409072982"/>
    <n v="1407258582"/>
    <b v="0"/>
    <n v="15"/>
    <b v="1"/>
    <s v="theater/plays"/>
    <n v="108"/>
    <n v="79"/>
    <x v="3596"/>
    <d v="2014-08-26T12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n v="1456984740"/>
    <n v="1455717790"/>
    <b v="0"/>
    <n v="33"/>
    <b v="1"/>
    <s v="theater/plays"/>
    <n v="103"/>
    <n v="77.73"/>
    <x v="3597"/>
    <d v="2016-03-03T00:59:00"/>
    <x v="1"/>
    <x v="6"/>
  </r>
  <r>
    <n v="3598"/>
    <s v="Cinderella"/>
    <s v="River City Theatre Company needs your support as we embark on our thirteenth production, CINDERELLA!"/>
    <n v="1000"/>
    <n v="1101"/>
    <x v="0"/>
    <m/>
    <x v="0"/>
    <s v="USD"/>
    <n v="1409720340"/>
    <n v="1408129822"/>
    <b v="0"/>
    <n v="27"/>
    <b v="1"/>
    <s v="theater/plays"/>
    <n v="110"/>
    <n v="40.78"/>
    <x v="3598"/>
    <d v="2014-09-02T23:59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n v="1440892800"/>
    <n v="1438715077"/>
    <b v="0"/>
    <n v="17"/>
    <b v="1"/>
    <s v="theater/plays"/>
    <n v="202"/>
    <n v="59.41"/>
    <x v="3599"/>
    <d v="2015-08-29T19:00:00"/>
    <x v="1"/>
    <x v="6"/>
  </r>
  <r>
    <n v="3600"/>
    <s v="Pariah"/>
    <s v="The First Play From The Man Who Brought You The Black James Bond!"/>
    <n v="10"/>
    <n v="13"/>
    <x v="0"/>
    <m/>
    <x v="0"/>
    <s v="USD"/>
    <n v="1476390164"/>
    <n v="1473970964"/>
    <b v="0"/>
    <n v="4"/>
    <b v="1"/>
    <s v="theater/plays"/>
    <n v="130"/>
    <n v="3.25"/>
    <x v="3600"/>
    <d v="2016-10-13T15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n v="1421452682"/>
    <n v="1418860682"/>
    <b v="0"/>
    <n v="53"/>
    <b v="1"/>
    <s v="theater/plays"/>
    <n v="104"/>
    <n v="39.380000000000003"/>
    <x v="3601"/>
    <d v="2015-01-16T18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n v="1463520479"/>
    <n v="1458336479"/>
    <b v="0"/>
    <n v="49"/>
    <b v="1"/>
    <s v="theater/plays"/>
    <n v="100"/>
    <n v="81.67"/>
    <x v="3602"/>
    <d v="2016-05-17T16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n v="1446759880"/>
    <n v="1444164280"/>
    <b v="0"/>
    <n v="57"/>
    <b v="1"/>
    <s v="theater/plays"/>
    <n v="171"/>
    <n v="44.91"/>
    <x v="3603"/>
    <d v="2015-11-05T16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n v="1461913140"/>
    <n v="1461370956"/>
    <b v="0"/>
    <n v="69"/>
    <b v="1"/>
    <s v="theater/plays"/>
    <n v="113"/>
    <n v="49.06"/>
    <x v="3604"/>
    <d v="2016-04-29T01:59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n v="1455390126"/>
    <n v="1452798126"/>
    <b v="0"/>
    <n v="15"/>
    <b v="1"/>
    <s v="theater/plays"/>
    <n v="184"/>
    <n v="30.67"/>
    <x v="3605"/>
    <d v="2016-02-13T14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n v="1471185057"/>
    <n v="1468593057"/>
    <b v="0"/>
    <n v="64"/>
    <b v="1"/>
    <s v="theater/plays"/>
    <n v="130"/>
    <n v="61.06"/>
    <x v="3606"/>
    <d v="2016-08-14T09:30:57"/>
    <x v="1"/>
    <x v="6"/>
  </r>
  <r>
    <n v="3607"/>
    <s v="E15 at The Pleasance and CPT"/>
    <s v="'E15' is a verbatim project that looks at the story of the Focus E15 Campaign"/>
    <n v="550"/>
    <n v="580"/>
    <x v="0"/>
    <m/>
    <x v="1"/>
    <s v="GBP"/>
    <n v="1450137600"/>
    <n v="1448924882"/>
    <b v="0"/>
    <n v="20"/>
    <b v="1"/>
    <s v="theater/plays"/>
    <n v="105"/>
    <n v="29"/>
    <x v="3607"/>
    <d v="2015-12-14T19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n v="1466172000"/>
    <n v="1463418090"/>
    <b v="0"/>
    <n v="27"/>
    <b v="1"/>
    <s v="theater/plays"/>
    <n v="100"/>
    <n v="29.63"/>
    <x v="3608"/>
    <d v="2016-06-17T09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n v="1459378085"/>
    <n v="1456789685"/>
    <b v="0"/>
    <n v="21"/>
    <b v="1"/>
    <s v="theater/plays"/>
    <n v="153"/>
    <n v="143.1"/>
    <x v="3609"/>
    <d v="2016-03-30T17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n v="1439806936"/>
    <n v="1437214936"/>
    <b v="0"/>
    <n v="31"/>
    <b v="1"/>
    <s v="theater/plays"/>
    <n v="162"/>
    <n v="52.35"/>
    <x v="3610"/>
    <d v="2015-08-17T05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n v="1428483201"/>
    <n v="1425891201"/>
    <b v="0"/>
    <n v="51"/>
    <b v="1"/>
    <s v="theater/plays"/>
    <n v="136"/>
    <n v="66.67"/>
    <x v="3611"/>
    <d v="2015-04-08T03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n v="1402334811"/>
    <n v="1401470811"/>
    <b v="0"/>
    <n v="57"/>
    <b v="1"/>
    <s v="theater/plays"/>
    <n v="144"/>
    <n v="126.67"/>
    <x v="3612"/>
    <d v="2014-06-09T12:26:51"/>
    <x v="1"/>
    <x v="6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n v="1403964574"/>
    <n v="1401372574"/>
    <b v="0"/>
    <n v="20"/>
    <b v="1"/>
    <s v="theater/plays"/>
    <n v="100"/>
    <n v="62.5"/>
    <x v="3613"/>
    <d v="2014-06-28T09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n v="1434675616"/>
    <n v="1432083616"/>
    <b v="0"/>
    <n v="71"/>
    <b v="1"/>
    <s v="theater/plays"/>
    <n v="101"/>
    <n v="35.49"/>
    <x v="3614"/>
    <d v="2015-06-18T20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n v="1449756896"/>
    <n v="1447164896"/>
    <b v="0"/>
    <n v="72"/>
    <b v="1"/>
    <s v="theater/plays"/>
    <n v="107"/>
    <n v="37.08"/>
    <x v="3615"/>
    <d v="2015-12-10T09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n v="1426801664"/>
    <n v="1424213264"/>
    <b v="0"/>
    <n v="45"/>
    <b v="1"/>
    <s v="theater/plays"/>
    <n v="125"/>
    <n v="69.33"/>
    <x v="3616"/>
    <d v="2015-03-19T16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n v="1488240000"/>
    <n v="1486996729"/>
    <b v="0"/>
    <n v="51"/>
    <b v="1"/>
    <s v="theater/plays"/>
    <n v="119"/>
    <n v="17.25"/>
    <x v="3617"/>
    <d v="2017-02-27T19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n v="1433343850"/>
    <n v="1430751850"/>
    <b v="0"/>
    <n v="56"/>
    <b v="1"/>
    <s v="theater/plays"/>
    <n v="101"/>
    <n v="36.07"/>
    <x v="3618"/>
    <d v="2015-06-03T10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n v="1479592800"/>
    <n v="1476760226"/>
    <b v="0"/>
    <n v="17"/>
    <b v="1"/>
    <s v="theater/plays"/>
    <n v="113"/>
    <n v="66.47"/>
    <x v="3619"/>
    <d v="2016-11-19T17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n v="1425528000"/>
    <n v="1422916261"/>
    <b v="0"/>
    <n v="197"/>
    <b v="1"/>
    <s v="theater/plays"/>
    <n v="105"/>
    <n v="56.07"/>
    <x v="3620"/>
    <d v="2015-03-04T23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n v="1475269200"/>
    <n v="1473200844"/>
    <b v="0"/>
    <n v="70"/>
    <b v="1"/>
    <s v="theater/plays"/>
    <n v="110"/>
    <n v="47.03"/>
    <x v="3621"/>
    <d v="2016-09-30T16:00:00"/>
    <x v="1"/>
    <x v="6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n v="1411874580"/>
    <n v="1409030371"/>
    <b v="0"/>
    <n v="21"/>
    <b v="1"/>
    <s v="theater/plays"/>
    <n v="100"/>
    <n v="47.67"/>
    <x v="3622"/>
    <d v="2014-09-27T22:23:00"/>
    <x v="1"/>
    <x v="6"/>
  </r>
  <r>
    <n v="3623"/>
    <s v="Since I've Been Here"/>
    <s v="An original play exploring the complications of romantic relationships in all forms."/>
    <n v="2500"/>
    <n v="3000"/>
    <x v="0"/>
    <m/>
    <x v="0"/>
    <s v="USD"/>
    <n v="1406358000"/>
    <n v="1404841270"/>
    <b v="0"/>
    <n v="34"/>
    <b v="1"/>
    <s v="theater/plays"/>
    <n v="120"/>
    <n v="88.24"/>
    <x v="3623"/>
    <d v="2014-07-26T02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n v="1471977290"/>
    <n v="1466793290"/>
    <b v="0"/>
    <n v="39"/>
    <b v="1"/>
    <s v="theater/plays"/>
    <n v="105"/>
    <n v="80.72"/>
    <x v="3624"/>
    <d v="2016-08-23T13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n v="1435851577"/>
    <n v="1433259577"/>
    <b v="0"/>
    <n v="78"/>
    <b v="1"/>
    <s v="theater/plays"/>
    <n v="103"/>
    <n v="39.49"/>
    <x v="3625"/>
    <d v="2015-07-02T10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n v="1408204857"/>
    <n v="1406390457"/>
    <b v="0"/>
    <n v="48"/>
    <b v="1"/>
    <s v="theater/plays"/>
    <n v="102"/>
    <n v="84.85"/>
    <x v="3626"/>
    <d v="2014-08-16T11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n v="1463803140"/>
    <n v="1459446487"/>
    <b v="0"/>
    <n v="29"/>
    <b v="1"/>
    <s v="theater/plays"/>
    <n v="100"/>
    <n v="68.97"/>
    <x v="3627"/>
    <d v="2016-05-20T22:59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n v="1450040396"/>
    <n v="1444852796"/>
    <b v="0"/>
    <n v="0"/>
    <b v="0"/>
    <s v="theater/musical"/>
    <n v="0"/>
    <e v="#DIV/0!"/>
    <x v="3628"/>
    <d v="2015-12-13T15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n v="1462467600"/>
    <n v="1457403364"/>
    <b v="0"/>
    <n v="2"/>
    <b v="0"/>
    <s v="theater/musical"/>
    <n v="0"/>
    <n v="1"/>
    <x v="3629"/>
    <d v="2016-05-05T12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n v="1417295990"/>
    <n v="1414700390"/>
    <b v="0"/>
    <n v="1"/>
    <b v="0"/>
    <s v="theater/musical"/>
    <n v="0"/>
    <n v="1"/>
    <x v="3630"/>
    <d v="2014-11-29T16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n v="1411444740"/>
    <n v="1409335497"/>
    <b v="0"/>
    <n v="59"/>
    <b v="0"/>
    <s v="theater/musical"/>
    <n v="51"/>
    <n v="147.88"/>
    <x v="3631"/>
    <d v="2014-09-22T22:59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n v="1416781749"/>
    <n v="1415053749"/>
    <b v="0"/>
    <n v="1"/>
    <b v="0"/>
    <s v="theater/musical"/>
    <n v="20"/>
    <n v="100"/>
    <x v="3632"/>
    <d v="2014-11-23T17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n v="1479517200"/>
    <n v="1475765867"/>
    <b v="0"/>
    <n v="31"/>
    <b v="0"/>
    <s v="theater/musical"/>
    <n v="35"/>
    <n v="56.84"/>
    <x v="3633"/>
    <d v="2016-11-18T20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n v="1484366340"/>
    <n v="1480219174"/>
    <b v="0"/>
    <n v="18"/>
    <b v="0"/>
    <s v="theater/musical"/>
    <n v="4"/>
    <n v="176.94"/>
    <x v="3634"/>
    <d v="2017-01-13T22:59:00"/>
    <x v="1"/>
    <x v="40"/>
  </r>
  <r>
    <n v="3635"/>
    <s v="Mary's Son"/>
    <s v="Mary's Son is a pop opera about Jesus and the hope he brings to all people."/>
    <n v="3500"/>
    <n v="1276"/>
    <x v="2"/>
    <m/>
    <x v="0"/>
    <s v="USD"/>
    <n v="1461186676"/>
    <n v="1458594676"/>
    <b v="0"/>
    <n v="10"/>
    <b v="0"/>
    <s v="theater/musical"/>
    <n v="36"/>
    <n v="127.6"/>
    <x v="3635"/>
    <d v="2016-04-20T16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n v="1442248829"/>
    <n v="1439224829"/>
    <b v="0"/>
    <n v="0"/>
    <b v="0"/>
    <s v="theater/musical"/>
    <n v="0"/>
    <e v="#DIV/0!"/>
    <x v="3636"/>
    <d v="2015-09-14T11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n v="1420130935"/>
    <n v="1417538935"/>
    <b v="0"/>
    <n v="14"/>
    <b v="0"/>
    <s v="theater/musical"/>
    <n v="31"/>
    <n v="66.14"/>
    <x v="3637"/>
    <d v="2015-01-01T11:48:55"/>
    <x v="1"/>
    <x v="40"/>
  </r>
  <r>
    <n v="3638"/>
    <s v="Project Hedwig and the Angry Inch"/>
    <s v="A rock and roll journey that explores love, loss, redemption, duality and ascension."/>
    <n v="3300"/>
    <n v="216"/>
    <x v="2"/>
    <m/>
    <x v="5"/>
    <s v="CAD"/>
    <n v="1429456132"/>
    <n v="1424275732"/>
    <b v="0"/>
    <n v="2"/>
    <b v="0"/>
    <s v="theater/musical"/>
    <n v="7"/>
    <n v="108"/>
    <x v="3638"/>
    <d v="2015-04-19T10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n v="1475853060"/>
    <n v="1470672906"/>
    <b v="0"/>
    <n v="1"/>
    <b v="0"/>
    <s v="theater/musical"/>
    <n v="0"/>
    <n v="1"/>
    <x v="3639"/>
    <d v="2016-10-07T10:11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n v="1431283530"/>
    <n v="1428691530"/>
    <b v="0"/>
    <n v="3"/>
    <b v="0"/>
    <s v="theater/musical"/>
    <n v="6"/>
    <n v="18.329999999999998"/>
    <x v="3640"/>
    <d v="2015-05-10T13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n v="1412485200"/>
    <n v="1410966179"/>
    <b v="0"/>
    <n v="0"/>
    <b v="0"/>
    <s v="theater/musical"/>
    <n v="0"/>
    <e v="#DIV/0!"/>
    <x v="3641"/>
    <d v="2014-10-05T00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n v="1448902800"/>
    <n v="1445369727"/>
    <b v="0"/>
    <n v="2"/>
    <b v="0"/>
    <s v="theater/musical"/>
    <n v="2"/>
    <n v="7.5"/>
    <x v="3642"/>
    <d v="2015-11-30T12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n v="1447734439"/>
    <n v="1444274839"/>
    <b v="0"/>
    <n v="0"/>
    <b v="0"/>
    <s v="theater/musical"/>
    <n v="0"/>
    <e v="#DIV/0!"/>
    <x v="3643"/>
    <d v="2015-11-16T23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n v="1457413140"/>
    <n v="1454996887"/>
    <b v="0"/>
    <n v="12"/>
    <b v="0"/>
    <s v="theater/musical"/>
    <n v="16"/>
    <n v="68.42"/>
    <x v="3644"/>
    <d v="2016-03-07T23:59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n v="1479773838"/>
    <n v="1477178238"/>
    <b v="0"/>
    <n v="1"/>
    <b v="0"/>
    <s v="theater/musical"/>
    <n v="0"/>
    <n v="1"/>
    <x v="3645"/>
    <d v="2016-11-21T19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n v="1434497400"/>
    <n v="1431770802"/>
    <b v="0"/>
    <n v="8"/>
    <b v="0"/>
    <s v="theater/musical"/>
    <n v="5"/>
    <n v="60.13"/>
    <x v="3646"/>
    <d v="2015-06-16T18:3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n v="1475258327"/>
    <n v="1471370327"/>
    <b v="0"/>
    <n v="2"/>
    <b v="0"/>
    <s v="theater/musical"/>
    <n v="6"/>
    <n v="15"/>
    <x v="3647"/>
    <d v="2016-09-30T12:58:47"/>
    <x v="1"/>
    <x v="40"/>
  </r>
  <r>
    <n v="3648"/>
    <s v="Moth Theater Lives"/>
    <s v="Help Moth Live! Support Moth and its artist collective to achieve its 2014/15 season."/>
    <n v="40000"/>
    <n v="40153"/>
    <x v="0"/>
    <m/>
    <x v="0"/>
    <s v="USD"/>
    <n v="1412492445"/>
    <n v="1409900445"/>
    <b v="0"/>
    <n v="73"/>
    <b v="1"/>
    <s v="theater/plays"/>
    <n v="100"/>
    <n v="550.04"/>
    <x v="3648"/>
    <d v="2014-10-05T02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n v="1402938394"/>
    <n v="1400691994"/>
    <b v="0"/>
    <n v="8"/>
    <b v="1"/>
    <s v="theater/plays"/>
    <n v="104"/>
    <n v="97.5"/>
    <x v="3649"/>
    <d v="2014-06-16T12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n v="1454412584"/>
    <n v="1452598184"/>
    <b v="0"/>
    <n v="17"/>
    <b v="1"/>
    <s v="theater/plays"/>
    <n v="100"/>
    <n v="29.41"/>
    <x v="3650"/>
    <d v="2016-02-02T06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n v="1407686340"/>
    <n v="1404833442"/>
    <b v="0"/>
    <n v="9"/>
    <b v="1"/>
    <s v="theater/plays"/>
    <n v="104"/>
    <n v="57.78"/>
    <x v="3651"/>
    <d v="2014-08-10T10:59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n v="1472097540"/>
    <n v="1471188502"/>
    <b v="0"/>
    <n v="17"/>
    <b v="1"/>
    <s v="theater/plays"/>
    <n v="251"/>
    <n v="44.24"/>
    <x v="3652"/>
    <d v="2016-08-24T22:59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n v="1438764207"/>
    <n v="1436172207"/>
    <b v="0"/>
    <n v="33"/>
    <b v="1"/>
    <s v="theater/plays"/>
    <n v="101"/>
    <n v="60.91"/>
    <x v="3653"/>
    <d v="2015-08-05T03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n v="1459702800"/>
    <n v="1457690386"/>
    <b v="0"/>
    <n v="38"/>
    <b v="1"/>
    <s v="theater/plays"/>
    <n v="174"/>
    <n v="68.84"/>
    <x v="3654"/>
    <d v="2016-04-03T12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n v="1437202740"/>
    <n v="1434654998"/>
    <b v="0"/>
    <n v="79"/>
    <b v="1"/>
    <s v="theater/plays"/>
    <n v="116"/>
    <n v="73.58"/>
    <x v="3655"/>
    <d v="2015-07-18T01:59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n v="1485989940"/>
    <n v="1483393836"/>
    <b v="0"/>
    <n v="46"/>
    <b v="1"/>
    <s v="theater/plays"/>
    <n v="106"/>
    <n v="115.02"/>
    <x v="3656"/>
    <d v="2017-02-01T17:59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n v="1464817320"/>
    <n v="1462806419"/>
    <b v="0"/>
    <n v="20"/>
    <b v="1"/>
    <s v="theater/plays"/>
    <n v="111"/>
    <n v="110.75"/>
    <x v="3657"/>
    <d v="2016-06-01T16:42:00"/>
    <x v="1"/>
    <x v="6"/>
  </r>
  <r>
    <n v="3658"/>
    <s v="Mr. Marmalade"/>
    <s v="Life is hard when your own imaginary friend can't make time for you."/>
    <n v="1500"/>
    <n v="1510"/>
    <x v="0"/>
    <m/>
    <x v="0"/>
    <s v="USD"/>
    <n v="1404273540"/>
    <n v="1400272580"/>
    <b v="0"/>
    <n v="20"/>
    <b v="1"/>
    <s v="theater/plays"/>
    <n v="101"/>
    <n v="75.5"/>
    <x v="3658"/>
    <d v="2014-07-01T22:59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n v="1426775940"/>
    <n v="1424414350"/>
    <b v="0"/>
    <n v="13"/>
    <b v="1"/>
    <s v="theater/plays"/>
    <n v="102"/>
    <n v="235.46"/>
    <x v="3659"/>
    <d v="2015-03-19T09:39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n v="1419368925"/>
    <n v="1417208925"/>
    <b v="0"/>
    <n v="22"/>
    <b v="1"/>
    <s v="theater/plays"/>
    <n v="100"/>
    <n v="11.36"/>
    <x v="3660"/>
    <d v="2014-12-23T16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n v="1460260800"/>
    <n v="1458336672"/>
    <b v="0"/>
    <n v="36"/>
    <b v="1"/>
    <s v="theater/plays"/>
    <n v="111"/>
    <n v="92.5"/>
    <x v="3661"/>
    <d v="2016-04-09T23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n v="1427775414"/>
    <n v="1425187014"/>
    <b v="0"/>
    <n v="40"/>
    <b v="1"/>
    <s v="theater/plays"/>
    <n v="101"/>
    <n v="202.85"/>
    <x v="3662"/>
    <d v="2015-03-30T23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n v="1482321030"/>
    <n v="1477133430"/>
    <b v="0"/>
    <n v="9"/>
    <b v="1"/>
    <s v="theater/plays"/>
    <n v="104"/>
    <n v="26"/>
    <x v="3663"/>
    <d v="2016-12-21T06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n v="1466056689"/>
    <n v="1464847089"/>
    <b v="0"/>
    <n v="19"/>
    <b v="1"/>
    <s v="theater/plays"/>
    <n v="109"/>
    <n v="46.05"/>
    <x v="3664"/>
    <d v="2016-06-16T00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n v="1446062040"/>
    <n v="1445109822"/>
    <b v="0"/>
    <n v="14"/>
    <b v="1"/>
    <s v="theater/plays"/>
    <n v="115"/>
    <n v="51"/>
    <x v="3665"/>
    <d v="2015-10-28T14:54:00"/>
    <x v="1"/>
    <x v="6"/>
  </r>
  <r>
    <n v="3666"/>
    <s v="Israel LÃ³pez @ Ojai Playwrights Conference"/>
    <s v="Artistic Internship @ Ojai Playwrights Conference"/>
    <n v="1200"/>
    <n v="1200"/>
    <x v="0"/>
    <m/>
    <x v="0"/>
    <s v="USD"/>
    <n v="1406185200"/>
    <n v="1404337382"/>
    <b v="0"/>
    <n v="38"/>
    <b v="1"/>
    <s v="theater/plays"/>
    <n v="100"/>
    <n v="31.58"/>
    <x v="3666"/>
    <d v="2014-07-24T02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n v="1437261419"/>
    <n v="1434669419"/>
    <b v="0"/>
    <n v="58"/>
    <b v="1"/>
    <s v="theater/plays"/>
    <n v="103"/>
    <n v="53.36"/>
    <x v="3667"/>
    <d v="2015-07-18T18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n v="1437676380"/>
    <n v="1435670452"/>
    <b v="0"/>
    <n v="28"/>
    <b v="1"/>
    <s v="theater/plays"/>
    <n v="104"/>
    <n v="36.96"/>
    <x v="3668"/>
    <d v="2015-07-23T13:33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n v="1434039137"/>
    <n v="1431447137"/>
    <b v="0"/>
    <n v="17"/>
    <b v="1"/>
    <s v="theater/plays"/>
    <n v="138"/>
    <n v="81.290000000000006"/>
    <x v="3669"/>
    <d v="2015-06-11T11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n v="1433113200"/>
    <n v="1431951611"/>
    <b v="0"/>
    <n v="12"/>
    <b v="1"/>
    <s v="theater/plays"/>
    <n v="110"/>
    <n v="20.079999999999998"/>
    <x v="3670"/>
    <d v="2015-05-31T18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n v="1405915140"/>
    <n v="1404140667"/>
    <b v="0"/>
    <n v="40"/>
    <b v="1"/>
    <s v="theater/plays"/>
    <n v="101"/>
    <n v="88.25"/>
    <x v="3671"/>
    <d v="2014-07-20T22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n v="1411771384"/>
    <n v="1409179384"/>
    <b v="0"/>
    <n v="57"/>
    <b v="1"/>
    <s v="theater/plays"/>
    <n v="102"/>
    <n v="53.44"/>
    <x v="3672"/>
    <d v="2014-09-26T17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n v="1415191920"/>
    <n v="1412233497"/>
    <b v="0"/>
    <n v="114"/>
    <b v="1"/>
    <s v="theater/plays"/>
    <n v="114"/>
    <n v="39.869999999999997"/>
    <x v="3673"/>
    <d v="2014-11-05T07:52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n v="1472936229"/>
    <n v="1467752229"/>
    <b v="0"/>
    <n v="31"/>
    <b v="1"/>
    <s v="theater/plays"/>
    <n v="100"/>
    <n v="145.16"/>
    <x v="3674"/>
    <d v="2016-09-03T15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n v="1463353200"/>
    <n v="1462285182"/>
    <b v="0"/>
    <n v="3"/>
    <b v="1"/>
    <s v="theater/plays"/>
    <n v="140"/>
    <n v="23.33"/>
    <x v="3675"/>
    <d v="2016-05-15T18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n v="1410550484"/>
    <n v="1408995284"/>
    <b v="0"/>
    <n v="16"/>
    <b v="1"/>
    <s v="theater/plays"/>
    <n v="129"/>
    <n v="64.38"/>
    <x v="3676"/>
    <d v="2014-09-12T14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n v="1404359940"/>
    <n v="1402580818"/>
    <b v="0"/>
    <n v="199"/>
    <b v="1"/>
    <s v="theater/plays"/>
    <n v="103"/>
    <n v="62.05"/>
    <x v="3677"/>
    <d v="2014-07-02T22:59:00"/>
    <x v="1"/>
    <x v="6"/>
  </r>
  <r>
    <n v="3678"/>
    <s v="Some big Some bang"/>
    <s v="The Ugly Collective takes Some big Some bang to the Underbelly Venues at the Edinburgh Fringe!"/>
    <n v="2000"/>
    <n v="2050"/>
    <x v="0"/>
    <m/>
    <x v="1"/>
    <s v="GBP"/>
    <n v="1433076298"/>
    <n v="1430052298"/>
    <b v="0"/>
    <n v="31"/>
    <b v="1"/>
    <s v="theater/plays"/>
    <n v="103"/>
    <n v="66.13"/>
    <x v="3678"/>
    <d v="2015-05-31T07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n v="1404190740"/>
    <n v="1401214581"/>
    <b v="0"/>
    <n v="30"/>
    <b v="1"/>
    <s v="theater/plays"/>
    <n v="110"/>
    <n v="73.400000000000006"/>
    <x v="3679"/>
    <d v="2014-06-30T23:59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n v="1475664834"/>
    <n v="1473850434"/>
    <b v="0"/>
    <n v="34"/>
    <b v="1"/>
    <s v="theater/plays"/>
    <n v="113"/>
    <n v="99.5"/>
    <x v="3680"/>
    <d v="2016-10-05T05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n v="1452872290"/>
    <n v="1452008290"/>
    <b v="0"/>
    <n v="18"/>
    <b v="1"/>
    <s v="theater/plays"/>
    <n v="112"/>
    <n v="62.17"/>
    <x v="3681"/>
    <d v="2016-01-15T10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n v="1402901940"/>
    <n v="1399998418"/>
    <b v="0"/>
    <n v="67"/>
    <b v="1"/>
    <s v="theater/plays"/>
    <n v="139"/>
    <n v="62.33"/>
    <x v="3682"/>
    <d v="2014-06-16T01:59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n v="1476931696"/>
    <n v="1474339696"/>
    <b v="0"/>
    <n v="66"/>
    <b v="1"/>
    <s v="theater/plays"/>
    <n v="111"/>
    <n v="58.79"/>
    <x v="3683"/>
    <d v="2016-10-19T21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n v="1441167586"/>
    <n v="1438575586"/>
    <b v="0"/>
    <n v="23"/>
    <b v="1"/>
    <s v="theater/plays"/>
    <n v="139"/>
    <n v="45.35"/>
    <x v="3684"/>
    <d v="2015-09-01T23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n v="1400533200"/>
    <n v="1398348859"/>
    <b v="0"/>
    <n v="126"/>
    <b v="1"/>
    <s v="theater/plays"/>
    <n v="106"/>
    <n v="41.94"/>
    <x v="3685"/>
    <d v="2014-05-19T16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n v="1440820740"/>
    <n v="1439567660"/>
    <b v="0"/>
    <n v="6"/>
    <b v="1"/>
    <s v="theater/plays"/>
    <n v="101"/>
    <n v="59.17"/>
    <x v="3686"/>
    <d v="2015-08-28T22:59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n v="1403846055"/>
    <n v="1401254055"/>
    <b v="0"/>
    <n v="25"/>
    <b v="1"/>
    <s v="theater/plays"/>
    <n v="100"/>
    <n v="200.49"/>
    <x v="3687"/>
    <d v="2014-06-27T00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n v="1407524004"/>
    <n v="1404932004"/>
    <b v="0"/>
    <n v="39"/>
    <b v="1"/>
    <s v="theater/plays"/>
    <n v="109"/>
    <n v="83.97"/>
    <x v="3688"/>
    <d v="2014-08-08T13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n v="1434925500"/>
    <n v="1432410639"/>
    <b v="0"/>
    <n v="62"/>
    <b v="1"/>
    <s v="theater/plays"/>
    <n v="118"/>
    <n v="57.26"/>
    <x v="3689"/>
    <d v="2015-06-21T17:25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n v="1417101683"/>
    <n v="1414506083"/>
    <b v="0"/>
    <n v="31"/>
    <b v="1"/>
    <s v="theater/plays"/>
    <n v="120"/>
    <n v="58.06"/>
    <x v="3690"/>
    <d v="2014-11-27T10:21:23"/>
    <x v="1"/>
    <x v="6"/>
  </r>
  <r>
    <n v="3691"/>
    <s v="Most Dangerous Man in America (WEB DuBois) by Amiri  Baraka"/>
    <s v="World Premiere of last play written by Amiri Baraka"/>
    <n v="40000"/>
    <n v="51184"/>
    <x v="0"/>
    <m/>
    <x v="0"/>
    <s v="USD"/>
    <n v="1425272340"/>
    <n v="1421426929"/>
    <b v="0"/>
    <n v="274"/>
    <b v="1"/>
    <s v="theater/plays"/>
    <n v="128"/>
    <n v="186.8"/>
    <x v="3691"/>
    <d v="2015-03-01T23:59:00"/>
    <x v="1"/>
    <x v="6"/>
  </r>
  <r>
    <n v="3692"/>
    <s v="An Evening With Durang"/>
    <s v="Help us independently produce two great comedies by Christopher Durang."/>
    <n v="1000"/>
    <n v="1260"/>
    <x v="0"/>
    <m/>
    <x v="0"/>
    <s v="USD"/>
    <n v="1411084800"/>
    <n v="1410304179"/>
    <b v="0"/>
    <n v="17"/>
    <b v="1"/>
    <s v="theater/plays"/>
    <n v="126"/>
    <n v="74.12"/>
    <x v="3692"/>
    <d v="2014-09-18T19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n v="1448922600"/>
    <n v="1446352529"/>
    <b v="0"/>
    <n v="14"/>
    <b v="1"/>
    <s v="theater/plays"/>
    <n v="129"/>
    <n v="30.71"/>
    <x v="3693"/>
    <d v="2015-11-30T17:3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n v="1465178400"/>
    <n v="1461985967"/>
    <b v="0"/>
    <n v="60"/>
    <b v="1"/>
    <s v="theater/plays"/>
    <n v="107"/>
    <n v="62.67"/>
    <x v="3694"/>
    <d v="2016-06-05T21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n v="1421009610"/>
    <n v="1419281610"/>
    <b v="0"/>
    <n v="33"/>
    <b v="1"/>
    <s v="theater/plays"/>
    <n v="100"/>
    <n v="121.36"/>
    <x v="3695"/>
    <d v="2015-01-11T15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n v="1423838916"/>
    <n v="1418654916"/>
    <b v="0"/>
    <n v="78"/>
    <b v="1"/>
    <s v="theater/plays"/>
    <n v="155"/>
    <n v="39.74"/>
    <x v="3696"/>
    <d v="2015-02-13T09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n v="1462878648"/>
    <n v="1461064248"/>
    <b v="0"/>
    <n v="30"/>
    <b v="1"/>
    <s v="theater/plays"/>
    <n v="108"/>
    <n v="72"/>
    <x v="3697"/>
    <d v="2016-05-10T06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n v="1456946487"/>
    <n v="1454354487"/>
    <b v="0"/>
    <n v="136"/>
    <b v="1"/>
    <s v="theater/plays"/>
    <n v="111"/>
    <n v="40.630000000000003"/>
    <x v="3698"/>
    <d v="2016-03-02T14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n v="1413383216"/>
    <n v="1410791216"/>
    <b v="0"/>
    <n v="40"/>
    <b v="1"/>
    <s v="theater/plays"/>
    <n v="101"/>
    <n v="63"/>
    <x v="3699"/>
    <d v="2014-10-15T09:26:56"/>
    <x v="1"/>
    <x v="6"/>
  </r>
  <r>
    <n v="3700"/>
    <s v="Generations (Senior Project)"/>
    <s v="Help me produce the play I have written for my senior project!"/>
    <n v="500"/>
    <n v="606"/>
    <x v="0"/>
    <m/>
    <x v="0"/>
    <s v="USD"/>
    <n v="1412092800"/>
    <n v="1409493800"/>
    <b v="0"/>
    <n v="18"/>
    <b v="1"/>
    <s v="theater/plays"/>
    <n v="121"/>
    <n v="33.67"/>
    <x v="3700"/>
    <d v="2014-09-30T11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n v="1433422793"/>
    <n v="1430830793"/>
    <b v="0"/>
    <n v="39"/>
    <b v="1"/>
    <s v="theater/plays"/>
    <n v="100"/>
    <n v="38.590000000000003"/>
    <x v="3701"/>
    <d v="2015-06-04T07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n v="1468191540"/>
    <n v="1464958484"/>
    <b v="0"/>
    <n v="21"/>
    <b v="1"/>
    <s v="theater/plays"/>
    <n v="109"/>
    <n v="155.94999999999999"/>
    <x v="3702"/>
    <d v="2016-07-10T17:59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n v="1471071540"/>
    <n v="1467720388"/>
    <b v="0"/>
    <n v="30"/>
    <b v="1"/>
    <s v="theater/plays"/>
    <n v="123"/>
    <n v="43.2"/>
    <x v="3703"/>
    <d v="2016-08-13T01:59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n v="1464712394"/>
    <n v="1459528394"/>
    <b v="0"/>
    <n v="27"/>
    <b v="1"/>
    <s v="theater/plays"/>
    <n v="136"/>
    <n v="15.15"/>
    <x v="3704"/>
    <d v="2016-05-31T11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n v="1403546400"/>
    <n v="1401714114"/>
    <b v="0"/>
    <n v="35"/>
    <b v="1"/>
    <s v="theater/plays"/>
    <n v="103"/>
    <n v="83.57"/>
    <x v="3705"/>
    <d v="2014-06-23T13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n v="1410558949"/>
    <n v="1409262949"/>
    <b v="0"/>
    <n v="13"/>
    <b v="1"/>
    <s v="theater/plays"/>
    <n v="121"/>
    <n v="140"/>
    <x v="3706"/>
    <d v="2014-09-12T16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n v="1469165160"/>
    <n v="1467335378"/>
    <b v="0"/>
    <n v="23"/>
    <b v="1"/>
    <s v="theater/plays"/>
    <n v="186"/>
    <n v="80.87"/>
    <x v="3707"/>
    <d v="2016-07-22T00:26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n v="1404444286"/>
    <n v="1403234686"/>
    <b v="0"/>
    <n v="39"/>
    <b v="1"/>
    <s v="theater/plays"/>
    <n v="300"/>
    <n v="53.85"/>
    <x v="3708"/>
    <d v="2014-07-03T22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n v="1403715546"/>
    <n v="1401123546"/>
    <b v="0"/>
    <n v="35"/>
    <b v="1"/>
    <s v="theater/plays"/>
    <n v="108"/>
    <n v="30.93"/>
    <x v="3709"/>
    <d v="2014-06-25T11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n v="1428068988"/>
    <n v="1425908988"/>
    <b v="0"/>
    <n v="27"/>
    <b v="1"/>
    <s v="theater/plays"/>
    <n v="141"/>
    <n v="67.959999999999994"/>
    <x v="3710"/>
    <d v="2015-04-03T08:49:48"/>
    <x v="1"/>
    <x v="6"/>
  </r>
  <r>
    <n v="3711"/>
    <s v="The Youth Shakespeare Project 2014"/>
    <s v="Two teachers and twenty kids bring one of Shakespeare's plays to life!"/>
    <n v="500"/>
    <n v="570"/>
    <x v="0"/>
    <m/>
    <x v="0"/>
    <s v="USD"/>
    <n v="1402848000"/>
    <n v="1400606573"/>
    <b v="0"/>
    <n v="21"/>
    <b v="1"/>
    <s v="theater/plays"/>
    <n v="114"/>
    <n v="27.14"/>
    <x v="3711"/>
    <d v="2014-06-15T11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n v="1433055540"/>
    <n v="1431230867"/>
    <b v="0"/>
    <n v="104"/>
    <b v="1"/>
    <s v="theater/plays"/>
    <n v="154"/>
    <n v="110.87"/>
    <x v="3712"/>
    <d v="2015-05-31T01:59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n v="1465062166"/>
    <n v="1463334166"/>
    <b v="0"/>
    <n v="19"/>
    <b v="1"/>
    <s v="theater/plays"/>
    <n v="102"/>
    <n v="106.84"/>
    <x v="3713"/>
    <d v="2016-06-04T12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n v="1432612740"/>
    <n v="1429881667"/>
    <b v="0"/>
    <n v="97"/>
    <b v="1"/>
    <s v="theater/plays"/>
    <n v="102"/>
    <n v="105.52"/>
    <x v="3714"/>
    <d v="2015-05-25T22:59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n v="1427806320"/>
    <n v="1422834819"/>
    <b v="0"/>
    <n v="27"/>
    <b v="1"/>
    <s v="theater/plays"/>
    <n v="103"/>
    <n v="132.96"/>
    <x v="3715"/>
    <d v="2015-03-31T07:52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n v="1453411109"/>
    <n v="1450819109"/>
    <b v="0"/>
    <n v="24"/>
    <b v="1"/>
    <s v="theater/plays"/>
    <n v="156"/>
    <n v="51.92"/>
    <x v="3716"/>
    <d v="2016-01-21T16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n v="1431204449"/>
    <n v="1428526049"/>
    <b v="0"/>
    <n v="13"/>
    <b v="1"/>
    <s v="theater/plays"/>
    <n v="101"/>
    <n v="310"/>
    <x v="3717"/>
    <d v="2015-05-09T15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n v="1425057075"/>
    <n v="1422465075"/>
    <b v="0"/>
    <n v="46"/>
    <b v="1"/>
    <s v="theater/plays"/>
    <n v="239"/>
    <n v="26.02"/>
    <x v="3718"/>
    <d v="2015-02-27T12:11:15"/>
    <x v="1"/>
    <x v="6"/>
  </r>
  <r>
    <n v="3719"/>
    <s v="Corium"/>
    <s v="A new piece of physical theatre about love, regret and longing."/>
    <n v="200"/>
    <n v="420"/>
    <x v="0"/>
    <m/>
    <x v="1"/>
    <s v="GBP"/>
    <n v="1434994266"/>
    <n v="1432402266"/>
    <b v="0"/>
    <n v="4"/>
    <b v="1"/>
    <s v="theater/plays"/>
    <n v="210"/>
    <n v="105"/>
    <x v="3719"/>
    <d v="2015-06-22T12:31:06"/>
    <x v="1"/>
    <x v="6"/>
  </r>
  <r>
    <n v="3720"/>
    <s v="Lakotas and the American Theatre"/>
    <s v="Breaking the American Indian stereotype in the American Theatre."/>
    <n v="3300"/>
    <n v="3449"/>
    <x v="0"/>
    <m/>
    <x v="0"/>
    <s v="USD"/>
    <n v="1435881006"/>
    <n v="1433980206"/>
    <b v="0"/>
    <n v="40"/>
    <b v="1"/>
    <s v="theater/plays"/>
    <n v="105"/>
    <n v="86.23"/>
    <x v="3720"/>
    <d v="2015-07-02T18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n v="1415230084"/>
    <n v="1413412084"/>
    <b v="0"/>
    <n v="44"/>
    <b v="1"/>
    <s v="theater/plays"/>
    <n v="101"/>
    <n v="114.55"/>
    <x v="3721"/>
    <d v="2014-11-05T18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n v="1455231540"/>
    <n v="1452614847"/>
    <b v="0"/>
    <n v="35"/>
    <b v="1"/>
    <s v="theater/plays"/>
    <n v="111"/>
    <n v="47.66"/>
    <x v="3722"/>
    <d v="2016-02-11T17:59:00"/>
    <x v="1"/>
    <x v="6"/>
  </r>
  <r>
    <n v="3723"/>
    <s v="Beauty and the Beast"/>
    <s v="Saltmine Theatre Company present Beauty and the Beast:"/>
    <n v="4500"/>
    <n v="4592"/>
    <x v="0"/>
    <m/>
    <x v="1"/>
    <s v="GBP"/>
    <n v="1417374262"/>
    <n v="1414778662"/>
    <b v="0"/>
    <n v="63"/>
    <b v="1"/>
    <s v="theater/plays"/>
    <n v="102"/>
    <n v="72.89"/>
    <x v="3723"/>
    <d v="2014-11-30T14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n v="1462402800"/>
    <n v="1459856860"/>
    <b v="0"/>
    <n v="89"/>
    <b v="1"/>
    <s v="theater/plays"/>
    <n v="103"/>
    <n v="49.55"/>
    <x v="3724"/>
    <d v="2016-05-04T18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n v="1455831000"/>
    <n v="1454366467"/>
    <b v="0"/>
    <n v="15"/>
    <b v="1"/>
    <s v="theater/plays"/>
    <n v="127"/>
    <n v="25.4"/>
    <x v="3725"/>
    <d v="2016-02-18T16:3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n v="1461963600"/>
    <n v="1459567371"/>
    <b v="0"/>
    <n v="46"/>
    <b v="1"/>
    <s v="theater/plays"/>
    <n v="339"/>
    <n v="62.59"/>
    <x v="3726"/>
    <d v="2016-04-29T16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n v="1476939300"/>
    <n v="1474273294"/>
    <b v="0"/>
    <n v="33"/>
    <b v="1"/>
    <s v="theater/plays"/>
    <n v="101"/>
    <n v="61.06"/>
    <x v="3727"/>
    <d v="2016-10-19T23:55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n v="1439957176"/>
    <n v="1437365176"/>
    <b v="0"/>
    <n v="31"/>
    <b v="0"/>
    <s v="theater/plays"/>
    <n v="9"/>
    <n v="60.06"/>
    <x v="3728"/>
    <d v="2015-08-18T23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n v="1427082912"/>
    <n v="1423198512"/>
    <b v="0"/>
    <n v="5"/>
    <b v="0"/>
    <s v="theater/plays"/>
    <n v="7"/>
    <n v="72.400000000000006"/>
    <x v="3729"/>
    <d v="2015-03-22T22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n v="1439828159"/>
    <n v="1437236159"/>
    <b v="0"/>
    <n v="1"/>
    <b v="0"/>
    <s v="theater/plays"/>
    <n v="10"/>
    <n v="100"/>
    <x v="3730"/>
    <d v="2015-08-17T11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n v="1420860180"/>
    <n v="1418234646"/>
    <b v="0"/>
    <n v="12"/>
    <b v="0"/>
    <s v="theater/plays"/>
    <n v="11"/>
    <n v="51.67"/>
    <x v="3731"/>
    <d v="2015-01-09T22:23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n v="1422100800"/>
    <n v="1416932133"/>
    <b v="0"/>
    <n v="4"/>
    <b v="0"/>
    <s v="theater/plays"/>
    <n v="15"/>
    <n v="32.75"/>
    <x v="3732"/>
    <d v="2015-01-24T07:00:00"/>
    <x v="1"/>
    <x v="6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n v="1429396200"/>
    <n v="1428539708"/>
    <b v="0"/>
    <n v="0"/>
    <b v="0"/>
    <s v="theater/plays"/>
    <n v="0"/>
    <e v="#DIV/0!"/>
    <x v="3733"/>
    <d v="2015-04-18T17:3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n v="1432589896"/>
    <n v="1427405896"/>
    <b v="0"/>
    <n v="7"/>
    <b v="0"/>
    <s v="theater/plays"/>
    <n v="28"/>
    <n v="61"/>
    <x v="3734"/>
    <d v="2015-05-25T16:38:16"/>
    <x v="1"/>
    <x v="6"/>
  </r>
  <r>
    <n v="3735"/>
    <s v="Women Beware Women"/>
    <s v="Young Actor's taking on a Jacobean tragedy. Family, betrayal, love, lust, sex and death."/>
    <n v="150"/>
    <n v="20"/>
    <x v="2"/>
    <m/>
    <x v="1"/>
    <s v="GBP"/>
    <n v="1432831089"/>
    <n v="1430239089"/>
    <b v="0"/>
    <n v="2"/>
    <b v="0"/>
    <s v="theater/plays"/>
    <n v="13"/>
    <n v="10"/>
    <x v="3735"/>
    <d v="2015-05-28T11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n v="1427133600"/>
    <n v="1423847093"/>
    <b v="0"/>
    <n v="1"/>
    <b v="0"/>
    <s v="theater/plays"/>
    <n v="1"/>
    <n v="10"/>
    <x v="3736"/>
    <d v="2015-03-23T13:00:00"/>
    <x v="1"/>
    <x v="6"/>
  </r>
  <r>
    <n v="3737"/>
    <s v="Measure For Measure"/>
    <s v="The ASU Theatre and Shakespeare Club presents Measure For Measure directed by Jordyn Ochser."/>
    <n v="700"/>
    <n v="150"/>
    <x v="2"/>
    <m/>
    <x v="0"/>
    <s v="USD"/>
    <n v="1447311540"/>
    <n v="1445358903"/>
    <b v="0"/>
    <n v="4"/>
    <b v="0"/>
    <s v="theater/plays"/>
    <n v="21"/>
    <n v="37.5"/>
    <x v="3737"/>
    <d v="2015-11-12T01:59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n v="1405461600"/>
    <n v="1403562705"/>
    <b v="0"/>
    <n v="6"/>
    <b v="0"/>
    <s v="theater/plays"/>
    <n v="18"/>
    <n v="45"/>
    <x v="3738"/>
    <d v="2014-07-15T17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n v="1468752468"/>
    <n v="1467024468"/>
    <b v="0"/>
    <n v="8"/>
    <b v="0"/>
    <s v="theater/plays"/>
    <n v="20"/>
    <n v="100.63"/>
    <x v="3739"/>
    <d v="2016-07-17T05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n v="1407808438"/>
    <n v="1405217355"/>
    <b v="0"/>
    <n v="14"/>
    <b v="0"/>
    <s v="theater/plays"/>
    <n v="18"/>
    <n v="25.57"/>
    <x v="3740"/>
    <d v="2014-08-11T20:53:58"/>
    <x v="1"/>
    <x v="6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n v="1450389950"/>
    <n v="1447797950"/>
    <b v="0"/>
    <n v="0"/>
    <b v="0"/>
    <s v="theater/plays"/>
    <n v="0"/>
    <e v="#DIV/0!"/>
    <x v="3741"/>
    <d v="2015-12-17T17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n v="1409980144"/>
    <n v="1407388144"/>
    <b v="0"/>
    <n v="4"/>
    <b v="0"/>
    <s v="theater/plays"/>
    <n v="2"/>
    <n v="25"/>
    <x v="3742"/>
    <d v="2014-09-06T00:09:04"/>
    <x v="1"/>
    <x v="6"/>
  </r>
  <r>
    <n v="3743"/>
    <s v="Down the Mississippi"/>
    <s v="I'm taking the Adventures of Huckleberry Finn puppet show down the Mississippi River!"/>
    <n v="2200"/>
    <n v="0"/>
    <x v="2"/>
    <m/>
    <x v="0"/>
    <s v="USD"/>
    <n v="1404406964"/>
    <n v="1401814964"/>
    <b v="0"/>
    <n v="0"/>
    <b v="0"/>
    <s v="theater/plays"/>
    <n v="0"/>
    <e v="#DIV/0!"/>
    <x v="3743"/>
    <d v="2014-07-03T12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n v="1404532740"/>
    <n v="1401823952"/>
    <b v="0"/>
    <n v="0"/>
    <b v="0"/>
    <s v="theater/plays"/>
    <n v="0"/>
    <e v="#DIV/0!"/>
    <x v="3744"/>
    <d v="2014-07-04T22:59:00"/>
    <x v="1"/>
    <x v="6"/>
  </r>
  <r>
    <n v="3745"/>
    <s v="Tyke Theatre Web Show"/>
    <s v="Tyke wants to expand her puppet theater show to weekly online web shows and is looking for backers."/>
    <n v="100"/>
    <n v="10"/>
    <x v="2"/>
    <m/>
    <x v="0"/>
    <s v="USD"/>
    <n v="1407689102"/>
    <n v="1405097102"/>
    <b v="0"/>
    <n v="1"/>
    <b v="0"/>
    <s v="theater/plays"/>
    <n v="10"/>
    <n v="10"/>
    <x v="3745"/>
    <d v="2014-08-10T11:45:02"/>
    <x v="1"/>
    <x v="6"/>
  </r>
  <r>
    <n v="3746"/>
    <s v="Stage Play Production - &quot;I Love You to Death&quot;"/>
    <s v="Generational curses CAN be broken...right?"/>
    <n v="8500"/>
    <n v="202"/>
    <x v="2"/>
    <m/>
    <x v="0"/>
    <s v="USD"/>
    <n v="1475918439"/>
    <n v="1473326439"/>
    <b v="0"/>
    <n v="1"/>
    <b v="0"/>
    <s v="theater/plays"/>
    <n v="2"/>
    <n v="202"/>
    <x v="3746"/>
    <d v="2016-10-08T04:20:39"/>
    <x v="1"/>
    <x v="6"/>
  </r>
  <r>
    <n v="3747"/>
    <s v="Counting Stars"/>
    <s v="The world premiere of an astonishing new play by acclaimed writer Atiha Sen Gupta."/>
    <n v="2500"/>
    <n v="25"/>
    <x v="2"/>
    <m/>
    <x v="1"/>
    <s v="GBP"/>
    <n v="1436137140"/>
    <n v="1433833896"/>
    <b v="0"/>
    <n v="1"/>
    <b v="0"/>
    <s v="theater/plays"/>
    <n v="1"/>
    <n v="25"/>
    <x v="3747"/>
    <d v="2015-07-05T17:59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n v="1455602340"/>
    <n v="1453827436"/>
    <b v="0"/>
    <n v="52"/>
    <b v="1"/>
    <s v="theater/musical"/>
    <n v="104"/>
    <n v="99.54"/>
    <x v="3748"/>
    <d v="2016-02-16T00:59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n v="1461902340"/>
    <n v="1459220588"/>
    <b v="0"/>
    <n v="7"/>
    <b v="1"/>
    <s v="theater/musical"/>
    <n v="105"/>
    <n v="75"/>
    <x v="3749"/>
    <d v="2016-04-28T22:59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n v="1423555140"/>
    <n v="1421105608"/>
    <b v="0"/>
    <n v="28"/>
    <b v="1"/>
    <s v="theater/musical"/>
    <n v="100"/>
    <n v="215.25"/>
    <x v="3750"/>
    <d v="2015-02-10T02:59:00"/>
    <x v="1"/>
    <x v="40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n v="1459641073"/>
    <n v="1454460673"/>
    <b v="0"/>
    <n v="11"/>
    <b v="1"/>
    <s v="theater/musical"/>
    <n v="133"/>
    <n v="120.55"/>
    <x v="3751"/>
    <d v="2016-04-02T18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n v="1476651600"/>
    <n v="1473189335"/>
    <b v="0"/>
    <n v="15"/>
    <b v="1"/>
    <s v="theater/musical"/>
    <n v="113"/>
    <n v="37.67"/>
    <x v="3752"/>
    <d v="2016-10-16T16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n v="1433289600"/>
    <n v="1430768800"/>
    <b v="0"/>
    <n v="30"/>
    <b v="1"/>
    <s v="theater/musical"/>
    <n v="103"/>
    <n v="172.23"/>
    <x v="3753"/>
    <d v="2015-06-02T19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n v="1406350740"/>
    <n v="1403125737"/>
    <b v="0"/>
    <n v="27"/>
    <b v="1"/>
    <s v="theater/musical"/>
    <n v="120"/>
    <n v="111.11"/>
    <x v="3754"/>
    <d v="2014-07-25T23:59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n v="1460753307"/>
    <n v="1458161307"/>
    <b v="0"/>
    <n v="28"/>
    <b v="1"/>
    <s v="theater/musical"/>
    <n v="130"/>
    <n v="25.46"/>
    <x v="3755"/>
    <d v="2016-04-15T15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n v="1402515198"/>
    <n v="1399923198"/>
    <b v="0"/>
    <n v="17"/>
    <b v="1"/>
    <s v="theater/musical"/>
    <n v="101"/>
    <n v="267.64999999999998"/>
    <x v="3756"/>
    <d v="2014-06-11T14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n v="1417465515"/>
    <n v="1415737515"/>
    <b v="0"/>
    <n v="50"/>
    <b v="1"/>
    <s v="theater/musical"/>
    <n v="109"/>
    <n v="75.959999999999994"/>
    <x v="3757"/>
    <d v="2014-12-01T15:25:15"/>
    <x v="1"/>
    <x v="40"/>
  </r>
  <r>
    <n v="3758"/>
    <s v="Luigi's Ladies"/>
    <s v="LUIGI'S LADIES: an original one-woman musical comedy"/>
    <n v="1500"/>
    <n v="1535"/>
    <x v="0"/>
    <m/>
    <x v="0"/>
    <s v="USD"/>
    <n v="1400475600"/>
    <n v="1397819938"/>
    <b v="0"/>
    <n v="26"/>
    <b v="1"/>
    <s v="theater/musical"/>
    <n v="102"/>
    <n v="59.04"/>
    <x v="3758"/>
    <d v="2014-05-19T00:00:00"/>
    <x v="1"/>
    <x v="40"/>
  </r>
  <r>
    <n v="3759"/>
    <s v="Pared Down Productions"/>
    <s v="A production company specializing in small-scale musicals"/>
    <n v="4000"/>
    <n v="4409.7700000000004"/>
    <x v="0"/>
    <m/>
    <x v="0"/>
    <s v="USD"/>
    <n v="1440556553"/>
    <n v="1435372553"/>
    <b v="0"/>
    <n v="88"/>
    <b v="1"/>
    <s v="theater/musical"/>
    <n v="110"/>
    <n v="50.11"/>
    <x v="3759"/>
    <d v="2015-08-25T21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n v="1399293386"/>
    <n v="1397133386"/>
    <b v="0"/>
    <n v="91"/>
    <b v="1"/>
    <s v="theater/musical"/>
    <n v="101"/>
    <n v="55.5"/>
    <x v="3760"/>
    <d v="2014-05-05T07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n v="1439247600"/>
    <n v="1434625937"/>
    <b v="0"/>
    <n v="3"/>
    <b v="1"/>
    <s v="theater/musical"/>
    <n v="100"/>
    <n v="166.67"/>
    <x v="3761"/>
    <d v="2015-08-10T18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n v="1438543889"/>
    <n v="1436383889"/>
    <b v="0"/>
    <n v="28"/>
    <b v="1"/>
    <s v="theater/musical"/>
    <n v="106"/>
    <n v="47.43"/>
    <x v="3762"/>
    <d v="2015-08-02T14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n v="1427907626"/>
    <n v="1425319226"/>
    <b v="0"/>
    <n v="77"/>
    <b v="1"/>
    <s v="theater/musical"/>
    <n v="100"/>
    <n v="64.94"/>
    <x v="3763"/>
    <d v="2015-04-01T12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n v="1464482160"/>
    <n v="1462824832"/>
    <b v="0"/>
    <n v="27"/>
    <b v="1"/>
    <s v="theater/musical"/>
    <n v="100"/>
    <n v="55.56"/>
    <x v="3764"/>
    <d v="2016-05-28T19:36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n v="1406745482"/>
    <n v="1404153482"/>
    <b v="0"/>
    <n v="107"/>
    <b v="1"/>
    <s v="theater/musical"/>
    <n v="113"/>
    <n v="74.22"/>
    <x v="3765"/>
    <d v="2014-07-30T13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n v="1404360045"/>
    <n v="1401336045"/>
    <b v="0"/>
    <n v="96"/>
    <b v="1"/>
    <s v="theater/musical"/>
    <n v="103"/>
    <n v="106.93"/>
    <x v="3766"/>
    <d v="2014-07-02T23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n v="1425185940"/>
    <n v="1423960097"/>
    <b v="0"/>
    <n v="56"/>
    <b v="1"/>
    <s v="theater/musical"/>
    <n v="117"/>
    <n v="41.7"/>
    <x v="3767"/>
    <d v="2015-02-28T23:59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n v="1402594090"/>
    <n v="1400002090"/>
    <b v="0"/>
    <n v="58"/>
    <b v="1"/>
    <s v="theater/musical"/>
    <n v="108"/>
    <n v="74.239999999999995"/>
    <x v="3768"/>
    <d v="2014-06-12T12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n v="1460730079"/>
    <n v="1458138079"/>
    <b v="0"/>
    <n v="15"/>
    <b v="1"/>
    <s v="theater/musical"/>
    <n v="100"/>
    <n v="73.33"/>
    <x v="3769"/>
    <d v="2016-04-15T09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n v="1434234010"/>
    <n v="1431642010"/>
    <b v="0"/>
    <n v="20"/>
    <b v="1"/>
    <s v="theater/musical"/>
    <n v="100"/>
    <n v="100"/>
    <x v="3770"/>
    <d v="2015-06-13T17:20:10"/>
    <x v="1"/>
    <x v="40"/>
  </r>
  <r>
    <n v="3771"/>
    <s v="COME OUT SWINGIN'!"/>
    <s v="I would like to make a demo recording of six songs from COME OUT SWINGIN'!"/>
    <n v="1000"/>
    <n v="1460"/>
    <x v="0"/>
    <m/>
    <x v="0"/>
    <s v="USD"/>
    <n v="1463529600"/>
    <n v="1462307652"/>
    <b v="0"/>
    <n v="38"/>
    <b v="1"/>
    <s v="theater/musical"/>
    <n v="146"/>
    <n v="38.42"/>
    <x v="3771"/>
    <d v="2016-05-17T19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n v="1480399200"/>
    <n v="1478616506"/>
    <b v="0"/>
    <n v="33"/>
    <b v="1"/>
    <s v="theater/musical"/>
    <n v="110"/>
    <n v="166.97"/>
    <x v="3772"/>
    <d v="2016-11-29T01:00:00"/>
    <x v="1"/>
    <x v="40"/>
  </r>
  <r>
    <n v="3773"/>
    <s v="Dundee: A Hip-Hopera"/>
    <s v="A dramatic hip-hopera, inspired from monologues written by the performers."/>
    <n v="5000"/>
    <n v="5410"/>
    <x v="0"/>
    <m/>
    <x v="0"/>
    <s v="USD"/>
    <n v="1479175680"/>
    <n v="1476317247"/>
    <b v="0"/>
    <n v="57"/>
    <b v="1"/>
    <s v="theater/musical"/>
    <n v="108"/>
    <n v="94.91"/>
    <x v="3773"/>
    <d v="2016-11-14T21:08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n v="1428606055"/>
    <n v="1427223655"/>
    <b v="0"/>
    <n v="25"/>
    <b v="1"/>
    <s v="theater/musical"/>
    <n v="100"/>
    <n v="100"/>
    <x v="3774"/>
    <d v="2015-04-09T14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n v="1428552000"/>
    <n v="1426199843"/>
    <b v="0"/>
    <n v="14"/>
    <b v="1"/>
    <s v="theater/musical"/>
    <n v="100"/>
    <n v="143.21"/>
    <x v="3775"/>
    <d v="2015-04-08T23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n v="1406854800"/>
    <n v="1403599778"/>
    <b v="0"/>
    <n v="94"/>
    <b v="1"/>
    <s v="theater/musical"/>
    <n v="107"/>
    <n v="90.82"/>
    <x v="3776"/>
    <d v="2014-07-31T20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n v="1411790400"/>
    <n v="1409884821"/>
    <b v="0"/>
    <n v="59"/>
    <b v="1"/>
    <s v="theater/musical"/>
    <n v="143"/>
    <n v="48.54"/>
    <x v="3777"/>
    <d v="2014-09-26T23:00:00"/>
    <x v="1"/>
    <x v="40"/>
  </r>
  <r>
    <n v="3778"/>
    <s v="Give a Puppet a Hand"/>
    <s v="Sponsor an AVENUE Q puppet for The Barn Players April 2015 production."/>
    <n v="2400"/>
    <n v="2521"/>
    <x v="0"/>
    <m/>
    <x v="0"/>
    <s v="USD"/>
    <n v="1423942780"/>
    <n v="1418758780"/>
    <b v="0"/>
    <n v="36"/>
    <b v="1"/>
    <s v="theater/musical"/>
    <n v="105"/>
    <n v="70.03"/>
    <x v="3778"/>
    <d v="2015-02-14T14:39:40"/>
    <x v="1"/>
    <x v="40"/>
  </r>
  <r>
    <n v="3779"/>
    <s v="&quot;The Last Adam&quot; A New Musical, NYC reading"/>
    <s v="A fresh, re-telling of the Jesus story for a new generation."/>
    <n v="15000"/>
    <n v="15597"/>
    <x v="0"/>
    <m/>
    <x v="0"/>
    <s v="USD"/>
    <n v="1459010340"/>
    <n v="1456421940"/>
    <b v="0"/>
    <n v="115"/>
    <b v="1"/>
    <s v="theater/musical"/>
    <n v="104"/>
    <n v="135.63"/>
    <x v="3779"/>
    <d v="2016-03-26T11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n v="1436817960"/>
    <n v="1433999785"/>
    <b v="0"/>
    <n v="30"/>
    <b v="1"/>
    <s v="theater/musical"/>
    <n v="120"/>
    <n v="100"/>
    <x v="3780"/>
    <d v="2015-07-13T15:06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n v="1410210685"/>
    <n v="1408050685"/>
    <b v="0"/>
    <n v="52"/>
    <b v="1"/>
    <s v="theater/musical"/>
    <n v="110"/>
    <n v="94.9"/>
    <x v="3781"/>
    <d v="2014-09-08T16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n v="1469401200"/>
    <n v="1466887297"/>
    <b v="0"/>
    <n v="27"/>
    <b v="1"/>
    <s v="theater/musical"/>
    <n v="102"/>
    <n v="75.37"/>
    <x v="3782"/>
    <d v="2016-07-24T18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n v="1458057600"/>
    <n v="1455938520"/>
    <b v="0"/>
    <n v="24"/>
    <b v="1"/>
    <s v="theater/musical"/>
    <n v="129"/>
    <n v="64.459999999999994"/>
    <x v="3783"/>
    <d v="2016-03-15T11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n v="1468193532"/>
    <n v="1465601532"/>
    <b v="0"/>
    <n v="10"/>
    <b v="1"/>
    <s v="theater/musical"/>
    <n v="115"/>
    <n v="115"/>
    <x v="3784"/>
    <d v="2016-07-10T18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n v="1470132180"/>
    <n v="1467040769"/>
    <b v="0"/>
    <n v="30"/>
    <b v="1"/>
    <s v="theater/musical"/>
    <n v="151"/>
    <n v="100.5"/>
    <x v="3785"/>
    <d v="2016-08-02T05:03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n v="1464310475"/>
    <n v="1461718475"/>
    <b v="0"/>
    <n v="71"/>
    <b v="1"/>
    <s v="theater/musical"/>
    <n v="111"/>
    <n v="93.77"/>
    <x v="3786"/>
    <d v="2016-05-26T19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n v="1436587140"/>
    <n v="1434113406"/>
    <b v="0"/>
    <n v="10"/>
    <b v="1"/>
    <s v="theater/musical"/>
    <n v="100"/>
    <n v="35.1"/>
    <x v="3787"/>
    <d v="2015-07-10T22:59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n v="1450887480"/>
    <n v="1448469719"/>
    <b v="0"/>
    <n v="1"/>
    <b v="0"/>
    <s v="theater/musical"/>
    <n v="1"/>
    <n v="500"/>
    <x v="3788"/>
    <d v="2015-12-23T11:18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n v="1434395418"/>
    <n v="1431630618"/>
    <b v="0"/>
    <n v="4"/>
    <b v="0"/>
    <s v="theater/musical"/>
    <n v="3"/>
    <n v="29"/>
    <x v="3789"/>
    <d v="2015-06-15T14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n v="1479834023"/>
    <n v="1477238423"/>
    <b v="0"/>
    <n v="0"/>
    <b v="0"/>
    <s v="theater/musical"/>
    <n v="0"/>
    <e v="#DIV/0!"/>
    <x v="3790"/>
    <d v="2016-11-22T12:00:23"/>
    <x v="1"/>
    <x v="40"/>
  </r>
  <r>
    <n v="3791"/>
    <s v="Spin! at The Cumming Playhouse"/>
    <s v="Spin! is an original musical comedy-drama presented by Blue Palm Productions."/>
    <n v="1500"/>
    <n v="0"/>
    <x v="2"/>
    <m/>
    <x v="0"/>
    <s v="USD"/>
    <n v="1404664592"/>
    <n v="1399480592"/>
    <b v="0"/>
    <n v="0"/>
    <b v="0"/>
    <s v="theater/musical"/>
    <n v="0"/>
    <e v="#DIV/0!"/>
    <x v="3791"/>
    <d v="2014-07-06T11:36:32"/>
    <x v="1"/>
    <x v="40"/>
  </r>
  <r>
    <n v="3792"/>
    <s v="BorikÃ©n: The Show"/>
    <s v="A cultural and historic journey through Puerto Rico's music and dance!"/>
    <n v="12500"/>
    <n v="35"/>
    <x v="2"/>
    <m/>
    <x v="0"/>
    <s v="USD"/>
    <n v="1436957022"/>
    <n v="1434365022"/>
    <b v="0"/>
    <n v="2"/>
    <b v="0"/>
    <s v="theater/musical"/>
    <n v="0"/>
    <n v="17.5"/>
    <x v="3792"/>
    <d v="2015-07-15T05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n v="1418769129"/>
    <n v="1416954729"/>
    <b v="0"/>
    <n v="24"/>
    <b v="0"/>
    <s v="theater/musical"/>
    <n v="60"/>
    <n v="174"/>
    <x v="3793"/>
    <d v="2014-12-16T17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n v="1433685354"/>
    <n v="1431093354"/>
    <b v="0"/>
    <n v="1"/>
    <b v="0"/>
    <s v="theater/musical"/>
    <n v="1"/>
    <n v="50"/>
    <x v="3794"/>
    <d v="2015-06-07T08:55:54"/>
    <x v="1"/>
    <x v="40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n v="1440801000"/>
    <n v="1437042490"/>
    <b v="0"/>
    <n v="2"/>
    <b v="0"/>
    <s v="theater/musical"/>
    <n v="2"/>
    <n v="5"/>
    <x v="3795"/>
    <d v="2015-08-28T17:3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n v="1484354556"/>
    <n v="1479170556"/>
    <b v="0"/>
    <n v="1"/>
    <b v="0"/>
    <s v="theater/musical"/>
    <n v="0"/>
    <n v="1"/>
    <x v="3796"/>
    <d v="2017-01-13T19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n v="1429564165"/>
    <n v="1426972165"/>
    <b v="0"/>
    <n v="37"/>
    <b v="0"/>
    <s v="theater/musical"/>
    <n v="90"/>
    <n v="145.41"/>
    <x v="3797"/>
    <d v="2015-04-20T16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n v="1407691248"/>
    <n v="1405099248"/>
    <b v="0"/>
    <n v="5"/>
    <b v="0"/>
    <s v="theater/musical"/>
    <n v="1"/>
    <n v="205"/>
    <x v="3798"/>
    <d v="2014-08-10T12:20:48"/>
    <x v="1"/>
    <x v="40"/>
  </r>
  <r>
    <n v="3799"/>
    <s v="A Story Once Told"/>
    <s v="An original musical on it's way to the stage in Minneapolis, MN. Feel free to ask any questions."/>
    <n v="10000"/>
    <n v="402"/>
    <x v="2"/>
    <m/>
    <x v="0"/>
    <s v="USD"/>
    <n v="1457734843"/>
    <n v="1455142843"/>
    <b v="0"/>
    <n v="4"/>
    <b v="0"/>
    <s v="theater/musical"/>
    <n v="4"/>
    <n v="100.5"/>
    <x v="3799"/>
    <d v="2016-03-11T17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n v="1420952340"/>
    <n v="1418146883"/>
    <b v="0"/>
    <n v="16"/>
    <b v="0"/>
    <s v="theater/musical"/>
    <n v="4"/>
    <n v="55.06"/>
    <x v="3800"/>
    <d v="2015-01-10T23:59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n v="1420215216"/>
    <n v="1417536816"/>
    <b v="0"/>
    <n v="9"/>
    <b v="0"/>
    <s v="theater/musical"/>
    <n v="9"/>
    <n v="47.33"/>
    <x v="3801"/>
    <d v="2015-01-02T11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n v="1445482906"/>
    <n v="1442890906"/>
    <b v="0"/>
    <n v="0"/>
    <b v="0"/>
    <s v="theater/musical"/>
    <n v="0"/>
    <e v="#DIV/0!"/>
    <x v="3802"/>
    <d v="2015-10-21T22:01:46"/>
    <x v="1"/>
    <x v="40"/>
  </r>
  <r>
    <n v="3803"/>
    <s v="Benjamin Button the Musical Concept Album"/>
    <s v="A fully orchestrated concept album of Benjamin Button the Musical!"/>
    <n v="12000"/>
    <n v="2358"/>
    <x v="2"/>
    <m/>
    <x v="0"/>
    <s v="USD"/>
    <n v="1457133568"/>
    <n v="1454541568"/>
    <b v="0"/>
    <n v="40"/>
    <b v="0"/>
    <s v="theater/musical"/>
    <n v="20"/>
    <n v="58.95"/>
    <x v="3803"/>
    <d v="2016-03-04T18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n v="1469948400"/>
    <n v="1465172024"/>
    <b v="0"/>
    <n v="0"/>
    <b v="0"/>
    <s v="theater/musical"/>
    <n v="0"/>
    <e v="#DIV/0!"/>
    <x v="3804"/>
    <d v="2016-07-31T02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n v="1411852640"/>
    <n v="1406668640"/>
    <b v="0"/>
    <n v="2"/>
    <b v="0"/>
    <s v="theater/musical"/>
    <n v="0"/>
    <n v="1.5"/>
    <x v="3805"/>
    <d v="2014-09-27T16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n v="1404022381"/>
    <n v="1402294381"/>
    <b v="0"/>
    <n v="1"/>
    <b v="0"/>
    <s v="theater/musical"/>
    <n v="0"/>
    <n v="5"/>
    <x v="3806"/>
    <d v="2014-06-29T01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n v="1428097739"/>
    <n v="1427492939"/>
    <b v="0"/>
    <n v="9"/>
    <b v="0"/>
    <s v="theater/musical"/>
    <n v="30"/>
    <n v="50.56"/>
    <x v="3807"/>
    <d v="2015-04-03T16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n v="1429955619"/>
    <n v="1424775219"/>
    <b v="0"/>
    <n v="24"/>
    <b v="1"/>
    <s v="theater/plays"/>
    <n v="100"/>
    <n v="41.67"/>
    <x v="3808"/>
    <d v="2015-04-25T04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n v="1406761200"/>
    <n v="1402403907"/>
    <b v="0"/>
    <n v="38"/>
    <b v="1"/>
    <s v="theater/plays"/>
    <n v="101"/>
    <n v="53.29"/>
    <x v="3809"/>
    <d v="2014-07-30T18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n v="1426965758"/>
    <n v="1424377358"/>
    <b v="0"/>
    <n v="26"/>
    <b v="1"/>
    <s v="theater/plays"/>
    <n v="122"/>
    <n v="70.23"/>
    <x v="3810"/>
    <d v="2015-03-21T14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n v="1464692400"/>
    <n v="1461769373"/>
    <b v="0"/>
    <n v="19"/>
    <b v="1"/>
    <s v="theater/plays"/>
    <n v="330"/>
    <n v="43.42"/>
    <x v="3811"/>
    <d v="2016-05-31T06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n v="1433131140"/>
    <n v="1429120908"/>
    <b v="0"/>
    <n v="11"/>
    <b v="1"/>
    <s v="theater/plays"/>
    <n v="110"/>
    <n v="199.18"/>
    <x v="3812"/>
    <d v="2015-05-31T22:59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n v="1465940580"/>
    <n v="1462603021"/>
    <b v="0"/>
    <n v="27"/>
    <b v="1"/>
    <s v="theater/plays"/>
    <n v="101"/>
    <n v="78.52"/>
    <x v="3813"/>
    <d v="2016-06-14T16:43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n v="1427860740"/>
    <n v="1424727712"/>
    <b v="0"/>
    <n v="34"/>
    <b v="1"/>
    <s v="theater/plays"/>
    <n v="140"/>
    <n v="61.82"/>
    <x v="3814"/>
    <d v="2015-03-31T22:59:00"/>
    <x v="1"/>
    <x v="6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n v="1440111600"/>
    <n v="1437545657"/>
    <b v="0"/>
    <n v="20"/>
    <b v="1"/>
    <s v="theater/plays"/>
    <n v="100"/>
    <n v="50"/>
    <x v="3815"/>
    <d v="2015-08-20T18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n v="1405614823"/>
    <n v="1403022823"/>
    <b v="0"/>
    <n v="37"/>
    <b v="1"/>
    <s v="theater/plays"/>
    <n v="119"/>
    <n v="48.34"/>
    <x v="3816"/>
    <d v="2014-07-17T11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n v="1445659140"/>
    <n v="1444236216"/>
    <b v="0"/>
    <n v="20"/>
    <b v="1"/>
    <s v="theater/plays"/>
    <n v="107"/>
    <n v="107.25"/>
    <x v="3817"/>
    <d v="2015-10-23T22:59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n v="1426187582"/>
    <n v="1423599182"/>
    <b v="0"/>
    <n v="10"/>
    <b v="1"/>
    <s v="theater/plays"/>
    <n v="228"/>
    <n v="57"/>
    <x v="3818"/>
    <d v="2015-03-12T14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n v="1437166920"/>
    <n v="1435554104"/>
    <b v="0"/>
    <n v="26"/>
    <b v="1"/>
    <s v="theater/plays"/>
    <n v="106"/>
    <n v="40.92"/>
    <x v="3819"/>
    <d v="2015-07-17T16:02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n v="1436110717"/>
    <n v="1433518717"/>
    <b v="0"/>
    <n v="20"/>
    <b v="1"/>
    <s v="theater/plays"/>
    <n v="143"/>
    <n v="21.5"/>
    <x v="3820"/>
    <d v="2015-07-05T10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n v="1451881207"/>
    <n v="1449116407"/>
    <b v="0"/>
    <n v="46"/>
    <b v="1"/>
    <s v="theater/plays"/>
    <n v="105"/>
    <n v="79.540000000000006"/>
    <x v="3821"/>
    <d v="2016-01-03T23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n v="1453244340"/>
    <n v="1448136417"/>
    <b v="0"/>
    <n v="76"/>
    <b v="1"/>
    <s v="theater/plays"/>
    <n v="110"/>
    <n v="72.38"/>
    <x v="3822"/>
    <d v="2016-01-19T17:59:00"/>
    <x v="1"/>
    <x v="6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n v="1437364740"/>
    <n v="1434405044"/>
    <b v="0"/>
    <n v="41"/>
    <b v="1"/>
    <s v="theater/plays"/>
    <n v="106"/>
    <n v="64.63"/>
    <x v="3823"/>
    <d v="2015-07-19T22:59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n v="1470058860"/>
    <n v="1469026903"/>
    <b v="0"/>
    <n v="7"/>
    <b v="1"/>
    <s v="theater/plays"/>
    <n v="108"/>
    <n v="38.57"/>
    <x v="3824"/>
    <d v="2016-08-01T08:41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n v="1434505214"/>
    <n v="1432690814"/>
    <b v="0"/>
    <n v="49"/>
    <b v="1"/>
    <s v="theater/plays"/>
    <n v="105"/>
    <n v="107.57"/>
    <x v="3825"/>
    <d v="2015-06-16T20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n v="1430993394"/>
    <n v="1428401394"/>
    <b v="0"/>
    <n v="26"/>
    <b v="1"/>
    <s v="theater/plays"/>
    <n v="119"/>
    <n v="27.5"/>
    <x v="3826"/>
    <d v="2015-05-07T05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n v="1427414400"/>
    <n v="1422656201"/>
    <b v="0"/>
    <n v="65"/>
    <b v="1"/>
    <s v="theater/plays"/>
    <n v="153"/>
    <n v="70.459999999999994"/>
    <x v="3827"/>
    <d v="2015-03-26T19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n v="1420033187"/>
    <n v="1414845587"/>
    <b v="0"/>
    <n v="28"/>
    <b v="1"/>
    <s v="theater/plays"/>
    <n v="100"/>
    <n v="178.57"/>
    <x v="3828"/>
    <d v="2014-12-31T08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n v="1472676371"/>
    <n v="1470948371"/>
    <b v="0"/>
    <n v="8"/>
    <b v="1"/>
    <s v="theater/plays"/>
    <n v="100"/>
    <n v="62.63"/>
    <x v="3829"/>
    <d v="2016-08-31T15:46:11"/>
    <x v="1"/>
    <x v="6"/>
  </r>
  <r>
    <n v="3830"/>
    <s v="Run Away"/>
    <s v="The Aeon Theatre company is producing another original play by Parker Hale at the Manhattan Reportory Theatre"/>
    <n v="100"/>
    <n v="225"/>
    <x v="0"/>
    <m/>
    <x v="0"/>
    <s v="USD"/>
    <n v="1464371211"/>
    <n v="1463161611"/>
    <b v="0"/>
    <n v="3"/>
    <b v="1"/>
    <s v="theater/plays"/>
    <n v="225"/>
    <n v="75"/>
    <x v="3830"/>
    <d v="2016-05-27T12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n v="1415222545"/>
    <n v="1413404545"/>
    <b v="0"/>
    <n v="9"/>
    <b v="1"/>
    <s v="theater/plays"/>
    <n v="106"/>
    <n v="58.9"/>
    <x v="3831"/>
    <d v="2014-11-05T16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n v="1455936335"/>
    <n v="1452048335"/>
    <b v="0"/>
    <n v="9"/>
    <b v="1"/>
    <s v="theater/plays"/>
    <n v="105"/>
    <n v="139.56"/>
    <x v="3832"/>
    <d v="2016-02-19T21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n v="1417460940"/>
    <n v="1416516972"/>
    <b v="0"/>
    <n v="20"/>
    <b v="1"/>
    <s v="theater/plays"/>
    <n v="117"/>
    <n v="70"/>
    <x v="3833"/>
    <d v="2014-12-01T14:09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n v="1434624067"/>
    <n v="1432032067"/>
    <b v="0"/>
    <n v="57"/>
    <b v="1"/>
    <s v="theater/plays"/>
    <n v="109"/>
    <n v="57.39"/>
    <x v="3834"/>
    <d v="2015-06-18T05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n v="1461278208"/>
    <n v="1459463808"/>
    <b v="0"/>
    <n v="8"/>
    <b v="1"/>
    <s v="theater/plays"/>
    <n v="160"/>
    <n v="40"/>
    <x v="3835"/>
    <d v="2016-04-21T17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n v="1470197340"/>
    <n v="1467497652"/>
    <b v="0"/>
    <n v="14"/>
    <b v="1"/>
    <s v="theater/plays"/>
    <n v="113"/>
    <n v="64.290000000000006"/>
    <x v="3836"/>
    <d v="2016-08-02T23:09:00"/>
    <x v="1"/>
    <x v="6"/>
  </r>
  <r>
    <n v="3837"/>
    <s v="Farcical Elements Presents Boeing-Boeing"/>
    <s v="A high-flying French farce with the thrust of a well-tuned jet engine"/>
    <n v="2000"/>
    <n v="2042"/>
    <x v="0"/>
    <m/>
    <x v="1"/>
    <s v="GBP"/>
    <n v="1435947758"/>
    <n v="1432837358"/>
    <b v="0"/>
    <n v="17"/>
    <b v="1"/>
    <s v="theater/plays"/>
    <n v="102"/>
    <n v="120.12"/>
    <x v="3837"/>
    <d v="2015-07-03T13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n v="1432314209"/>
    <n v="1429722209"/>
    <b v="0"/>
    <n v="100"/>
    <b v="1"/>
    <s v="theater/plays"/>
    <n v="101"/>
    <n v="1008.24"/>
    <x v="3838"/>
    <d v="2015-05-22T12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n v="1438226724"/>
    <n v="1433042724"/>
    <b v="0"/>
    <n v="32"/>
    <b v="1"/>
    <s v="theater/plays"/>
    <n v="101"/>
    <n v="63.28"/>
    <x v="3839"/>
    <d v="2015-07-29T22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n v="1459180229"/>
    <n v="1457023829"/>
    <b v="0"/>
    <n v="3"/>
    <b v="1"/>
    <s v="theater/plays"/>
    <n v="6500"/>
    <n v="21.67"/>
    <x v="3840"/>
    <d v="2016-03-28T10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n v="1405882287"/>
    <n v="1400698287"/>
    <b v="1"/>
    <n v="34"/>
    <b v="0"/>
    <s v="theater/plays"/>
    <n v="9"/>
    <n v="25.65"/>
    <x v="3841"/>
    <d v="2014-07-20T13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n v="1399809052"/>
    <n v="1397217052"/>
    <b v="1"/>
    <n v="23"/>
    <b v="0"/>
    <s v="theater/plays"/>
    <n v="22"/>
    <n v="47.7"/>
    <x v="3842"/>
    <d v="2014-05-11T06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n v="1401587064"/>
    <n v="1399427064"/>
    <b v="1"/>
    <n v="19"/>
    <b v="0"/>
    <s v="theater/plays"/>
    <n v="21"/>
    <n v="56.05"/>
    <x v="3843"/>
    <d v="2014-05-31T20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n v="1401778740"/>
    <n v="1399474134"/>
    <b v="1"/>
    <n v="50"/>
    <b v="0"/>
    <s v="theater/plays"/>
    <n v="41"/>
    <n v="81.319999999999993"/>
    <x v="3844"/>
    <d v="2014-06-03T01:59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n v="1443711774"/>
    <n v="1441119774"/>
    <b v="1"/>
    <n v="12"/>
    <b v="0"/>
    <s v="theater/plays"/>
    <n v="2"/>
    <n v="70.17"/>
    <x v="3845"/>
    <d v="2015-10-01T10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n v="1412405940"/>
    <n v="1409721542"/>
    <b v="1"/>
    <n v="8"/>
    <b v="0"/>
    <s v="theater/plays"/>
    <n v="3"/>
    <n v="23.63"/>
    <x v="3846"/>
    <d v="2014-10-04T01:59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n v="1437283391"/>
    <n v="1433395391"/>
    <b v="1"/>
    <n v="9"/>
    <b v="0"/>
    <s v="theater/plays"/>
    <n v="16"/>
    <n v="188.56"/>
    <x v="3847"/>
    <d v="2015-07-19T00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n v="1445196989"/>
    <n v="1442604989"/>
    <b v="1"/>
    <n v="43"/>
    <b v="0"/>
    <s v="theater/plays"/>
    <n v="16"/>
    <n v="49.51"/>
    <x v="3848"/>
    <d v="2015-10-18T14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n v="1434047084"/>
    <n v="1431455084"/>
    <b v="1"/>
    <n v="28"/>
    <b v="0"/>
    <s v="theater/plays"/>
    <n v="7"/>
    <n v="75.459999999999994"/>
    <x v="3849"/>
    <d v="2015-06-11T13:24:44"/>
    <x v="1"/>
    <x v="6"/>
  </r>
  <r>
    <n v="3850"/>
    <s v="The Vagina Monologues 2015"/>
    <s v="V-Day is a global activist movement to end violence against women and girls."/>
    <n v="1000"/>
    <n v="38"/>
    <x v="2"/>
    <m/>
    <x v="0"/>
    <s v="USD"/>
    <n v="1420081143"/>
    <n v="1417489143"/>
    <b v="1"/>
    <n v="4"/>
    <b v="0"/>
    <s v="theater/plays"/>
    <n v="4"/>
    <n v="9.5"/>
    <x v="3850"/>
    <d v="2014-12-31T21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n v="1437129179"/>
    <n v="1434537179"/>
    <b v="1"/>
    <n v="24"/>
    <b v="0"/>
    <s v="theater/plays"/>
    <n v="34"/>
    <n v="35.5"/>
    <x v="3851"/>
    <d v="2015-07-17T05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n v="1427427276"/>
    <n v="1425270876"/>
    <b v="0"/>
    <n v="2"/>
    <b v="0"/>
    <s v="theater/plays"/>
    <n v="0"/>
    <n v="10"/>
    <x v="3852"/>
    <d v="2015-03-26T22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n v="1409602178"/>
    <n v="1406578178"/>
    <b v="0"/>
    <n v="2"/>
    <b v="0"/>
    <s v="theater/plays"/>
    <n v="0"/>
    <n v="13"/>
    <x v="3853"/>
    <d v="2014-09-01T15:09:38"/>
    <x v="1"/>
    <x v="6"/>
  </r>
  <r>
    <n v="3854"/>
    <s v="The Case Of Soghomon Tehlirian"/>
    <s v="A play dedicated to the 100th anniversary of the Armenian Genocide."/>
    <n v="11000"/>
    <n v="1788"/>
    <x v="2"/>
    <m/>
    <x v="0"/>
    <s v="USD"/>
    <n v="1431206058"/>
    <n v="1428614058"/>
    <b v="0"/>
    <n v="20"/>
    <b v="0"/>
    <s v="theater/plays"/>
    <n v="16"/>
    <n v="89.4"/>
    <x v="3854"/>
    <d v="2015-05-09T16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n v="1427408271"/>
    <n v="1424819871"/>
    <b v="0"/>
    <n v="1"/>
    <b v="0"/>
    <s v="theater/plays"/>
    <n v="3"/>
    <n v="25"/>
    <x v="3855"/>
    <d v="2015-03-26T17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n v="1425833403"/>
    <n v="1423245003"/>
    <b v="0"/>
    <n v="1"/>
    <b v="0"/>
    <s v="theater/plays"/>
    <n v="0"/>
    <n v="1"/>
    <x v="3856"/>
    <d v="2015-03-08T11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n v="1406913120"/>
    <n v="1404927690"/>
    <b v="0"/>
    <n v="4"/>
    <b v="0"/>
    <s v="theater/plays"/>
    <n v="5"/>
    <n v="65"/>
    <x v="3857"/>
    <d v="2014-08-01T12:12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n v="1432328400"/>
    <n v="1430734844"/>
    <b v="0"/>
    <n v="1"/>
    <b v="0"/>
    <s v="theater/plays"/>
    <n v="2"/>
    <n v="10"/>
    <x v="3858"/>
    <d v="2015-05-22T16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n v="1403730000"/>
    <n v="1401485207"/>
    <b v="0"/>
    <n v="1"/>
    <b v="0"/>
    <s v="theater/plays"/>
    <n v="0"/>
    <n v="1"/>
    <x v="3859"/>
    <d v="2014-06-25T16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n v="1407858710"/>
    <n v="1405266710"/>
    <b v="0"/>
    <n v="13"/>
    <b v="0"/>
    <s v="theater/plays"/>
    <n v="18"/>
    <n v="81.540000000000006"/>
    <x v="3860"/>
    <d v="2014-08-12T10:51:50"/>
    <x v="1"/>
    <x v="6"/>
  </r>
  <r>
    <n v="3861"/>
    <s v="READY OR NOT HERE I COME"/>
    <s v="THE COMING OF THE LORD!"/>
    <n v="2000"/>
    <n v="100"/>
    <x v="2"/>
    <m/>
    <x v="0"/>
    <s v="USD"/>
    <n v="1415828820"/>
    <n v="1412258977"/>
    <b v="0"/>
    <n v="1"/>
    <b v="0"/>
    <s v="theater/plays"/>
    <n v="5"/>
    <n v="100"/>
    <x v="3861"/>
    <d v="2014-11-12T16:47:00"/>
    <x v="1"/>
    <x v="6"/>
  </r>
  <r>
    <n v="3862"/>
    <s v="The Container Play"/>
    <s v="The hit immersive theatre experience of England comes to Corpus Christi!"/>
    <n v="7500"/>
    <n v="1"/>
    <x v="2"/>
    <m/>
    <x v="0"/>
    <s v="USD"/>
    <n v="1473699540"/>
    <n v="1472451356"/>
    <b v="0"/>
    <n v="1"/>
    <b v="0"/>
    <s v="theater/plays"/>
    <n v="0"/>
    <n v="1"/>
    <x v="3862"/>
    <d v="2016-09-12T11:59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n v="1446739905"/>
    <n v="1441552305"/>
    <b v="0"/>
    <n v="0"/>
    <b v="0"/>
    <s v="theater/plays"/>
    <n v="0"/>
    <e v="#DIV/0!"/>
    <x v="3863"/>
    <d v="2015-11-05T11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n v="1447799054"/>
    <n v="1445203454"/>
    <b v="0"/>
    <n v="3"/>
    <b v="0"/>
    <s v="theater/plays"/>
    <n v="1"/>
    <n v="20"/>
    <x v="3864"/>
    <d v="2015-11-17T17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n v="1409376600"/>
    <n v="1405957098"/>
    <b v="0"/>
    <n v="14"/>
    <b v="0"/>
    <s v="theater/plays"/>
    <n v="27"/>
    <n v="46.43"/>
    <x v="3865"/>
    <d v="2014-08-30T00:30:00"/>
    <x v="1"/>
    <x v="6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n v="1458703740"/>
    <n v="1454453021"/>
    <b v="0"/>
    <n v="2"/>
    <b v="0"/>
    <s v="theater/plays"/>
    <n v="1"/>
    <n v="5.5"/>
    <x v="3866"/>
    <d v="2016-03-22T22:29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n v="1466278339"/>
    <n v="1463686339"/>
    <b v="0"/>
    <n v="5"/>
    <b v="0"/>
    <s v="theater/plays"/>
    <n v="13"/>
    <n v="50.2"/>
    <x v="3867"/>
    <d v="2016-06-18T14:32:19"/>
    <x v="1"/>
    <x v="6"/>
  </r>
  <r>
    <n v="3868"/>
    <s v="1000 words (Canceled)"/>
    <s v="New collection of music by Scott Evan Davis!"/>
    <n v="5000"/>
    <n v="10"/>
    <x v="1"/>
    <m/>
    <x v="1"/>
    <s v="GBP"/>
    <n v="1410191405"/>
    <n v="1408031405"/>
    <b v="0"/>
    <n v="1"/>
    <b v="0"/>
    <s v="theater/musical"/>
    <n v="0"/>
    <n v="10"/>
    <x v="3868"/>
    <d v="2014-09-08T10:50:05"/>
    <x v="1"/>
    <x v="40"/>
  </r>
  <r>
    <n v="3869"/>
    <s v="The Masturbation Musical (Canceled)"/>
    <s v="A Musical about 3 women who pursue their Pleasure and end up finding themselves."/>
    <n v="13111"/>
    <n v="452"/>
    <x v="1"/>
    <m/>
    <x v="0"/>
    <s v="USD"/>
    <n v="1426302660"/>
    <n v="1423761792"/>
    <b v="0"/>
    <n v="15"/>
    <b v="0"/>
    <s v="theater/musical"/>
    <n v="3"/>
    <n v="30.13"/>
    <x v="3869"/>
    <d v="2015-03-13T22:11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n v="1404360478"/>
    <n v="1401768478"/>
    <b v="0"/>
    <n v="10"/>
    <b v="0"/>
    <s v="theater/musical"/>
    <n v="15"/>
    <n v="150"/>
    <x v="3870"/>
    <d v="2014-07-02T23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n v="1490809450"/>
    <n v="1485629050"/>
    <b v="0"/>
    <n v="3"/>
    <b v="0"/>
    <s v="theater/musical"/>
    <n v="3"/>
    <n v="13.33"/>
    <x v="3871"/>
    <d v="2017-03-29T12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n v="1439522996"/>
    <n v="1435202996"/>
    <b v="0"/>
    <n v="0"/>
    <b v="0"/>
    <s v="theater/musical"/>
    <n v="0"/>
    <e v="#DIV/0!"/>
    <x v="3872"/>
    <d v="2015-08-13T22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n v="1444322535"/>
    <n v="1441730535"/>
    <b v="0"/>
    <n v="0"/>
    <b v="0"/>
    <s v="theater/musical"/>
    <n v="0"/>
    <e v="#DIV/0!"/>
    <x v="3873"/>
    <d v="2015-10-08T11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n v="1422061200"/>
    <n v="1420244622"/>
    <b v="0"/>
    <n v="0"/>
    <b v="0"/>
    <s v="theater/musical"/>
    <n v="0"/>
    <e v="#DIV/0!"/>
    <x v="3874"/>
    <d v="2015-01-23T20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n v="1472896800"/>
    <n v="1472804365"/>
    <b v="0"/>
    <n v="0"/>
    <b v="0"/>
    <s v="theater/musical"/>
    <n v="0"/>
    <e v="#DIV/0!"/>
    <x v="3875"/>
    <d v="2016-09-03T05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n v="1454425128"/>
    <n v="1451833128"/>
    <b v="0"/>
    <n v="46"/>
    <b v="0"/>
    <s v="theater/musical"/>
    <n v="53"/>
    <n v="44.76"/>
    <x v="3876"/>
    <d v="2016-02-02T09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n v="1481213752"/>
    <n v="1478621752"/>
    <b v="0"/>
    <n v="14"/>
    <b v="0"/>
    <s v="theater/musical"/>
    <n v="5"/>
    <n v="88.64"/>
    <x v="3877"/>
    <d v="2016-12-08T11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n v="1435636740"/>
    <n v="1433014746"/>
    <b v="0"/>
    <n v="1"/>
    <b v="0"/>
    <s v="theater/musical"/>
    <n v="0"/>
    <n v="10"/>
    <x v="3878"/>
    <d v="2015-06-29T22:59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n v="1422218396"/>
    <n v="1419626396"/>
    <b v="0"/>
    <n v="0"/>
    <b v="0"/>
    <s v="theater/musical"/>
    <n v="0"/>
    <e v="#DIV/0!"/>
    <x v="3879"/>
    <d v="2015-01-25T15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n v="1406761200"/>
    <n v="1403724820"/>
    <b v="0"/>
    <n v="17"/>
    <b v="0"/>
    <s v="theater/musical"/>
    <n v="13"/>
    <n v="57.65"/>
    <x v="3880"/>
    <d v="2014-07-30T18:00:00"/>
    <x v="1"/>
    <x v="40"/>
  </r>
  <r>
    <n v="3881"/>
    <s v="My Real Mother's Name is... (Canceled)"/>
    <s v="A musical journey coming to the Blue Venue at the 2017 Orlando Fringe Festival!"/>
    <n v="500"/>
    <n v="25"/>
    <x v="1"/>
    <m/>
    <x v="0"/>
    <s v="USD"/>
    <n v="1487550399"/>
    <n v="1484958399"/>
    <b v="0"/>
    <n v="1"/>
    <b v="0"/>
    <s v="theater/musical"/>
    <n v="5"/>
    <n v="25"/>
    <x v="3881"/>
    <d v="2017-02-19T19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n v="1454281380"/>
    <n v="1451950570"/>
    <b v="0"/>
    <n v="0"/>
    <b v="0"/>
    <s v="theater/musical"/>
    <n v="0"/>
    <e v="#DIV/0!"/>
    <x v="3882"/>
    <d v="2016-01-31T18:03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n v="1409668069"/>
    <n v="1407076069"/>
    <b v="0"/>
    <n v="0"/>
    <b v="0"/>
    <s v="theater/musical"/>
    <n v="0"/>
    <e v="#DIV/0!"/>
    <x v="3883"/>
    <d v="2014-09-02T09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n v="1427479192"/>
    <n v="1425322792"/>
    <b v="0"/>
    <n v="0"/>
    <b v="0"/>
    <s v="theater/musical"/>
    <n v="0"/>
    <e v="#DIV/0!"/>
    <x v="3884"/>
    <d v="2015-03-27T12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n v="1462834191"/>
    <n v="1460242191"/>
    <b v="0"/>
    <n v="0"/>
    <b v="0"/>
    <s v="theater/musical"/>
    <n v="0"/>
    <e v="#DIV/0!"/>
    <x v="3885"/>
    <d v="2016-05-09T17:49:51"/>
    <x v="1"/>
    <x v="40"/>
  </r>
  <r>
    <n v="3886"/>
    <s v="a (Canceled)"/>
    <n v="1"/>
    <n v="10000"/>
    <n v="0"/>
    <x v="1"/>
    <m/>
    <x v="2"/>
    <s v="AUD"/>
    <n v="1418275702"/>
    <n v="1415683702"/>
    <b v="0"/>
    <n v="0"/>
    <b v="0"/>
    <s v="theater/musical"/>
    <n v="0"/>
    <e v="#DIV/0!"/>
    <x v="3886"/>
    <d v="2014-12-11T00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n v="1430517600"/>
    <n v="1426538129"/>
    <b v="0"/>
    <n v="2"/>
    <b v="0"/>
    <s v="theater/musical"/>
    <n v="2"/>
    <n v="17.5"/>
    <x v="3887"/>
    <d v="2015-05-01T17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n v="1488114358"/>
    <n v="1485522358"/>
    <b v="0"/>
    <n v="14"/>
    <b v="0"/>
    <s v="theater/plays"/>
    <n v="27"/>
    <n v="38.71"/>
    <x v="3888"/>
    <d v="2017-02-26T08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n v="1420413960"/>
    <n v="1417651630"/>
    <b v="0"/>
    <n v="9"/>
    <b v="0"/>
    <s v="theater/plays"/>
    <n v="1"/>
    <n v="13.11"/>
    <x v="3889"/>
    <d v="2015-01-04T18:26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n v="1439662344"/>
    <n v="1434478344"/>
    <b v="0"/>
    <n v="8"/>
    <b v="0"/>
    <s v="theater/plays"/>
    <n v="17"/>
    <n v="315.5"/>
    <x v="3890"/>
    <d v="2015-08-15T13:12:24"/>
    <x v="1"/>
    <x v="6"/>
  </r>
  <r>
    <n v="3891"/>
    <s v="Out of the Box: A Mime Story"/>
    <s v="A comedy about a mime who dreams of becoming a stand up comedian."/>
    <n v="800"/>
    <n v="260"/>
    <x v="2"/>
    <m/>
    <x v="0"/>
    <s v="USD"/>
    <n v="1427086740"/>
    <n v="1424488244"/>
    <b v="0"/>
    <n v="7"/>
    <b v="0"/>
    <s v="theater/plays"/>
    <n v="33"/>
    <n v="37.14"/>
    <x v="3891"/>
    <d v="2015-03-22T23:59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n v="1408863600"/>
    <n v="1408203557"/>
    <b v="0"/>
    <n v="0"/>
    <b v="0"/>
    <s v="theater/plays"/>
    <n v="0"/>
    <e v="#DIV/0!"/>
    <x v="3892"/>
    <d v="2014-08-24T02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n v="1404194400"/>
    <n v="1400600840"/>
    <b v="0"/>
    <n v="84"/>
    <b v="0"/>
    <s v="theater/plays"/>
    <n v="22"/>
    <n v="128.27000000000001"/>
    <x v="3893"/>
    <d v="2014-07-01T01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n v="1481000340"/>
    <n v="1478386812"/>
    <b v="0"/>
    <n v="11"/>
    <b v="0"/>
    <s v="theater/plays"/>
    <n v="3"/>
    <n v="47.27"/>
    <x v="3894"/>
    <d v="2016-12-05T23:59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n v="1425103218"/>
    <n v="1422424818"/>
    <b v="0"/>
    <n v="1"/>
    <b v="0"/>
    <s v="theater/plays"/>
    <n v="5"/>
    <n v="50"/>
    <x v="3895"/>
    <d v="2015-02-28T01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n v="1402979778"/>
    <n v="1401770178"/>
    <b v="0"/>
    <n v="4"/>
    <b v="0"/>
    <s v="theater/plays"/>
    <n v="11"/>
    <n v="42.5"/>
    <x v="3896"/>
    <d v="2014-06-16T23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n v="1420750683"/>
    <n v="1418158683"/>
    <b v="0"/>
    <n v="10"/>
    <b v="0"/>
    <s v="theater/plays"/>
    <n v="18"/>
    <n v="44"/>
    <x v="3897"/>
    <d v="2015-01-08T15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n v="1439827200"/>
    <n v="1436355270"/>
    <b v="0"/>
    <n v="16"/>
    <b v="0"/>
    <s v="theater/plays"/>
    <n v="33"/>
    <n v="50.88"/>
    <x v="3898"/>
    <d v="2015-08-17T11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n v="1407868561"/>
    <n v="1406140561"/>
    <b v="0"/>
    <n v="2"/>
    <b v="0"/>
    <s v="theater/plays"/>
    <n v="1"/>
    <n v="62.5"/>
    <x v="3899"/>
    <d v="2014-08-12T13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n v="1433988791"/>
    <n v="1431396791"/>
    <b v="0"/>
    <n v="5"/>
    <b v="0"/>
    <s v="theater/plays"/>
    <n v="5"/>
    <n v="27"/>
    <x v="3900"/>
    <d v="2015-06-10T21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n v="1450554599"/>
    <n v="1447098599"/>
    <b v="0"/>
    <n v="1"/>
    <b v="0"/>
    <s v="theater/plays"/>
    <n v="1"/>
    <n v="25"/>
    <x v="3901"/>
    <d v="2015-12-19T14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n v="1479125642"/>
    <n v="1476962042"/>
    <b v="0"/>
    <n v="31"/>
    <b v="0"/>
    <s v="theater/plays"/>
    <n v="49"/>
    <n v="47.26"/>
    <x v="3902"/>
    <d v="2016-11-14T07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n v="1439581080"/>
    <n v="1435709765"/>
    <b v="0"/>
    <n v="0"/>
    <b v="0"/>
    <s v="theater/plays"/>
    <n v="0"/>
    <e v="#DIV/0!"/>
    <x v="3903"/>
    <d v="2015-08-14T14:38:00"/>
    <x v="1"/>
    <x v="6"/>
  </r>
  <r>
    <n v="3904"/>
    <s v="Black America from Prophets to Pimps"/>
    <s v="A play that will cover 4000 years of black history."/>
    <n v="10000"/>
    <n v="3"/>
    <x v="2"/>
    <m/>
    <x v="0"/>
    <s v="USD"/>
    <n v="1429074240"/>
    <n v="1427866200"/>
    <b v="0"/>
    <n v="2"/>
    <b v="0"/>
    <s v="theater/plays"/>
    <n v="0"/>
    <n v="1.5"/>
    <x v="3904"/>
    <d v="2015-04-15T00:04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n v="1434063600"/>
    <n v="1430405903"/>
    <b v="0"/>
    <n v="7"/>
    <b v="0"/>
    <s v="theater/plays"/>
    <n v="12"/>
    <n v="24.71"/>
    <x v="3905"/>
    <d v="2015-06-11T18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n v="1435325100"/>
    <n v="1432072893"/>
    <b v="0"/>
    <n v="16"/>
    <b v="0"/>
    <s v="theater/plays"/>
    <n v="67"/>
    <n v="63.13"/>
    <x v="3906"/>
    <d v="2015-06-26T08:25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n v="1414354080"/>
    <n v="1411587606"/>
    <b v="0"/>
    <n v="4"/>
    <b v="0"/>
    <s v="theater/plays"/>
    <n v="15"/>
    <n v="38.25"/>
    <x v="3907"/>
    <d v="2014-10-26T15:08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n v="1406603696"/>
    <n v="1405307696"/>
    <b v="0"/>
    <n v="4"/>
    <b v="0"/>
    <s v="theater/plays"/>
    <n v="9"/>
    <n v="16.25"/>
    <x v="3908"/>
    <d v="2014-07-28T22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n v="1410424642"/>
    <n v="1407832642"/>
    <b v="0"/>
    <n v="4"/>
    <b v="0"/>
    <s v="theater/plays"/>
    <n v="0"/>
    <n v="33.75"/>
    <x v="3909"/>
    <d v="2014-09-11T03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n v="1441649397"/>
    <n v="1439057397"/>
    <b v="0"/>
    <n v="3"/>
    <b v="0"/>
    <s v="theater/plays"/>
    <n v="3"/>
    <n v="61.67"/>
    <x v="3910"/>
    <d v="2015-09-07T13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n v="1417033777"/>
    <n v="1414438177"/>
    <b v="0"/>
    <n v="36"/>
    <b v="0"/>
    <s v="theater/plays"/>
    <n v="37"/>
    <n v="83.14"/>
    <x v="3911"/>
    <d v="2014-11-26T15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n v="1429936500"/>
    <n v="1424759330"/>
    <b v="0"/>
    <n v="1"/>
    <b v="0"/>
    <s v="theater/plays"/>
    <n v="0"/>
    <n v="1"/>
    <x v="3912"/>
    <d v="2015-04-24T23:35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n v="1448863449"/>
    <n v="1446267849"/>
    <b v="0"/>
    <n v="7"/>
    <b v="0"/>
    <s v="theater/plays"/>
    <n v="10"/>
    <n v="142.86000000000001"/>
    <x v="3913"/>
    <d v="2015-11-30T01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n v="1431298740"/>
    <n v="1429558756"/>
    <b v="0"/>
    <n v="27"/>
    <b v="0"/>
    <s v="theater/plays"/>
    <n v="36"/>
    <n v="33.67"/>
    <x v="3914"/>
    <d v="2015-05-10T17:59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n v="1464824309"/>
    <n v="1462232309"/>
    <b v="0"/>
    <n v="1"/>
    <b v="0"/>
    <s v="theater/plays"/>
    <n v="0"/>
    <n v="5"/>
    <x v="3915"/>
    <d v="2016-06-01T18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n v="1464952752"/>
    <n v="1462360752"/>
    <b v="0"/>
    <n v="0"/>
    <b v="0"/>
    <s v="theater/plays"/>
    <n v="0"/>
    <e v="#DIV/0!"/>
    <x v="3916"/>
    <d v="2016-06-03T06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n v="1410439161"/>
    <n v="1407847161"/>
    <b v="0"/>
    <n v="1"/>
    <b v="0"/>
    <s v="theater/plays"/>
    <n v="0"/>
    <n v="10"/>
    <x v="3917"/>
    <d v="2014-09-11T07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n v="1407168000"/>
    <n v="1406131023"/>
    <b v="0"/>
    <n v="3"/>
    <b v="0"/>
    <s v="theater/plays"/>
    <n v="0"/>
    <n v="40"/>
    <x v="3918"/>
    <d v="2014-08-04T11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n v="1453075200"/>
    <n v="1450628773"/>
    <b v="0"/>
    <n v="3"/>
    <b v="0"/>
    <s v="theater/plays"/>
    <n v="2"/>
    <n v="30"/>
    <x v="3919"/>
    <d v="2016-01-17T19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n v="1479032260"/>
    <n v="1476436660"/>
    <b v="0"/>
    <n v="3"/>
    <b v="0"/>
    <s v="theater/plays"/>
    <n v="5"/>
    <n v="45"/>
    <x v="3920"/>
    <d v="2016-11-13T05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n v="1414346400"/>
    <n v="1413291655"/>
    <b v="0"/>
    <n v="0"/>
    <b v="0"/>
    <s v="theater/plays"/>
    <n v="0"/>
    <e v="#DIV/0!"/>
    <x v="3921"/>
    <d v="2014-10-26T13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n v="1425337200"/>
    <n v="1421432810"/>
    <b v="0"/>
    <n v="6"/>
    <b v="0"/>
    <s v="theater/plays"/>
    <n v="8"/>
    <n v="10.17"/>
    <x v="3922"/>
    <d v="2015-03-02T18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n v="1428622271"/>
    <n v="1426203071"/>
    <b v="0"/>
    <n v="17"/>
    <b v="0"/>
    <s v="theater/plays"/>
    <n v="12"/>
    <n v="81.41"/>
    <x v="3923"/>
    <d v="2015-04-09T18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n v="1403823722"/>
    <n v="1401231722"/>
    <b v="0"/>
    <n v="40"/>
    <b v="0"/>
    <s v="theater/plays"/>
    <n v="15"/>
    <n v="57.25"/>
    <x v="3924"/>
    <d v="2014-06-26T18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n v="1406753639"/>
    <n v="1404161639"/>
    <b v="0"/>
    <n v="3"/>
    <b v="0"/>
    <s v="theater/plays"/>
    <n v="10"/>
    <n v="5"/>
    <x v="3925"/>
    <d v="2014-07-30T15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n v="1419645748"/>
    <n v="1417053748"/>
    <b v="0"/>
    <n v="1"/>
    <b v="0"/>
    <s v="theater/plays"/>
    <n v="0"/>
    <n v="15"/>
    <x v="3926"/>
    <d v="2014-12-26T21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n v="1407565504"/>
    <n v="1404973504"/>
    <b v="0"/>
    <n v="2"/>
    <b v="0"/>
    <s v="theater/plays"/>
    <n v="1"/>
    <n v="12.5"/>
    <x v="3927"/>
    <d v="2014-08-09T01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n v="1444971540"/>
    <n v="1442593427"/>
    <b v="0"/>
    <n v="7"/>
    <b v="0"/>
    <s v="theater/plays"/>
    <n v="13"/>
    <n v="93"/>
    <x v="3928"/>
    <d v="2015-10-15T23:59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n v="1474228265"/>
    <n v="1471636265"/>
    <b v="0"/>
    <n v="14"/>
    <b v="0"/>
    <s v="theater/plays"/>
    <n v="2"/>
    <n v="32.36"/>
    <x v="3929"/>
    <d v="2016-09-18T14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n v="1459490400"/>
    <n v="1457078868"/>
    <b v="0"/>
    <n v="0"/>
    <b v="0"/>
    <s v="theater/plays"/>
    <n v="0"/>
    <e v="#DIV/0!"/>
    <x v="3930"/>
    <d v="2016-04-01T01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n v="1441510707"/>
    <n v="1439350707"/>
    <b v="0"/>
    <n v="0"/>
    <b v="0"/>
    <s v="theater/plays"/>
    <n v="0"/>
    <e v="#DIV/0!"/>
    <x v="3931"/>
    <d v="2015-09-05T22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n v="1458097364"/>
    <n v="1455508964"/>
    <b v="0"/>
    <n v="1"/>
    <b v="0"/>
    <s v="theater/plays"/>
    <n v="0"/>
    <n v="1"/>
    <x v="3932"/>
    <d v="2016-03-15T22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n v="1468716180"/>
    <n v="1466205262"/>
    <b v="0"/>
    <n v="12"/>
    <b v="0"/>
    <s v="theater/plays"/>
    <n v="16"/>
    <n v="91.83"/>
    <x v="3933"/>
    <d v="2016-07-16T19:43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n v="1443704400"/>
    <n v="1439827639"/>
    <b v="0"/>
    <n v="12"/>
    <b v="0"/>
    <s v="theater/plays"/>
    <n v="11"/>
    <n v="45.83"/>
    <x v="3934"/>
    <d v="2015-10-01T08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n v="1443973546"/>
    <n v="1438789546"/>
    <b v="0"/>
    <n v="23"/>
    <b v="0"/>
    <s v="theater/plays"/>
    <n v="44"/>
    <n v="57.17"/>
    <x v="3935"/>
    <d v="2015-10-04T10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n v="1480576720"/>
    <n v="1477981120"/>
    <b v="0"/>
    <n v="0"/>
    <b v="0"/>
    <s v="theater/plays"/>
    <n v="0"/>
    <e v="#DIV/0!"/>
    <x v="3936"/>
    <d v="2016-12-01T02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n v="1468249760"/>
    <n v="1465830560"/>
    <b v="0"/>
    <n v="10"/>
    <b v="0"/>
    <s v="theater/plays"/>
    <n v="86"/>
    <n v="248.5"/>
    <x v="3937"/>
    <d v="2016-07-11T10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n v="1435441454"/>
    <n v="1432763054"/>
    <b v="0"/>
    <n v="5"/>
    <b v="0"/>
    <s v="theater/plays"/>
    <n v="12"/>
    <n v="79.400000000000006"/>
    <x v="3938"/>
    <d v="2015-06-27T16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n v="1412656200"/>
    <n v="1412328979"/>
    <b v="0"/>
    <n v="1"/>
    <b v="0"/>
    <s v="theater/plays"/>
    <n v="0"/>
    <n v="5"/>
    <x v="3939"/>
    <d v="2014-10-06T23:3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n v="1420199351"/>
    <n v="1416311351"/>
    <b v="0"/>
    <n v="2"/>
    <b v="0"/>
    <s v="theater/plays"/>
    <n v="0"/>
    <n v="5.5"/>
    <x v="3940"/>
    <d v="2015-01-02T06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n v="1416877200"/>
    <n v="1414505137"/>
    <b v="0"/>
    <n v="2"/>
    <b v="0"/>
    <s v="theater/plays"/>
    <n v="1"/>
    <n v="25"/>
    <x v="3941"/>
    <d v="2014-11-24T20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n v="1434490914"/>
    <n v="1429306914"/>
    <b v="0"/>
    <n v="0"/>
    <b v="0"/>
    <s v="theater/plays"/>
    <n v="0"/>
    <e v="#DIV/0!"/>
    <x v="3942"/>
    <d v="2015-06-16T16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n v="1446483000"/>
    <n v="1443811268"/>
    <b v="0"/>
    <n v="13"/>
    <b v="0"/>
    <s v="theater/plays"/>
    <n v="36"/>
    <n v="137.08000000000001"/>
    <x v="3943"/>
    <d v="2015-11-02T11:5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n v="1440690875"/>
    <n v="1438098875"/>
    <b v="0"/>
    <n v="0"/>
    <b v="0"/>
    <s v="theater/plays"/>
    <n v="0"/>
    <e v="#DIV/0!"/>
    <x v="3944"/>
    <d v="2015-08-27T10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n v="1431717268"/>
    <n v="1429125268"/>
    <b v="0"/>
    <n v="1"/>
    <b v="0"/>
    <s v="theater/plays"/>
    <n v="0"/>
    <n v="5"/>
    <x v="3945"/>
    <d v="2015-05-15T14:14:28"/>
    <x v="1"/>
    <x v="6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n v="1425110400"/>
    <n v="1422388822"/>
    <b v="0"/>
    <n v="5"/>
    <b v="0"/>
    <s v="theater/plays"/>
    <n v="3"/>
    <n v="39"/>
    <x v="3946"/>
    <d v="2015-02-28T03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n v="1475378744"/>
    <n v="1472786744"/>
    <b v="0"/>
    <n v="2"/>
    <b v="0"/>
    <s v="theater/plays"/>
    <n v="3"/>
    <n v="50.5"/>
    <x v="3947"/>
    <d v="2016-10-01T22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n v="1410076123"/>
    <n v="1404892123"/>
    <b v="0"/>
    <n v="0"/>
    <b v="0"/>
    <s v="theater/plays"/>
    <n v="0"/>
    <e v="#DIV/0!"/>
    <x v="3948"/>
    <d v="2014-09-07T02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n v="1423623221"/>
    <n v="1421031221"/>
    <b v="0"/>
    <n v="32"/>
    <b v="0"/>
    <s v="theater/plays"/>
    <n v="16"/>
    <n v="49.28"/>
    <x v="3949"/>
    <d v="2015-02-10T21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n v="1460140500"/>
    <n v="1457628680"/>
    <b v="0"/>
    <n v="1"/>
    <b v="0"/>
    <s v="theater/plays"/>
    <n v="1"/>
    <n v="25"/>
    <x v="3950"/>
    <d v="2016-04-08T13:35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n v="1462301342"/>
    <n v="1457120942"/>
    <b v="0"/>
    <n v="1"/>
    <b v="0"/>
    <s v="theater/plays"/>
    <n v="0"/>
    <n v="1"/>
    <x v="3951"/>
    <d v="2016-05-03T13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n v="1445885890"/>
    <n v="1440701890"/>
    <b v="0"/>
    <n v="1"/>
    <b v="0"/>
    <s v="theater/plays"/>
    <n v="0"/>
    <n v="25"/>
    <x v="3952"/>
    <d v="2015-10-26T13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n v="1469834940"/>
    <n v="1467162586"/>
    <b v="0"/>
    <n v="0"/>
    <b v="0"/>
    <s v="theater/plays"/>
    <n v="0"/>
    <e v="#DIV/0!"/>
    <x v="3953"/>
    <d v="2016-07-29T18:29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n v="1405352264"/>
    <n v="1400168264"/>
    <b v="0"/>
    <n v="0"/>
    <b v="0"/>
    <s v="theater/plays"/>
    <n v="0"/>
    <e v="#DIV/0!"/>
    <x v="3954"/>
    <d v="2014-07-14T10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n v="1448745741"/>
    <n v="1446150141"/>
    <b v="0"/>
    <n v="8"/>
    <b v="0"/>
    <s v="theater/plays"/>
    <n v="24"/>
    <n v="53.13"/>
    <x v="3955"/>
    <d v="2015-11-28T16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n v="1461543600"/>
    <n v="1459203727"/>
    <b v="0"/>
    <n v="0"/>
    <b v="0"/>
    <s v="theater/plays"/>
    <n v="0"/>
    <e v="#DIV/0!"/>
    <x v="3956"/>
    <d v="2016-04-24T19:2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n v="1468020354"/>
    <n v="1464045954"/>
    <b v="0"/>
    <n v="1"/>
    <b v="0"/>
    <s v="theater/plays"/>
    <n v="0"/>
    <n v="7"/>
    <x v="3957"/>
    <d v="2016-07-08T18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n v="1406988000"/>
    <n v="1403822912"/>
    <b v="0"/>
    <n v="16"/>
    <b v="0"/>
    <s v="theater/plays"/>
    <n v="32"/>
    <n v="40.06"/>
    <x v="3958"/>
    <d v="2014-08-02T09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n v="1411930556"/>
    <n v="1409338556"/>
    <b v="0"/>
    <n v="12"/>
    <b v="0"/>
    <s v="theater/plays"/>
    <n v="24"/>
    <n v="24.33"/>
    <x v="3959"/>
    <d v="2014-09-28T13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n v="1451852256"/>
    <n v="1449260256"/>
    <b v="0"/>
    <n v="4"/>
    <b v="0"/>
    <s v="theater/plays"/>
    <n v="2"/>
    <n v="11.25"/>
    <x v="3960"/>
    <d v="2016-01-03T15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n v="1399584210"/>
    <n v="1397683410"/>
    <b v="0"/>
    <n v="2"/>
    <b v="0"/>
    <s v="theater/plays"/>
    <n v="0"/>
    <n v="10.5"/>
    <x v="3961"/>
    <d v="2014-05-08T16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n v="1448722494"/>
    <n v="1446562494"/>
    <b v="0"/>
    <n v="3"/>
    <b v="0"/>
    <s v="theater/plays"/>
    <n v="3"/>
    <n v="15"/>
    <x v="3962"/>
    <d v="2015-11-28T09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n v="1447821717"/>
    <n v="1445226117"/>
    <b v="0"/>
    <n v="0"/>
    <b v="0"/>
    <s v="theater/plays"/>
    <n v="0"/>
    <e v="#DIV/0!"/>
    <x v="3963"/>
    <d v="2015-11-17T23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n v="1429460386"/>
    <n v="1424279986"/>
    <b v="0"/>
    <n v="3"/>
    <b v="0"/>
    <s v="theater/plays"/>
    <n v="6"/>
    <n v="42"/>
    <x v="3964"/>
    <d v="2015-04-19T11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n v="1460608780"/>
    <n v="1455428380"/>
    <b v="0"/>
    <n v="4"/>
    <b v="0"/>
    <s v="theater/plays"/>
    <n v="14"/>
    <n v="71.25"/>
    <x v="3965"/>
    <d v="2016-04-13T23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n v="1406170740"/>
    <n v="1402506278"/>
    <b v="0"/>
    <n v="2"/>
    <b v="0"/>
    <s v="theater/plays"/>
    <n v="1"/>
    <n v="22.5"/>
    <x v="3966"/>
    <d v="2014-07-23T21:59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n v="1488783507"/>
    <n v="1486191507"/>
    <b v="0"/>
    <n v="10"/>
    <b v="0"/>
    <s v="theater/plays"/>
    <n v="24"/>
    <n v="41"/>
    <x v="3967"/>
    <d v="2017-03-06T01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n v="1463945673"/>
    <n v="1458761673"/>
    <b v="0"/>
    <n v="11"/>
    <b v="0"/>
    <s v="theater/plays"/>
    <n v="11"/>
    <n v="47.91"/>
    <x v="3968"/>
    <d v="2016-05-22T14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n v="1472442900"/>
    <n v="1471638646"/>
    <b v="0"/>
    <n v="6"/>
    <b v="0"/>
    <s v="theater/plays"/>
    <n v="7"/>
    <n v="35.17"/>
    <x v="3969"/>
    <d v="2016-08-28T22:55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n v="1460925811"/>
    <n v="1458333811"/>
    <b v="0"/>
    <n v="2"/>
    <b v="0"/>
    <s v="theater/plays"/>
    <n v="0"/>
    <n v="5.5"/>
    <x v="3970"/>
    <d v="2016-04-17T15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n v="1405947126"/>
    <n v="1403355126"/>
    <b v="0"/>
    <n v="6"/>
    <b v="0"/>
    <s v="theater/plays"/>
    <n v="1"/>
    <n v="22.67"/>
    <x v="3971"/>
    <d v="2014-07-21T07:52:06"/>
    <x v="1"/>
    <x v="6"/>
  </r>
  <r>
    <n v="3972"/>
    <s v="Valkyrie Theatre Company"/>
    <s v="We're a horror based theatre company in Oklahoma City beginning our first season of shows."/>
    <n v="1000"/>
    <n v="211"/>
    <x v="2"/>
    <m/>
    <x v="0"/>
    <s v="USD"/>
    <n v="1423186634"/>
    <n v="1418002634"/>
    <b v="0"/>
    <n v="8"/>
    <b v="0"/>
    <s v="theater/plays"/>
    <n v="21"/>
    <n v="26.38"/>
    <x v="3972"/>
    <d v="2015-02-05T20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n v="1462766400"/>
    <n v="1460219110"/>
    <b v="0"/>
    <n v="37"/>
    <b v="0"/>
    <s v="theater/plays"/>
    <n v="78"/>
    <n v="105.54"/>
    <x v="3973"/>
    <d v="2016-05-08T23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n v="1464872848"/>
    <n v="1462280848"/>
    <b v="0"/>
    <n v="11"/>
    <b v="0"/>
    <s v="theater/plays"/>
    <n v="32"/>
    <n v="29.09"/>
    <x v="3974"/>
    <d v="2016-06-02T08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n v="1468442898"/>
    <n v="1465850898"/>
    <b v="0"/>
    <n v="0"/>
    <b v="0"/>
    <s v="theater/plays"/>
    <n v="0"/>
    <e v="#DIV/0!"/>
    <x v="3975"/>
    <d v="2016-07-13T15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n v="1406876400"/>
    <n v="1405024561"/>
    <b v="0"/>
    <n v="10"/>
    <b v="0"/>
    <s v="theater/plays"/>
    <n v="48"/>
    <n v="62"/>
    <x v="3976"/>
    <d v="2014-08-01T02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n v="1469213732"/>
    <n v="1466621732"/>
    <b v="0"/>
    <n v="6"/>
    <b v="0"/>
    <s v="theater/plays"/>
    <n v="1"/>
    <n v="217.5"/>
    <x v="3977"/>
    <d v="2016-07-22T13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n v="1422717953"/>
    <n v="1417533953"/>
    <b v="0"/>
    <n v="8"/>
    <b v="0"/>
    <s v="theater/plays"/>
    <n v="11"/>
    <n v="26.75"/>
    <x v="3978"/>
    <d v="2015-01-31T10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n v="1427659200"/>
    <n v="1425678057"/>
    <b v="0"/>
    <n v="6"/>
    <b v="0"/>
    <s v="theater/plays"/>
    <n v="2"/>
    <n v="18.329999999999998"/>
    <x v="3979"/>
    <d v="2015-03-29T15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n v="1404570147"/>
    <n v="1401978147"/>
    <b v="0"/>
    <n v="7"/>
    <b v="0"/>
    <s v="theater/plays"/>
    <n v="18"/>
    <n v="64.290000000000006"/>
    <x v="3980"/>
    <d v="2014-07-05T09:22:27"/>
    <x v="1"/>
    <x v="6"/>
  </r>
  <r>
    <n v="3981"/>
    <s v="BEIRUT, LADY OF LEBANON"/>
    <s v="A Theatrical Production Celebrating the Lebanese Culture and the Human Spirit in Time of War."/>
    <n v="30000"/>
    <n v="1225"/>
    <x v="2"/>
    <m/>
    <x v="0"/>
    <s v="USD"/>
    <n v="1468729149"/>
    <n v="1463545149"/>
    <b v="0"/>
    <n v="7"/>
    <b v="0"/>
    <s v="theater/plays"/>
    <n v="4"/>
    <n v="175"/>
    <x v="3981"/>
    <d v="2016-07-16T23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n v="1436297180"/>
    <n v="1431113180"/>
    <b v="0"/>
    <n v="5"/>
    <b v="0"/>
    <s v="theater/plays"/>
    <n v="20"/>
    <n v="34"/>
    <x v="3982"/>
    <d v="2015-07-07T14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n v="1400569140"/>
    <n v="1397854356"/>
    <b v="0"/>
    <n v="46"/>
    <b v="0"/>
    <s v="theater/plays"/>
    <n v="35"/>
    <n v="84.28"/>
    <x v="3983"/>
    <d v="2014-05-20T01:59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n v="1415404800"/>
    <n v="1412809644"/>
    <b v="0"/>
    <n v="10"/>
    <b v="0"/>
    <s v="theater/plays"/>
    <n v="6"/>
    <n v="9.5"/>
    <x v="3984"/>
    <d v="2014-11-07T19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n v="1456002300"/>
    <n v="1454173120"/>
    <b v="0"/>
    <n v="19"/>
    <b v="0"/>
    <s v="theater/plays"/>
    <n v="32"/>
    <n v="33.74"/>
    <x v="3985"/>
    <d v="2016-02-20T16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n v="1462539840"/>
    <n v="1460034594"/>
    <b v="0"/>
    <n v="13"/>
    <b v="0"/>
    <s v="theater/plays"/>
    <n v="10"/>
    <n v="37.54"/>
    <x v="3986"/>
    <d v="2016-05-06T08:04:00"/>
    <x v="1"/>
    <x v="6"/>
  </r>
  <r>
    <n v="3987"/>
    <s v="Write Now 5"/>
    <s v="Write Now 5 is a new writing festival in south east London promoting new work from emerging playwrights."/>
    <n v="400"/>
    <n v="151"/>
    <x v="2"/>
    <m/>
    <x v="1"/>
    <s v="GBP"/>
    <n v="1400278290"/>
    <n v="1399414290"/>
    <b v="0"/>
    <n v="13"/>
    <b v="0"/>
    <s v="theater/plays"/>
    <n v="38"/>
    <n v="11.62"/>
    <x v="3987"/>
    <d v="2014-05-16T17:11:30"/>
    <x v="1"/>
    <x v="6"/>
  </r>
  <r>
    <n v="3988"/>
    <s v="Folk-Tales: What Stories Do Your Folks Tell?"/>
    <s v="An evening of of stories based both in myth and truth."/>
    <n v="1500"/>
    <n v="32"/>
    <x v="2"/>
    <m/>
    <x v="0"/>
    <s v="USD"/>
    <n v="1440813413"/>
    <n v="1439517413"/>
    <b v="0"/>
    <n v="4"/>
    <b v="0"/>
    <s v="theater/plays"/>
    <n v="2"/>
    <n v="8"/>
    <x v="3988"/>
    <d v="2015-08-28T20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n v="1447009181"/>
    <n v="1444413581"/>
    <b v="0"/>
    <n v="0"/>
    <b v="0"/>
    <s v="theater/plays"/>
    <n v="0"/>
    <e v="#DIV/0!"/>
    <x v="3989"/>
    <d v="2015-11-08T13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n v="1456934893"/>
    <n v="1454342893"/>
    <b v="0"/>
    <n v="3"/>
    <b v="0"/>
    <s v="theater/plays"/>
    <n v="4"/>
    <n v="23"/>
    <x v="3990"/>
    <d v="2016-03-02T11:08:13"/>
    <x v="1"/>
    <x v="6"/>
  </r>
  <r>
    <n v="3991"/>
    <s v="NTACTheatre - North Texas Actor's Collaborative Theatre"/>
    <s v="North Texas first actor-driven theatre company needs your help"/>
    <n v="500"/>
    <n v="100"/>
    <x v="2"/>
    <m/>
    <x v="0"/>
    <s v="USD"/>
    <n v="1433086082"/>
    <n v="1430494082"/>
    <b v="0"/>
    <n v="1"/>
    <b v="0"/>
    <s v="theater/plays"/>
    <n v="20"/>
    <n v="100"/>
    <x v="3991"/>
    <d v="2015-05-31T10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n v="1449876859"/>
    <n v="1444689259"/>
    <b v="0"/>
    <n v="9"/>
    <b v="0"/>
    <s v="theater/plays"/>
    <n v="5"/>
    <n v="60.11"/>
    <x v="3992"/>
    <d v="2015-12-11T18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n v="1431549912"/>
    <n v="1428957912"/>
    <b v="0"/>
    <n v="1"/>
    <b v="0"/>
    <s v="theater/plays"/>
    <n v="0"/>
    <n v="3"/>
    <x v="3993"/>
    <d v="2015-05-13T15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n v="1405761690"/>
    <n v="1403169690"/>
    <b v="0"/>
    <n v="1"/>
    <b v="0"/>
    <s v="theater/plays"/>
    <n v="0"/>
    <n v="5"/>
    <x v="3994"/>
    <d v="2014-07-19T04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n v="1423913220"/>
    <n v="1421339077"/>
    <b v="0"/>
    <n v="4"/>
    <b v="0"/>
    <s v="theater/plays"/>
    <n v="35"/>
    <n v="17.5"/>
    <x v="3995"/>
    <d v="2015-02-14T06:27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n v="1416499440"/>
    <n v="1415341464"/>
    <b v="0"/>
    <n v="17"/>
    <b v="0"/>
    <s v="theater/plays"/>
    <n v="17"/>
    <n v="29.24"/>
    <x v="3996"/>
    <d v="2014-11-20T11:04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n v="1428222221"/>
    <n v="1425633821"/>
    <b v="0"/>
    <n v="0"/>
    <b v="0"/>
    <s v="theater/plays"/>
    <n v="0"/>
    <e v="#DIV/0!"/>
    <x v="3997"/>
    <d v="2015-04-05T03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n v="1427580426"/>
    <n v="1424992026"/>
    <b v="0"/>
    <n v="12"/>
    <b v="0"/>
    <s v="theater/plays"/>
    <n v="57"/>
    <n v="59.58"/>
    <x v="3998"/>
    <d v="2015-03-28T17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n v="1409514709"/>
    <n v="1406058798"/>
    <b v="0"/>
    <n v="14"/>
    <b v="0"/>
    <s v="theater/plays"/>
    <n v="17"/>
    <n v="82.57"/>
    <x v="3999"/>
    <d v="2014-08-31T14:51:49"/>
    <x v="1"/>
    <x v="6"/>
  </r>
  <r>
    <n v="4000"/>
    <s v="The Escorts"/>
    <s v="An Enticing Trip into the World of Assisted Dying"/>
    <n v="8000"/>
    <n v="10"/>
    <x v="2"/>
    <m/>
    <x v="0"/>
    <s v="USD"/>
    <n v="1462631358"/>
    <n v="1457450958"/>
    <b v="0"/>
    <n v="1"/>
    <b v="0"/>
    <s v="theater/plays"/>
    <n v="0"/>
    <n v="10"/>
    <x v="4000"/>
    <d v="2016-05-07T09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n v="1488394800"/>
    <n v="1486681708"/>
    <b v="0"/>
    <n v="14"/>
    <b v="0"/>
    <s v="theater/plays"/>
    <n v="38"/>
    <n v="32.36"/>
    <x v="4001"/>
    <d v="2017-03-01T14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n v="1411779761"/>
    <n v="1409187761"/>
    <b v="0"/>
    <n v="4"/>
    <b v="0"/>
    <s v="theater/plays"/>
    <n v="2"/>
    <n v="5.75"/>
    <x v="4002"/>
    <d v="2014-09-26T20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n v="1424009147"/>
    <n v="1421417147"/>
    <b v="0"/>
    <n v="2"/>
    <b v="0"/>
    <s v="theater/plays"/>
    <n v="10"/>
    <n v="100.5"/>
    <x v="4003"/>
    <d v="2015-02-15T09:05:47"/>
    <x v="1"/>
    <x v="6"/>
  </r>
  <r>
    <n v="4004"/>
    <s v="South Florida Tours"/>
    <s v="Help Launch The Queen Into South Florida!"/>
    <n v="500"/>
    <n v="1"/>
    <x v="2"/>
    <m/>
    <x v="0"/>
    <s v="USD"/>
    <n v="1412740457"/>
    <n v="1410148457"/>
    <b v="0"/>
    <n v="1"/>
    <b v="0"/>
    <s v="theater/plays"/>
    <n v="0"/>
    <n v="1"/>
    <x v="4004"/>
    <d v="2014-10-07T22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n v="1413832985"/>
    <n v="1408648985"/>
    <b v="0"/>
    <n v="2"/>
    <b v="0"/>
    <s v="theater/plays"/>
    <n v="1"/>
    <n v="20"/>
    <x v="4005"/>
    <d v="2014-10-20T14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n v="1455647587"/>
    <n v="1453487587"/>
    <b v="0"/>
    <n v="1"/>
    <b v="0"/>
    <s v="theater/plays"/>
    <n v="0"/>
    <n v="2"/>
    <x v="4006"/>
    <d v="2016-02-16T13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n v="1409070480"/>
    <n v="1406572381"/>
    <b v="0"/>
    <n v="1"/>
    <b v="0"/>
    <s v="theater/plays"/>
    <n v="0"/>
    <n v="5"/>
    <x v="4007"/>
    <d v="2014-08-26T11:28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n v="1437606507"/>
    <n v="1435014507"/>
    <b v="0"/>
    <n v="4"/>
    <b v="0"/>
    <s v="theater/plays"/>
    <n v="6"/>
    <n v="15"/>
    <x v="4008"/>
    <d v="2015-07-22T18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n v="1410281360"/>
    <n v="1406825360"/>
    <b v="0"/>
    <n v="3"/>
    <b v="0"/>
    <s v="theater/plays"/>
    <n v="4"/>
    <n v="25"/>
    <x v="4009"/>
    <d v="2014-09-09T11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n v="1414348166"/>
    <n v="1412879366"/>
    <b v="0"/>
    <n v="38"/>
    <b v="0"/>
    <s v="theater/plays"/>
    <n v="24"/>
    <n v="45.84"/>
    <x v="4010"/>
    <d v="2014-10-26T13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n v="1422450278"/>
    <n v="1419858278"/>
    <b v="0"/>
    <n v="4"/>
    <b v="0"/>
    <s v="theater/plays"/>
    <n v="8"/>
    <n v="4.75"/>
    <x v="4011"/>
    <d v="2015-01-28T08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n v="1430571849"/>
    <n v="1427979849"/>
    <b v="0"/>
    <n v="0"/>
    <b v="0"/>
    <s v="theater/plays"/>
    <n v="0"/>
    <e v="#DIV/0!"/>
    <x v="4012"/>
    <d v="2015-05-02T08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n v="1424070823"/>
    <n v="1421478823"/>
    <b v="0"/>
    <n v="2"/>
    <b v="0"/>
    <s v="theater/plays"/>
    <n v="1"/>
    <n v="13"/>
    <x v="4013"/>
    <d v="2015-02-16T02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n v="1457157269"/>
    <n v="1455861269"/>
    <b v="0"/>
    <n v="0"/>
    <b v="0"/>
    <s v="theater/plays"/>
    <n v="0"/>
    <e v="#DIV/0!"/>
    <x v="4014"/>
    <d v="2016-03-05T00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n v="1437331463"/>
    <n v="1434739463"/>
    <b v="0"/>
    <n v="1"/>
    <b v="0"/>
    <s v="theater/plays"/>
    <n v="0"/>
    <n v="1"/>
    <x v="4015"/>
    <d v="2015-07-19T13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n v="1410987400"/>
    <n v="1408395400"/>
    <b v="0"/>
    <n v="7"/>
    <b v="0"/>
    <s v="theater/plays"/>
    <n v="14"/>
    <n v="10"/>
    <x v="4016"/>
    <d v="2014-09-17T15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n v="1409846874"/>
    <n v="1407254874"/>
    <b v="0"/>
    <n v="2"/>
    <b v="0"/>
    <s v="theater/plays"/>
    <n v="1"/>
    <n v="52.5"/>
    <x v="4017"/>
    <d v="2014-09-04T11:07:54"/>
    <x v="1"/>
    <x v="6"/>
  </r>
  <r>
    <n v="4018"/>
    <s v="Time Please Fringe"/>
    <s v="Funding for a production of Time Please at the Brighton Fringe 2017... and beyond."/>
    <n v="1500"/>
    <n v="130"/>
    <x v="2"/>
    <m/>
    <x v="1"/>
    <s v="GBP"/>
    <n v="1475877108"/>
    <n v="1473285108"/>
    <b v="0"/>
    <n v="4"/>
    <b v="0"/>
    <s v="theater/plays"/>
    <n v="9"/>
    <n v="32.5"/>
    <x v="4018"/>
    <d v="2016-10-07T16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n v="1460737680"/>
    <n v="1455725596"/>
    <b v="0"/>
    <n v="4"/>
    <b v="0"/>
    <s v="theater/plays"/>
    <n v="1"/>
    <n v="7.25"/>
    <x v="4019"/>
    <d v="2016-04-15T11:28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n v="1427168099"/>
    <n v="1424579699"/>
    <b v="0"/>
    <n v="3"/>
    <b v="0"/>
    <s v="theater/plays"/>
    <n v="17"/>
    <n v="33.33"/>
    <x v="4020"/>
    <d v="2015-03-23T22:34:59"/>
    <x v="1"/>
    <x v="6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n v="1414360358"/>
    <n v="1409176358"/>
    <b v="0"/>
    <n v="2"/>
    <b v="0"/>
    <s v="theater/plays"/>
    <n v="1"/>
    <n v="62.5"/>
    <x v="4021"/>
    <d v="2014-10-26T16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n v="1422759240"/>
    <n v="1418824867"/>
    <b v="0"/>
    <n v="197"/>
    <b v="0"/>
    <s v="theater/plays"/>
    <n v="70"/>
    <n v="63.56"/>
    <x v="4022"/>
    <d v="2015-01-31T21:54:00"/>
    <x v="1"/>
    <x v="6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n v="1458860363"/>
    <n v="1454975963"/>
    <b v="0"/>
    <n v="0"/>
    <b v="0"/>
    <s v="theater/plays"/>
    <n v="0"/>
    <e v="#DIV/0!"/>
    <x v="4023"/>
    <d v="2016-03-24T17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n v="1441037097"/>
    <n v="1438445097"/>
    <b v="0"/>
    <n v="1"/>
    <b v="0"/>
    <s v="theater/plays"/>
    <n v="1"/>
    <n v="10"/>
    <x v="4024"/>
    <d v="2015-08-31T11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n v="1437889336"/>
    <n v="1432705336"/>
    <b v="0"/>
    <n v="4"/>
    <b v="0"/>
    <s v="theater/plays"/>
    <n v="5"/>
    <n v="62.5"/>
    <x v="4025"/>
    <d v="2015-07-26T00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n v="1449247439"/>
    <n v="1444059839"/>
    <b v="0"/>
    <n v="0"/>
    <b v="0"/>
    <s v="theater/plays"/>
    <n v="0"/>
    <e v="#DIV/0!"/>
    <x v="4026"/>
    <d v="2015-12-04T11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n v="1487811600"/>
    <n v="1486077481"/>
    <b v="0"/>
    <n v="7"/>
    <b v="0"/>
    <s v="theater/plays"/>
    <n v="7"/>
    <n v="30.71"/>
    <x v="4027"/>
    <d v="2017-02-22T20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n v="1402007500"/>
    <n v="1399415500"/>
    <b v="0"/>
    <n v="11"/>
    <b v="0"/>
    <s v="theater/plays"/>
    <n v="28"/>
    <n v="51"/>
    <x v="4028"/>
    <d v="2014-06-05T17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n v="1450053370"/>
    <n v="1447461370"/>
    <b v="0"/>
    <n v="0"/>
    <b v="0"/>
    <s v="theater/plays"/>
    <n v="0"/>
    <e v="#DIV/0!"/>
    <x v="4029"/>
    <d v="2015-12-13T19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n v="1454525340"/>
    <n v="1452008599"/>
    <b v="0"/>
    <n v="6"/>
    <b v="0"/>
    <s v="theater/plays"/>
    <n v="16"/>
    <n v="66.67"/>
    <x v="4030"/>
    <d v="2016-02-03T13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n v="1418914964"/>
    <n v="1414591364"/>
    <b v="0"/>
    <n v="0"/>
    <b v="0"/>
    <s v="theater/plays"/>
    <n v="0"/>
    <e v="#DIV/0!"/>
    <x v="4031"/>
    <d v="2014-12-18T10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n v="1450211116"/>
    <n v="1445023516"/>
    <b v="0"/>
    <n v="7"/>
    <b v="0"/>
    <s v="theater/plays"/>
    <n v="7"/>
    <n v="59"/>
    <x v="4032"/>
    <d v="2015-12-15T15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n v="1475398800"/>
    <n v="1472711224"/>
    <b v="0"/>
    <n v="94"/>
    <b v="0"/>
    <s v="theater/plays"/>
    <n v="26"/>
    <n v="65.34"/>
    <x v="4033"/>
    <d v="2016-10-02T04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n v="1428097450"/>
    <n v="1425509050"/>
    <b v="0"/>
    <n v="2"/>
    <b v="0"/>
    <s v="theater/plays"/>
    <n v="1"/>
    <n v="100"/>
    <x v="4034"/>
    <d v="2015-04-03T16:44:10"/>
    <x v="1"/>
    <x v="6"/>
  </r>
  <r>
    <n v="4035"/>
    <s v="The Lost Boy"/>
    <s v="&quot;Stories are where you go to look for the truth of your own life.&quot; (Frank Delaney)"/>
    <n v="10000"/>
    <n v="3685"/>
    <x v="2"/>
    <m/>
    <x v="0"/>
    <s v="USD"/>
    <n v="1413925887"/>
    <n v="1411333887"/>
    <b v="0"/>
    <n v="25"/>
    <b v="0"/>
    <s v="theater/plays"/>
    <n v="37"/>
    <n v="147.4"/>
    <x v="4035"/>
    <d v="2014-10-21T16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n v="1404253800"/>
    <n v="1402784964"/>
    <b v="0"/>
    <n v="17"/>
    <b v="0"/>
    <s v="theater/plays"/>
    <n v="47"/>
    <n v="166.06"/>
    <x v="4036"/>
    <d v="2014-07-01T17:3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n v="1464099900"/>
    <n v="1462585315"/>
    <b v="0"/>
    <n v="2"/>
    <b v="0"/>
    <s v="theater/plays"/>
    <n v="11"/>
    <n v="40"/>
    <x v="4037"/>
    <d v="2016-05-24T09:25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n v="1413573010"/>
    <n v="1408389010"/>
    <b v="0"/>
    <n v="4"/>
    <b v="0"/>
    <s v="theater/plays"/>
    <n v="12"/>
    <n v="75.25"/>
    <x v="4038"/>
    <d v="2014-10-17T14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n v="1448949540"/>
    <n v="1446048367"/>
    <b v="0"/>
    <n v="5"/>
    <b v="0"/>
    <s v="theater/plays"/>
    <n v="60"/>
    <n v="60"/>
    <x v="4039"/>
    <d v="2015-12-01T00:59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n v="1437188400"/>
    <n v="1432100004"/>
    <b v="0"/>
    <n v="2"/>
    <b v="0"/>
    <s v="theater/plays"/>
    <n v="31"/>
    <n v="1250"/>
    <x v="4040"/>
    <d v="2015-07-17T22:00:00"/>
    <x v="1"/>
    <x v="6"/>
  </r>
  <r>
    <n v="4041"/>
    <s v="In the Land of Gold"/>
    <s v="A bold, colouful, vibrant play centred around the last remaining monarchy of Africa."/>
    <n v="5000"/>
    <n v="21"/>
    <x v="2"/>
    <m/>
    <x v="1"/>
    <s v="GBP"/>
    <n v="1473160954"/>
    <n v="1467976954"/>
    <b v="0"/>
    <n v="2"/>
    <b v="0"/>
    <s v="theater/plays"/>
    <n v="0"/>
    <n v="10.5"/>
    <x v="4041"/>
    <d v="2016-09-06T06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n v="1421781360"/>
    <n v="1419213664"/>
    <b v="0"/>
    <n v="3"/>
    <b v="0"/>
    <s v="theater/plays"/>
    <n v="0"/>
    <n v="7"/>
    <x v="4042"/>
    <d v="2015-01-20T14:16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n v="1416524325"/>
    <n v="1415228325"/>
    <b v="0"/>
    <n v="0"/>
    <b v="0"/>
    <s v="theater/plays"/>
    <n v="0"/>
    <e v="#DIV/0!"/>
    <x v="4043"/>
    <d v="2014-11-20T17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n v="1428642000"/>
    <n v="1426050982"/>
    <b v="0"/>
    <n v="4"/>
    <b v="0"/>
    <s v="theater/plays"/>
    <n v="38"/>
    <n v="56.25"/>
    <x v="4044"/>
    <d v="2015-04-10T00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n v="1408596589"/>
    <n v="1406004589"/>
    <b v="0"/>
    <n v="1"/>
    <b v="0"/>
    <s v="theater/plays"/>
    <n v="0"/>
    <n v="1"/>
    <x v="4045"/>
    <d v="2014-08-20T23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n v="1413992210"/>
    <n v="1411400210"/>
    <b v="0"/>
    <n v="12"/>
    <b v="0"/>
    <s v="theater/plays"/>
    <n v="8"/>
    <n v="38.33"/>
    <x v="4046"/>
    <d v="2014-10-22T10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n v="1420938000"/>
    <n v="1418862743"/>
    <b v="0"/>
    <n v="4"/>
    <b v="0"/>
    <s v="theater/plays"/>
    <n v="2"/>
    <n v="27.5"/>
    <x v="4047"/>
    <d v="2015-01-10T20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n v="1460373187"/>
    <n v="1457352787"/>
    <b v="0"/>
    <n v="91"/>
    <b v="0"/>
    <s v="theater/plays"/>
    <n v="18"/>
    <n v="32.979999999999997"/>
    <x v="4048"/>
    <d v="2016-04-11T06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n v="1436914815"/>
    <n v="1434322815"/>
    <b v="0"/>
    <n v="1"/>
    <b v="0"/>
    <s v="theater/plays"/>
    <n v="0"/>
    <n v="16"/>
    <x v="4049"/>
    <d v="2015-07-14T18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n v="1414077391"/>
    <n v="1411485391"/>
    <b v="0"/>
    <n v="1"/>
    <b v="0"/>
    <s v="theater/plays"/>
    <n v="0"/>
    <n v="1"/>
    <x v="4050"/>
    <d v="2014-10-23T10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n v="1399618380"/>
    <n v="1399058797"/>
    <b v="0"/>
    <n v="0"/>
    <b v="0"/>
    <s v="theater/plays"/>
    <n v="0"/>
    <e v="#DIV/0!"/>
    <x v="4051"/>
    <d v="2014-05-09T01:53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n v="1413234316"/>
    <n v="1408050316"/>
    <b v="0"/>
    <n v="13"/>
    <b v="0"/>
    <s v="theater/plays"/>
    <n v="38"/>
    <n v="86.62"/>
    <x v="4052"/>
    <d v="2014-10-13T16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n v="1416081600"/>
    <n v="1413477228"/>
    <b v="0"/>
    <n v="2"/>
    <b v="0"/>
    <s v="theater/plays"/>
    <n v="22"/>
    <n v="55"/>
    <x v="4053"/>
    <d v="2014-11-15T15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n v="1475294400"/>
    <n v="1472674285"/>
    <b v="0"/>
    <n v="0"/>
    <b v="0"/>
    <s v="theater/plays"/>
    <n v="0"/>
    <e v="#DIV/0!"/>
    <x v="4054"/>
    <d v="2016-09-30T23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n v="1403192031"/>
    <n v="1400600031"/>
    <b v="0"/>
    <n v="21"/>
    <b v="0"/>
    <s v="theater/plays"/>
    <n v="18"/>
    <n v="41.95"/>
    <x v="4055"/>
    <d v="2014-06-19T10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n v="1467575940"/>
    <n v="1465856639"/>
    <b v="0"/>
    <n v="9"/>
    <b v="0"/>
    <s v="theater/plays"/>
    <n v="53"/>
    <n v="88.33"/>
    <x v="4056"/>
    <d v="2016-07-03T14:59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n v="1448492400"/>
    <n v="1446506080"/>
    <b v="0"/>
    <n v="6"/>
    <b v="0"/>
    <s v="theater/plays"/>
    <n v="22"/>
    <n v="129.16999999999999"/>
    <x v="4057"/>
    <d v="2015-11-25T18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n v="1459483140"/>
    <n v="1458178044"/>
    <b v="0"/>
    <n v="4"/>
    <b v="0"/>
    <s v="theater/plays"/>
    <n v="3"/>
    <n v="23.75"/>
    <x v="4058"/>
    <d v="2016-03-31T22:59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n v="1410836400"/>
    <n v="1408116152"/>
    <b v="0"/>
    <n v="7"/>
    <b v="0"/>
    <s v="theater/plays"/>
    <n v="3"/>
    <n v="35.71"/>
    <x v="4059"/>
    <d v="2014-09-15T22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n v="1403539200"/>
    <n v="1400604056"/>
    <b v="0"/>
    <n v="5"/>
    <b v="0"/>
    <s v="theater/plays"/>
    <n v="3"/>
    <n v="57"/>
    <x v="4060"/>
    <d v="2014-06-23T11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n v="1461205423"/>
    <n v="1456025023"/>
    <b v="0"/>
    <n v="0"/>
    <b v="0"/>
    <s v="theater/plays"/>
    <n v="0"/>
    <e v="#DIV/0!"/>
    <x v="4061"/>
    <d v="2016-04-20T21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n v="1467481468"/>
    <n v="1464889468"/>
    <b v="0"/>
    <n v="3"/>
    <b v="0"/>
    <s v="theater/plays"/>
    <n v="2"/>
    <n v="163.33000000000001"/>
    <x v="4062"/>
    <d v="2016-07-02T12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n v="1403886084"/>
    <n v="1401294084"/>
    <b v="0"/>
    <n v="9"/>
    <b v="0"/>
    <s v="theater/plays"/>
    <n v="1"/>
    <n v="15"/>
    <x v="4063"/>
    <d v="2014-06-27T11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n v="1430316426"/>
    <n v="1427724426"/>
    <b v="0"/>
    <n v="6"/>
    <b v="0"/>
    <s v="theater/plays"/>
    <n v="19"/>
    <n v="64.17"/>
    <x v="4064"/>
    <d v="2015-04-29T09:07:06"/>
    <x v="1"/>
    <x v="6"/>
  </r>
  <r>
    <n v="4065"/>
    <s v="A Midsummer's Night's Dream"/>
    <s v="A classical/ fantasy version of midsummers done by professionally trained actors in Tulsa!"/>
    <n v="4000"/>
    <n v="27"/>
    <x v="2"/>
    <m/>
    <x v="0"/>
    <s v="USD"/>
    <n v="1407883811"/>
    <n v="1405291811"/>
    <b v="0"/>
    <n v="4"/>
    <b v="0"/>
    <s v="theater/plays"/>
    <n v="1"/>
    <n v="6.75"/>
    <x v="4065"/>
    <d v="2014-08-12T17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n v="1463619388"/>
    <n v="1461027388"/>
    <b v="0"/>
    <n v="1"/>
    <b v="0"/>
    <s v="theater/plays"/>
    <n v="0"/>
    <n v="25"/>
    <x v="4066"/>
    <d v="2016-05-18T19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n v="1443408550"/>
    <n v="1439952550"/>
    <b v="0"/>
    <n v="17"/>
    <b v="0"/>
    <s v="theater/plays"/>
    <n v="61"/>
    <n v="179.12"/>
    <x v="4067"/>
    <d v="2015-09-27T21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n v="1484348700"/>
    <n v="1481756855"/>
    <b v="0"/>
    <n v="1"/>
    <b v="0"/>
    <s v="theater/plays"/>
    <n v="1"/>
    <n v="34.950000000000003"/>
    <x v="4068"/>
    <d v="2017-01-13T18:05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n v="1425124800"/>
    <n v="1421596356"/>
    <b v="0"/>
    <n v="13"/>
    <b v="0"/>
    <s v="theater/plays"/>
    <n v="34"/>
    <n v="33.08"/>
    <x v="4069"/>
    <d v="2015-02-28T07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n v="1425178800"/>
    <n v="1422374420"/>
    <b v="0"/>
    <n v="6"/>
    <b v="0"/>
    <s v="theater/plays"/>
    <n v="17"/>
    <n v="27.5"/>
    <x v="4070"/>
    <d v="2015-02-28T22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n v="1482779931"/>
    <n v="1480187931"/>
    <b v="0"/>
    <n v="0"/>
    <b v="0"/>
    <s v="theater/plays"/>
    <n v="0"/>
    <e v="#DIV/0!"/>
    <x v="4071"/>
    <d v="2016-12-26T14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n v="1408646111"/>
    <n v="1403462111"/>
    <b v="0"/>
    <n v="2"/>
    <b v="0"/>
    <s v="theater/plays"/>
    <n v="0"/>
    <n v="2"/>
    <x v="4072"/>
    <d v="2014-08-21T13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n v="1431144000"/>
    <n v="1426407426"/>
    <b v="0"/>
    <n v="2"/>
    <b v="0"/>
    <s v="theater/plays"/>
    <n v="1"/>
    <n v="18.5"/>
    <x v="4073"/>
    <d v="2015-05-08T23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n v="1446732975"/>
    <n v="1444137375"/>
    <b v="0"/>
    <n v="21"/>
    <b v="0"/>
    <s v="theater/plays"/>
    <n v="27"/>
    <n v="35"/>
    <x v="4074"/>
    <d v="2015-11-05T09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n v="1404149280"/>
    <n v="1400547969"/>
    <b v="0"/>
    <n v="13"/>
    <b v="0"/>
    <s v="theater/plays"/>
    <n v="29"/>
    <n v="44.31"/>
    <x v="4075"/>
    <d v="2014-06-30T12:28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n v="1413921060"/>
    <n v="1411499149"/>
    <b v="0"/>
    <n v="0"/>
    <b v="0"/>
    <s v="theater/plays"/>
    <n v="0"/>
    <e v="#DIV/0!"/>
    <x v="4076"/>
    <d v="2014-10-21T14:51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n v="1482339794"/>
    <n v="1479747794"/>
    <b v="0"/>
    <n v="6"/>
    <b v="0"/>
    <s v="theater/plays"/>
    <n v="9"/>
    <n v="222.5"/>
    <x v="4077"/>
    <d v="2016-12-21T12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n v="1485543242"/>
    <n v="1482951242"/>
    <b v="0"/>
    <n v="0"/>
    <b v="0"/>
    <s v="theater/plays"/>
    <n v="0"/>
    <e v="#DIV/0!"/>
    <x v="4078"/>
    <d v="2017-01-27T13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n v="1466375521"/>
    <n v="1463783521"/>
    <b v="0"/>
    <n v="1"/>
    <b v="0"/>
    <s v="theater/plays"/>
    <n v="0"/>
    <n v="5"/>
    <x v="4079"/>
    <d v="2016-06-19T17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n v="1465930440"/>
    <n v="1463849116"/>
    <b v="0"/>
    <n v="0"/>
    <b v="0"/>
    <s v="theater/plays"/>
    <n v="0"/>
    <e v="#DIV/0!"/>
    <x v="4080"/>
    <d v="2016-06-14T13:54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n v="1425819425"/>
    <n v="1423231025"/>
    <b v="0"/>
    <n v="12"/>
    <b v="0"/>
    <s v="theater/plays"/>
    <n v="16"/>
    <n v="29.17"/>
    <x v="4081"/>
    <d v="2015-03-08T07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n v="1447542000"/>
    <n v="1446179553"/>
    <b v="0"/>
    <n v="2"/>
    <b v="0"/>
    <s v="theater/plays"/>
    <n v="2"/>
    <n v="1.5"/>
    <x v="4082"/>
    <d v="2015-11-14T18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n v="1452795416"/>
    <n v="1450203416"/>
    <b v="0"/>
    <n v="6"/>
    <b v="0"/>
    <s v="theater/plays"/>
    <n v="22"/>
    <n v="126.5"/>
    <x v="4083"/>
    <d v="2016-01-14T13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n v="1476008906"/>
    <n v="1473416906"/>
    <b v="0"/>
    <n v="1"/>
    <b v="0"/>
    <s v="theater/plays"/>
    <n v="0"/>
    <n v="10"/>
    <x v="4084"/>
    <d v="2016-10-09T05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n v="1427169540"/>
    <n v="1424701775"/>
    <b v="0"/>
    <n v="1"/>
    <b v="0"/>
    <s v="theater/plays"/>
    <n v="0"/>
    <n v="10"/>
    <x v="4085"/>
    <d v="2015-03-23T22:59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n v="1448078400"/>
    <n v="1445985299"/>
    <b v="0"/>
    <n v="5"/>
    <b v="0"/>
    <s v="theater/plays"/>
    <n v="5"/>
    <n v="9.4"/>
    <x v="4086"/>
    <d v="2015-11-20T23:00:00"/>
    <x v="1"/>
    <x v="6"/>
  </r>
  <r>
    <n v="4087"/>
    <s v="Stage Production &quot;The Nail Shop&quot;"/>
    <s v="Comedy Stage Play"/>
    <n v="9600"/>
    <n v="0"/>
    <x v="2"/>
    <m/>
    <x v="0"/>
    <s v="USD"/>
    <n v="1468777786"/>
    <n v="1466185786"/>
    <b v="0"/>
    <n v="0"/>
    <b v="0"/>
    <s v="theater/plays"/>
    <n v="0"/>
    <e v="#DIV/0!"/>
    <x v="4087"/>
    <d v="2016-07-17T12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n v="1421403960"/>
    <n v="1418827324"/>
    <b v="0"/>
    <n v="3"/>
    <b v="0"/>
    <s v="theater/plays"/>
    <n v="11"/>
    <n v="72"/>
    <x v="4088"/>
    <d v="2015-01-16T05:26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n v="1433093700"/>
    <n v="1430242488"/>
    <b v="0"/>
    <n v="8"/>
    <b v="0"/>
    <s v="theater/plays"/>
    <n v="5"/>
    <n v="30"/>
    <x v="4089"/>
    <d v="2015-05-31T12:35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n v="1438959600"/>
    <n v="1437754137"/>
    <b v="0"/>
    <n v="3"/>
    <b v="0"/>
    <s v="theater/plays"/>
    <n v="3"/>
    <n v="10.67"/>
    <x v="4090"/>
    <d v="2015-08-07T10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n v="1421410151"/>
    <n v="1418818151"/>
    <b v="0"/>
    <n v="8"/>
    <b v="0"/>
    <s v="theater/plays"/>
    <n v="13"/>
    <n v="25.5"/>
    <x v="4091"/>
    <d v="2015-01-16T07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n v="1428205247"/>
    <n v="1423024847"/>
    <b v="0"/>
    <n v="1"/>
    <b v="0"/>
    <s v="theater/plays"/>
    <n v="0"/>
    <n v="20"/>
    <x v="4092"/>
    <d v="2015-04-04T22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n v="1440272093"/>
    <n v="1435088093"/>
    <b v="0"/>
    <n v="4"/>
    <b v="0"/>
    <s v="theater/plays"/>
    <n v="2"/>
    <n v="15"/>
    <x v="4093"/>
    <d v="2015-08-22T14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n v="1413953940"/>
    <n v="1410141900"/>
    <b v="0"/>
    <n v="8"/>
    <b v="0"/>
    <s v="theater/plays"/>
    <n v="37"/>
    <n v="91.25"/>
    <x v="4094"/>
    <d v="2014-10-21T23:59:00"/>
    <x v="1"/>
    <x v="6"/>
  </r>
  <r>
    <n v="4095"/>
    <s v="LOPE ENAMORADO"/>
    <s v="Proyecto teatral dirigido por MartÃ­n Acosta que habla y reflexiona sobre el amor y su naturaleza."/>
    <n v="30000"/>
    <n v="800"/>
    <x v="2"/>
    <m/>
    <x v="14"/>
    <s v="MXN"/>
    <n v="1482108350"/>
    <n v="1479516350"/>
    <b v="0"/>
    <n v="1"/>
    <b v="0"/>
    <s v="theater/plays"/>
    <n v="3"/>
    <n v="800"/>
    <x v="4095"/>
    <d v="2016-12-18T19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n v="1488271860"/>
    <n v="1484484219"/>
    <b v="0"/>
    <n v="5"/>
    <b v="0"/>
    <s v="theater/plays"/>
    <n v="11"/>
    <n v="80"/>
    <x v="4096"/>
    <d v="2017-02-28T03:51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n v="1454284500"/>
    <n v="1449431237"/>
    <b v="0"/>
    <n v="0"/>
    <b v="0"/>
    <s v="theater/plays"/>
    <n v="0"/>
    <e v="#DIV/0!"/>
    <x v="4097"/>
    <d v="2016-01-31T18:55:00"/>
    <x v="1"/>
    <x v="6"/>
  </r>
  <r>
    <n v="4098"/>
    <s v="Life is simple"/>
    <s v="Community Youth play, written by and performed by the youth about finding joy in the simple things in life"/>
    <n v="75000"/>
    <n v="0"/>
    <x v="2"/>
    <m/>
    <x v="0"/>
    <s v="USD"/>
    <n v="1465060797"/>
    <n v="1462468797"/>
    <b v="0"/>
    <n v="0"/>
    <b v="0"/>
    <s v="theater/plays"/>
    <n v="0"/>
    <e v="#DIV/0!"/>
    <x v="4098"/>
    <d v="2016-06-04T12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n v="1472847873"/>
    <n v="1468959873"/>
    <b v="0"/>
    <n v="1"/>
    <b v="0"/>
    <s v="theater/plays"/>
    <n v="1"/>
    <n v="50"/>
    <x v="4099"/>
    <d v="2016-09-02T15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n v="1414205990"/>
    <n v="1413341990"/>
    <b v="0"/>
    <n v="0"/>
    <b v="0"/>
    <s v="theater/plays"/>
    <n v="0"/>
    <e v="#DIV/0!"/>
    <x v="4100"/>
    <d v="2014-10-24T21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n v="1485380482"/>
    <n v="1482788482"/>
    <b v="0"/>
    <n v="0"/>
    <b v="0"/>
    <s v="theater/plays"/>
    <n v="0"/>
    <e v="#DIV/0!"/>
    <x v="4101"/>
    <d v="2017-01-25T16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n v="1463343673"/>
    <n v="1460751673"/>
    <b v="0"/>
    <n v="6"/>
    <b v="0"/>
    <s v="theater/plays"/>
    <n v="27"/>
    <n v="22.83"/>
    <x v="4102"/>
    <d v="2016-05-15T15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n v="1440613920"/>
    <n v="1435953566"/>
    <b v="0"/>
    <n v="6"/>
    <b v="0"/>
    <s v="theater/plays"/>
    <n v="10"/>
    <n v="16.670000000000002"/>
    <x v="4103"/>
    <d v="2015-08-26T13:32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n v="1477550434"/>
    <n v="1474958434"/>
    <b v="0"/>
    <n v="14"/>
    <b v="0"/>
    <s v="theater/plays"/>
    <n v="21"/>
    <n v="45.79"/>
    <x v="4104"/>
    <d v="2016-10-27T01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n v="1482711309"/>
    <n v="1479860109"/>
    <b v="0"/>
    <n v="6"/>
    <b v="0"/>
    <s v="theater/plays"/>
    <n v="7"/>
    <n v="383.33"/>
    <x v="4105"/>
    <d v="2016-12-25T19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n v="1427936400"/>
    <n v="1424221866"/>
    <b v="0"/>
    <n v="33"/>
    <b v="0"/>
    <s v="theater/plays"/>
    <n v="71"/>
    <n v="106.97"/>
    <x v="4106"/>
    <d v="2015-04-01T20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n v="1411596001"/>
    <n v="1409608801"/>
    <b v="0"/>
    <n v="4"/>
    <b v="0"/>
    <s v="theater/plays"/>
    <n v="2"/>
    <n v="10.25"/>
    <x v="4107"/>
    <d v="2014-09-24T17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n v="1488517200"/>
    <n v="1485909937"/>
    <b v="0"/>
    <n v="1"/>
    <b v="0"/>
    <s v="theater/plays"/>
    <n v="2"/>
    <n v="59"/>
    <x v="4108"/>
    <d v="2017-03-03T00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n v="1448805404"/>
    <n v="1446209804"/>
    <b v="0"/>
    <n v="0"/>
    <b v="0"/>
    <s v="theater/plays"/>
    <n v="0"/>
    <e v="#DIV/0!"/>
    <x v="4109"/>
    <d v="2015-11-29T08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n v="1469113351"/>
    <n v="1463929351"/>
    <b v="0"/>
    <n v="6"/>
    <b v="0"/>
    <s v="theater/plays"/>
    <n v="29"/>
    <n v="14.33"/>
    <x v="4110"/>
    <d v="2016-07-21T10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n v="1424747740"/>
    <n v="1422155740"/>
    <b v="0"/>
    <n v="6"/>
    <b v="0"/>
    <s v="theater/plays"/>
    <n v="3"/>
    <n v="15.67"/>
    <x v="4111"/>
    <d v="2015-02-23T22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n v="1456617600"/>
    <n v="1454280186"/>
    <b v="0"/>
    <n v="1"/>
    <b v="0"/>
    <s v="theater/plays"/>
    <n v="0"/>
    <n v="1"/>
    <x v="4112"/>
    <d v="2016-02-27T19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n v="1452234840"/>
    <n v="1450619123"/>
    <b v="0"/>
    <n v="3"/>
    <b v="0"/>
    <s v="theater/plays"/>
    <n v="0"/>
    <n v="1"/>
    <x v="4113"/>
    <d v="2016-01-08T01:34:0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B3A85-701B-3045-90A1-91043853594B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formats count="4"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D77E8-7553-8248-9727-522BC9D73ED9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formats count="4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28AA1-5F1C-9C44-997A-792B816A0A66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formats count="4"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0E77-19AA-9D47-AE44-FD262467E329}">
  <sheetPr codeName="Sheet1"/>
  <dimension ref="A1:G14"/>
  <sheetViews>
    <sheetView zoomScale="120" zoomScaleNormal="120" workbookViewId="0">
      <selection activeCell="I9" sqref="I9"/>
    </sheetView>
  </sheetViews>
  <sheetFormatPr baseColWidth="10" defaultRowHeight="15" x14ac:dyDescent="0.2"/>
  <cols>
    <col min="1" max="1" width="15.1640625" bestFit="1" customWidth="1"/>
    <col min="2" max="2" width="8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7" x14ac:dyDescent="0.2">
      <c r="A1" s="5" t="s">
        <v>8354</v>
      </c>
      <c r="B1" t="s">
        <v>8304</v>
      </c>
    </row>
    <row r="3" spans="1:7" x14ac:dyDescent="0.2">
      <c r="A3" s="5" t="s">
        <v>8365</v>
      </c>
    </row>
    <row r="4" spans="1:7" x14ac:dyDescent="0.2">
      <c r="B4" s="10" t="s">
        <v>8213</v>
      </c>
      <c r="C4" s="10" t="s">
        <v>8215</v>
      </c>
      <c r="D4" s="10" t="s">
        <v>8214</v>
      </c>
      <c r="E4" s="10" t="s">
        <v>8216</v>
      </c>
      <c r="F4" s="10" t="s">
        <v>8303</v>
      </c>
    </row>
    <row r="5" spans="1:7" x14ac:dyDescent="0.2">
      <c r="A5" s="6" t="s">
        <v>8294</v>
      </c>
      <c r="B5" s="7">
        <v>300</v>
      </c>
      <c r="C5" s="7">
        <v>180</v>
      </c>
      <c r="D5" s="7">
        <v>40</v>
      </c>
      <c r="E5" s="7"/>
      <c r="F5" s="7">
        <v>520</v>
      </c>
      <c r="G5" s="7"/>
    </row>
    <row r="6" spans="1:7" x14ac:dyDescent="0.2">
      <c r="A6" s="6" t="s">
        <v>8295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G6" s="7"/>
    </row>
    <row r="7" spans="1:7" x14ac:dyDescent="0.2">
      <c r="A7" s="6" t="s">
        <v>8296</v>
      </c>
      <c r="B7" s="7">
        <v>80</v>
      </c>
      <c r="C7" s="7">
        <v>140</v>
      </c>
      <c r="D7" s="7"/>
      <c r="E7" s="7"/>
      <c r="F7" s="7">
        <v>220</v>
      </c>
      <c r="G7" s="7"/>
    </row>
    <row r="8" spans="1:7" x14ac:dyDescent="0.2">
      <c r="A8" s="6" t="s">
        <v>8297</v>
      </c>
      <c r="B8" s="7"/>
      <c r="C8" s="7"/>
      <c r="D8" s="7">
        <v>24</v>
      </c>
      <c r="E8" s="7"/>
      <c r="F8" s="7">
        <v>24</v>
      </c>
    </row>
    <row r="9" spans="1:7" x14ac:dyDescent="0.2">
      <c r="A9" s="6" t="s">
        <v>8298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G9" s="7"/>
    </row>
    <row r="10" spans="1:7" x14ac:dyDescent="0.2">
      <c r="A10" s="6" t="s">
        <v>8299</v>
      </c>
      <c r="B10" s="7">
        <v>103</v>
      </c>
      <c r="C10" s="7">
        <v>117</v>
      </c>
      <c r="D10" s="7"/>
      <c r="E10" s="7"/>
      <c r="F10" s="7">
        <v>220</v>
      </c>
      <c r="G10" s="7"/>
    </row>
    <row r="11" spans="1:7" x14ac:dyDescent="0.2">
      <c r="A11" s="6" t="s">
        <v>8300</v>
      </c>
      <c r="B11" s="7">
        <v>80</v>
      </c>
      <c r="C11" s="7">
        <v>127</v>
      </c>
      <c r="D11" s="7">
        <v>30</v>
      </c>
      <c r="E11" s="7"/>
      <c r="F11" s="7">
        <v>237</v>
      </c>
      <c r="G11" s="7"/>
    </row>
    <row r="12" spans="1:7" x14ac:dyDescent="0.2">
      <c r="A12" s="6" t="s">
        <v>8301</v>
      </c>
      <c r="B12" s="7">
        <v>209</v>
      </c>
      <c r="C12" s="7">
        <v>213</v>
      </c>
      <c r="D12" s="7">
        <v>178</v>
      </c>
      <c r="E12" s="7"/>
      <c r="F12" s="7">
        <v>600</v>
      </c>
      <c r="G12" s="7"/>
    </row>
    <row r="13" spans="1:7" x14ac:dyDescent="0.2">
      <c r="A13" s="6" t="s">
        <v>8302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G13" s="7"/>
    </row>
    <row r="14" spans="1:7" x14ac:dyDescent="0.2">
      <c r="A14" s="6" t="s">
        <v>8303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5400-9C2B-F943-BFE5-0D2A1ACE300E}">
  <sheetPr codeName="Sheet2"/>
  <dimension ref="A1:F47"/>
  <sheetViews>
    <sheetView topLeftCell="A9" workbookViewId="0">
      <selection activeCell="B3" sqref="B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8354</v>
      </c>
      <c r="B1" t="s">
        <v>8304</v>
      </c>
    </row>
    <row r="2" spans="1:6" x14ac:dyDescent="0.2">
      <c r="A2" s="5" t="s">
        <v>8366</v>
      </c>
      <c r="B2" t="s">
        <v>8304</v>
      </c>
    </row>
    <row r="4" spans="1:6" x14ac:dyDescent="0.2">
      <c r="A4" s="5" t="s">
        <v>8365</v>
      </c>
      <c r="B4" s="5" t="s">
        <v>8305</v>
      </c>
    </row>
    <row r="5" spans="1:6" x14ac:dyDescent="0.2">
      <c r="A5" s="5" t="s">
        <v>8293</v>
      </c>
      <c r="B5" s="11" t="s">
        <v>8213</v>
      </c>
      <c r="C5" s="11" t="s">
        <v>8215</v>
      </c>
      <c r="D5" s="11" t="s">
        <v>8214</v>
      </c>
      <c r="E5" s="11" t="s">
        <v>8216</v>
      </c>
      <c r="F5" s="11" t="s">
        <v>8303</v>
      </c>
    </row>
    <row r="6" spans="1:6" x14ac:dyDescent="0.2">
      <c r="A6" s="6" t="s">
        <v>8306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8307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8308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8309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8310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8311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8313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8314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8315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8316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8317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8318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8319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8320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8321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8322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8323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8324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8325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8327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8328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8329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8330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8331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8332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8333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8334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8335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8336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8337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8338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8339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8340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8341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8343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8344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8345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8346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8303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0111F-1994-6341-A504-355F1D392945}">
  <sheetPr codeName="Sheet3"/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8366</v>
      </c>
      <c r="B1" t="s">
        <v>8304</v>
      </c>
    </row>
    <row r="2" spans="1:5" x14ac:dyDescent="0.2">
      <c r="A2" s="5" t="s">
        <v>8380</v>
      </c>
      <c r="B2" t="s">
        <v>8304</v>
      </c>
    </row>
    <row r="4" spans="1:5" x14ac:dyDescent="0.2">
      <c r="A4" s="5" t="s">
        <v>8365</v>
      </c>
      <c r="B4" s="5" t="s">
        <v>8305</v>
      </c>
    </row>
    <row r="5" spans="1:5" x14ac:dyDescent="0.2">
      <c r="A5" s="5" t="s">
        <v>8293</v>
      </c>
      <c r="B5" s="11" t="s">
        <v>8213</v>
      </c>
      <c r="C5" s="11" t="s">
        <v>8215</v>
      </c>
      <c r="D5" s="11" t="s">
        <v>8214</v>
      </c>
      <c r="E5" s="11" t="s">
        <v>8303</v>
      </c>
    </row>
    <row r="6" spans="1:5" x14ac:dyDescent="0.2">
      <c r="A6" s="9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">
      <c r="A7" s="9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9" t="s">
        <v>8303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07830-C585-914F-BBAE-80D48EE24B52}">
  <sheetPr codeName="Sheet5"/>
  <dimension ref="A1:H13"/>
  <sheetViews>
    <sheetView zoomScale="110" zoomScaleNormal="110" workbookViewId="0">
      <selection activeCell="H5" sqref="H5"/>
    </sheetView>
  </sheetViews>
  <sheetFormatPr baseColWidth="10" defaultRowHeight="15" x14ac:dyDescent="0.2"/>
  <cols>
    <col min="1" max="1" width="24.83203125" bestFit="1" customWidth="1"/>
    <col min="2" max="2" width="20.6640625" bestFit="1" customWidth="1"/>
    <col min="3" max="3" width="17.5" bestFit="1" customWidth="1"/>
    <col min="4" max="4" width="20" bestFit="1" customWidth="1"/>
    <col min="5" max="5" width="16.6640625" bestFit="1" customWidth="1"/>
    <col min="6" max="6" width="23.33203125" bestFit="1" customWidth="1"/>
    <col min="7" max="7" width="20" bestFit="1" customWidth="1"/>
    <col min="8" max="8" width="22.6640625" bestFit="1" customWidth="1"/>
  </cols>
  <sheetData>
    <row r="1" spans="1:8" x14ac:dyDescent="0.2">
      <c r="A1" s="1" t="s">
        <v>8351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s="1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12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12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12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12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12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12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12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12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12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12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autoFilter ref="A1:H13" xr:uid="{49016831-B089-7F49-9B10-230F32E1D4CE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B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3.6640625" bestFit="1" customWidth="1"/>
    <col min="17" max="17" width="15" bestFit="1" customWidth="1"/>
    <col min="18" max="18" width="20.5" bestFit="1" customWidth="1"/>
    <col min="19" max="19" width="19.1640625" bestFit="1" customWidth="1"/>
    <col min="20" max="21" width="14.5" bestFit="1" customWidth="1"/>
  </cols>
  <sheetData>
    <row r="1" spans="1:21" ht="16" x14ac:dyDescent="0.2">
      <c r="A1" s="1" t="s">
        <v>8348</v>
      </c>
      <c r="B1" s="2" t="s">
        <v>8349</v>
      </c>
      <c r="C1" s="2" t="s">
        <v>8350</v>
      </c>
      <c r="D1" s="1" t="s">
        <v>8351</v>
      </c>
      <c r="E1" s="1" t="s">
        <v>8352</v>
      </c>
      <c r="F1" s="1" t="s">
        <v>8353</v>
      </c>
      <c r="G1" s="1" t="s">
        <v>8347</v>
      </c>
      <c r="H1" s="1" t="s">
        <v>8354</v>
      </c>
      <c r="I1" s="1" t="s">
        <v>8355</v>
      </c>
      <c r="J1" s="1" t="s">
        <v>8356</v>
      </c>
      <c r="K1" s="1" t="s">
        <v>8357</v>
      </c>
      <c r="L1" s="1" t="s">
        <v>8358</v>
      </c>
      <c r="M1" s="1" t="s">
        <v>8359</v>
      </c>
      <c r="N1" s="1" t="s">
        <v>8360</v>
      </c>
      <c r="O1" s="1" t="s">
        <v>8251</v>
      </c>
      <c r="P1" s="1" t="s">
        <v>8361</v>
      </c>
      <c r="Q1" s="1" t="s">
        <v>8362</v>
      </c>
      <c r="R1" s="1" t="s">
        <v>8363</v>
      </c>
      <c r="S1" s="1" t="s">
        <v>8364</v>
      </c>
      <c r="T1" s="1" t="s">
        <v>8366</v>
      </c>
      <c r="U1" s="1" t="s">
        <v>8367</v>
      </c>
    </row>
    <row r="2" spans="1:21" ht="48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H2" t="s">
        <v>8217</v>
      </c>
      <c r="I2" t="s">
        <v>8238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8252</v>
      </c>
      <c r="P2">
        <f>ROUND(E2/D2*100,0)</f>
        <v>137</v>
      </c>
      <c r="Q2">
        <f>ROUND(E2/M2,2)</f>
        <v>63.92</v>
      </c>
      <c r="R2" s="8">
        <f>(((K2/60)/60)/24)+DATE(1970,1,1)+(-5/24)</f>
        <v>42176.798738425925</v>
      </c>
      <c r="S2" s="8">
        <f>(((J2/60)/60)/24)+DATE(1970,1,1)+(-5/24)</f>
        <v>42207.916666666664</v>
      </c>
      <c r="T2" t="str">
        <f>LEFT(O2,SEARCH("/",O2,1)-1)</f>
        <v>film &amp; video</v>
      </c>
      <c r="U2" t="str">
        <f>RIGHT(O2,LEN(O2)-SEARCH("/",O2))</f>
        <v>television</v>
      </c>
    </row>
    <row r="3" spans="1:21" ht="32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H3" t="s">
        <v>8217</v>
      </c>
      <c r="I3" t="s">
        <v>8238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8252</v>
      </c>
      <c r="P3">
        <f t="shared" ref="P3:P66" si="0">ROUND(E3/D3*100,0)</f>
        <v>143</v>
      </c>
      <c r="Q3">
        <f t="shared" ref="Q3:Q66" si="1">ROUND(E3/M3,2)</f>
        <v>185.48</v>
      </c>
      <c r="R3" s="8">
        <f t="shared" ref="R3:R66" si="2">(((K3/60)/60)/24)+DATE(1970,1,1)+(-5/24)</f>
        <v>42766.392164351848</v>
      </c>
      <c r="S3" s="8">
        <f t="shared" ref="S3:S66" si="3">(((J3/60)/60)/24)+DATE(1970,1,1)+(-5/24)</f>
        <v>42796.392164351848</v>
      </c>
      <c r="T3" t="str">
        <f>LEFT(O3,SEARCH("/",O3)-1)</f>
        <v>film &amp; video</v>
      </c>
      <c r="U3" t="str">
        <f>RIGHT(O3,LEN(O3)-SEARCH("/",O3))</f>
        <v>television</v>
      </c>
    </row>
    <row r="4" spans="1:21" ht="48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H4" t="s">
        <v>8218</v>
      </c>
      <c r="I4" t="s">
        <v>8239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8252</v>
      </c>
      <c r="P4">
        <f t="shared" si="0"/>
        <v>105</v>
      </c>
      <c r="Q4">
        <f t="shared" si="1"/>
        <v>15</v>
      </c>
      <c r="R4" s="8">
        <f t="shared" si="2"/>
        <v>42405.494016203702</v>
      </c>
      <c r="S4" s="8">
        <f t="shared" si="3"/>
        <v>42415.494016203702</v>
      </c>
      <c r="T4" t="str">
        <f t="shared" ref="T4:T67" si="4">LEFT(O4,SEARCH("/",O4)-1)</f>
        <v>film &amp; video</v>
      </c>
      <c r="U4" t="str">
        <f t="shared" ref="U4:U67" si="5">RIGHT(O4,LEN(O4)-SEARCH("/",O4))</f>
        <v>television</v>
      </c>
    </row>
    <row r="5" spans="1:21" ht="32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H5" t="s">
        <v>8217</v>
      </c>
      <c r="I5" t="s">
        <v>8238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8252</v>
      </c>
      <c r="P5">
        <f t="shared" si="0"/>
        <v>104</v>
      </c>
      <c r="Q5">
        <f t="shared" si="1"/>
        <v>69.27</v>
      </c>
      <c r="R5" s="8">
        <f t="shared" si="2"/>
        <v>41828.306793981479</v>
      </c>
      <c r="S5" s="8">
        <f t="shared" si="3"/>
        <v>41858.306793981479</v>
      </c>
      <c r="T5" t="str">
        <f t="shared" si="4"/>
        <v>film &amp; video</v>
      </c>
      <c r="U5" t="str">
        <f t="shared" si="5"/>
        <v>television</v>
      </c>
    </row>
    <row r="6" spans="1:21" ht="64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H6" t="s">
        <v>8217</v>
      </c>
      <c r="I6" t="s">
        <v>8238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8252</v>
      </c>
      <c r="P6">
        <f t="shared" si="0"/>
        <v>123</v>
      </c>
      <c r="Q6">
        <f t="shared" si="1"/>
        <v>190.55</v>
      </c>
      <c r="R6" s="8">
        <f t="shared" si="2"/>
        <v>42327.625914351847</v>
      </c>
      <c r="S6" s="8">
        <f t="shared" si="3"/>
        <v>42357.625914351847</v>
      </c>
      <c r="T6" t="str">
        <f t="shared" si="4"/>
        <v>film &amp; video</v>
      </c>
      <c r="U6" t="str">
        <f t="shared" si="5"/>
        <v>television</v>
      </c>
    </row>
    <row r="7" spans="1:21" ht="48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H7" t="s">
        <v>8217</v>
      </c>
      <c r="I7" t="s">
        <v>8238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8252</v>
      </c>
      <c r="P7">
        <f t="shared" si="0"/>
        <v>110</v>
      </c>
      <c r="Q7">
        <f t="shared" si="1"/>
        <v>93.4</v>
      </c>
      <c r="R7" s="8">
        <f t="shared" si="2"/>
        <v>42563.724618055552</v>
      </c>
      <c r="S7" s="8">
        <f t="shared" si="3"/>
        <v>42580.024305555555</v>
      </c>
      <c r="T7" t="str">
        <f t="shared" si="4"/>
        <v>film &amp; video</v>
      </c>
      <c r="U7" t="str">
        <f t="shared" si="5"/>
        <v>television</v>
      </c>
    </row>
    <row r="8" spans="1:21" ht="48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H8" t="s">
        <v>8217</v>
      </c>
      <c r="I8" t="s">
        <v>8238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8252</v>
      </c>
      <c r="P8">
        <f t="shared" si="0"/>
        <v>106</v>
      </c>
      <c r="Q8">
        <f t="shared" si="1"/>
        <v>146.88</v>
      </c>
      <c r="R8" s="8">
        <f t="shared" si="2"/>
        <v>41793.864004629628</v>
      </c>
      <c r="S8" s="8">
        <f t="shared" si="3"/>
        <v>41803.864004629628</v>
      </c>
      <c r="T8" t="str">
        <f t="shared" si="4"/>
        <v>film &amp; video</v>
      </c>
      <c r="U8" t="str">
        <f t="shared" si="5"/>
        <v>television</v>
      </c>
    </row>
    <row r="9" spans="1:21" ht="48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H9" t="s">
        <v>8217</v>
      </c>
      <c r="I9" t="s">
        <v>8238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8252</v>
      </c>
      <c r="P9">
        <f t="shared" si="0"/>
        <v>101</v>
      </c>
      <c r="Q9">
        <f t="shared" si="1"/>
        <v>159.82</v>
      </c>
      <c r="R9" s="8">
        <f t="shared" si="2"/>
        <v>42515.838738425926</v>
      </c>
      <c r="S9" s="8">
        <f t="shared" si="3"/>
        <v>42555.838738425926</v>
      </c>
      <c r="T9" t="str">
        <f t="shared" si="4"/>
        <v>film &amp; video</v>
      </c>
      <c r="U9" t="str">
        <f t="shared" si="5"/>
        <v>television</v>
      </c>
    </row>
    <row r="10" spans="1:21" ht="16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H10" t="s">
        <v>8217</v>
      </c>
      <c r="I10" t="s">
        <v>8238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8252</v>
      </c>
      <c r="P10">
        <f t="shared" si="0"/>
        <v>100</v>
      </c>
      <c r="Q10">
        <f t="shared" si="1"/>
        <v>291.79000000000002</v>
      </c>
      <c r="R10" s="8">
        <f t="shared" si="2"/>
        <v>42468.736249999994</v>
      </c>
      <c r="S10" s="8">
        <f t="shared" si="3"/>
        <v>42475.666666666664</v>
      </c>
      <c r="T10" t="str">
        <f t="shared" si="4"/>
        <v>film &amp; video</v>
      </c>
      <c r="U10" t="str">
        <f t="shared" si="5"/>
        <v>television</v>
      </c>
    </row>
    <row r="11" spans="1:21" ht="48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H11" t="s">
        <v>8217</v>
      </c>
      <c r="I11" t="s">
        <v>8238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8252</v>
      </c>
      <c r="P11">
        <f t="shared" si="0"/>
        <v>126</v>
      </c>
      <c r="Q11">
        <f t="shared" si="1"/>
        <v>31.5</v>
      </c>
      <c r="R11" s="8">
        <f t="shared" si="2"/>
        <v>42446.895185185182</v>
      </c>
      <c r="S11" s="8">
        <f t="shared" si="3"/>
        <v>42476.895185185182</v>
      </c>
      <c r="T11" t="str">
        <f t="shared" si="4"/>
        <v>film &amp; video</v>
      </c>
      <c r="U11" t="str">
        <f t="shared" si="5"/>
        <v>television</v>
      </c>
    </row>
    <row r="12" spans="1:21" ht="48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H12" t="s">
        <v>8217</v>
      </c>
      <c r="I12" t="s">
        <v>8238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8252</v>
      </c>
      <c r="P12">
        <f t="shared" si="0"/>
        <v>101</v>
      </c>
      <c r="Q12">
        <f t="shared" si="1"/>
        <v>158.68</v>
      </c>
      <c r="R12" s="8">
        <f t="shared" si="2"/>
        <v>41779.859710648147</v>
      </c>
      <c r="S12" s="8">
        <f t="shared" si="3"/>
        <v>41814.859710648147</v>
      </c>
      <c r="T12" t="str">
        <f t="shared" si="4"/>
        <v>film &amp; video</v>
      </c>
      <c r="U12" t="str">
        <f t="shared" si="5"/>
        <v>television</v>
      </c>
    </row>
    <row r="13" spans="1:21" ht="48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H13" t="s">
        <v>8217</v>
      </c>
      <c r="I13" t="s">
        <v>8238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8252</v>
      </c>
      <c r="P13">
        <f t="shared" si="0"/>
        <v>121</v>
      </c>
      <c r="Q13">
        <f t="shared" si="1"/>
        <v>80.33</v>
      </c>
      <c r="R13" s="8">
        <f t="shared" si="2"/>
        <v>42572.570162037031</v>
      </c>
      <c r="S13" s="8">
        <f t="shared" si="3"/>
        <v>42603.916666666664</v>
      </c>
      <c r="T13" t="str">
        <f t="shared" si="4"/>
        <v>film &amp; video</v>
      </c>
      <c r="U13" t="str">
        <f t="shared" si="5"/>
        <v>television</v>
      </c>
    </row>
    <row r="14" spans="1:21" ht="48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H14" t="s">
        <v>8217</v>
      </c>
      <c r="I14" t="s">
        <v>8238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8252</v>
      </c>
      <c r="P14">
        <f t="shared" si="0"/>
        <v>165</v>
      </c>
      <c r="Q14">
        <f t="shared" si="1"/>
        <v>59.96</v>
      </c>
      <c r="R14" s="8">
        <f t="shared" si="2"/>
        <v>41791.504918981482</v>
      </c>
      <c r="S14" s="8">
        <f t="shared" si="3"/>
        <v>41835.916666666664</v>
      </c>
      <c r="T14" t="str">
        <f t="shared" si="4"/>
        <v>film &amp; video</v>
      </c>
      <c r="U14" t="str">
        <f t="shared" si="5"/>
        <v>television</v>
      </c>
    </row>
    <row r="15" spans="1:21" ht="32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H15" t="s">
        <v>8217</v>
      </c>
      <c r="I15" t="s">
        <v>8238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8252</v>
      </c>
      <c r="P15">
        <f t="shared" si="0"/>
        <v>160</v>
      </c>
      <c r="Q15">
        <f t="shared" si="1"/>
        <v>109.78</v>
      </c>
      <c r="R15" s="8">
        <f t="shared" si="2"/>
        <v>42508.468854166662</v>
      </c>
      <c r="S15" s="8">
        <f t="shared" si="3"/>
        <v>42544.643749999996</v>
      </c>
      <c r="T15" t="str">
        <f t="shared" si="4"/>
        <v>film &amp; video</v>
      </c>
      <c r="U15" t="str">
        <f t="shared" si="5"/>
        <v>television</v>
      </c>
    </row>
    <row r="16" spans="1:21" ht="32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H16" t="s">
        <v>8219</v>
      </c>
      <c r="I16" t="s">
        <v>8240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8252</v>
      </c>
      <c r="P16">
        <f t="shared" si="0"/>
        <v>101</v>
      </c>
      <c r="Q16">
        <f t="shared" si="1"/>
        <v>147.71</v>
      </c>
      <c r="R16" s="8">
        <f t="shared" si="2"/>
        <v>41807.818148148144</v>
      </c>
      <c r="S16" s="8">
        <f t="shared" si="3"/>
        <v>41833.374305555553</v>
      </c>
      <c r="T16" t="str">
        <f t="shared" si="4"/>
        <v>film &amp; video</v>
      </c>
      <c r="U16" t="str">
        <f t="shared" si="5"/>
        <v>television</v>
      </c>
    </row>
    <row r="17" spans="1:21" ht="48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H17" t="s">
        <v>8220</v>
      </c>
      <c r="I17" t="s">
        <v>8241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8252</v>
      </c>
      <c r="P17">
        <f t="shared" si="0"/>
        <v>107</v>
      </c>
      <c r="Q17">
        <f t="shared" si="1"/>
        <v>21.76</v>
      </c>
      <c r="R17" s="8">
        <f t="shared" si="2"/>
        <v>42256.183541666665</v>
      </c>
      <c r="S17" s="8">
        <f t="shared" si="3"/>
        <v>42274.634722222218</v>
      </c>
      <c r="T17" t="str">
        <f t="shared" si="4"/>
        <v>film &amp; video</v>
      </c>
      <c r="U17" t="str">
        <f t="shared" si="5"/>
        <v>television</v>
      </c>
    </row>
    <row r="18" spans="1:21" ht="48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H18" t="s">
        <v>8217</v>
      </c>
      <c r="I18" t="s">
        <v>8238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8252</v>
      </c>
      <c r="P18">
        <f t="shared" si="0"/>
        <v>100</v>
      </c>
      <c r="Q18">
        <f t="shared" si="1"/>
        <v>171.84</v>
      </c>
      <c r="R18" s="8">
        <f t="shared" si="2"/>
        <v>41760.588090277779</v>
      </c>
      <c r="S18" s="8">
        <f t="shared" si="3"/>
        <v>41806.020833333328</v>
      </c>
      <c r="T18" t="str">
        <f t="shared" si="4"/>
        <v>film &amp; video</v>
      </c>
      <c r="U18" t="str">
        <f t="shared" si="5"/>
        <v>television</v>
      </c>
    </row>
    <row r="19" spans="1:21" ht="48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H19" t="s">
        <v>8218</v>
      </c>
      <c r="I19" t="s">
        <v>8239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8252</v>
      </c>
      <c r="P19">
        <f t="shared" si="0"/>
        <v>101</v>
      </c>
      <c r="Q19">
        <f t="shared" si="1"/>
        <v>41.94</v>
      </c>
      <c r="R19" s="8">
        <f t="shared" si="2"/>
        <v>41917.523402777777</v>
      </c>
      <c r="S19" s="8">
        <f t="shared" si="3"/>
        <v>41947.565069444441</v>
      </c>
      <c r="T19" t="str">
        <f t="shared" si="4"/>
        <v>film &amp; video</v>
      </c>
      <c r="U19" t="str">
        <f t="shared" si="5"/>
        <v>television</v>
      </c>
    </row>
    <row r="20" spans="1:21" ht="48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H20" t="s">
        <v>8217</v>
      </c>
      <c r="I20" t="s">
        <v>8238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8252</v>
      </c>
      <c r="P20">
        <f t="shared" si="0"/>
        <v>106</v>
      </c>
      <c r="Q20">
        <f t="shared" si="1"/>
        <v>93.26</v>
      </c>
      <c r="R20" s="8">
        <f t="shared" si="2"/>
        <v>41869.333981481483</v>
      </c>
      <c r="S20" s="8">
        <f t="shared" si="3"/>
        <v>41899.333981481483</v>
      </c>
      <c r="T20" t="str">
        <f t="shared" si="4"/>
        <v>film &amp; video</v>
      </c>
      <c r="U20" t="str">
        <f t="shared" si="5"/>
        <v>television</v>
      </c>
    </row>
    <row r="21" spans="1:21" ht="48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H21" t="s">
        <v>8217</v>
      </c>
      <c r="I21" t="s">
        <v>8238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8252</v>
      </c>
      <c r="P21">
        <f t="shared" si="0"/>
        <v>145</v>
      </c>
      <c r="Q21">
        <f t="shared" si="1"/>
        <v>56.14</v>
      </c>
      <c r="R21" s="8">
        <f t="shared" si="2"/>
        <v>42175.608032407406</v>
      </c>
      <c r="S21" s="8">
        <f t="shared" si="3"/>
        <v>42205.608032407406</v>
      </c>
      <c r="T21" t="str">
        <f t="shared" si="4"/>
        <v>film &amp; video</v>
      </c>
      <c r="U21" t="str">
        <f t="shared" si="5"/>
        <v>television</v>
      </c>
    </row>
    <row r="22" spans="1:21" ht="48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H22" t="s">
        <v>8217</v>
      </c>
      <c r="I22" t="s">
        <v>8238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8252</v>
      </c>
      <c r="P22">
        <f t="shared" si="0"/>
        <v>100</v>
      </c>
      <c r="Q22">
        <f t="shared" si="1"/>
        <v>80.16</v>
      </c>
      <c r="R22" s="8">
        <f t="shared" si="2"/>
        <v>42200.549907407411</v>
      </c>
      <c r="S22" s="8">
        <f t="shared" si="3"/>
        <v>42260.549907407411</v>
      </c>
      <c r="T22" t="str">
        <f t="shared" si="4"/>
        <v>film &amp; video</v>
      </c>
      <c r="U22" t="str">
        <f t="shared" si="5"/>
        <v>television</v>
      </c>
    </row>
    <row r="23" spans="1:21" ht="48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H23" t="s">
        <v>8217</v>
      </c>
      <c r="I23" t="s">
        <v>8238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8252</v>
      </c>
      <c r="P23">
        <f t="shared" si="0"/>
        <v>109</v>
      </c>
      <c r="Q23">
        <f t="shared" si="1"/>
        <v>199.9</v>
      </c>
      <c r="R23" s="8">
        <f t="shared" si="2"/>
        <v>41878.418854166666</v>
      </c>
      <c r="S23" s="8">
        <f t="shared" si="3"/>
        <v>41908.418854166666</v>
      </c>
      <c r="T23" t="str">
        <f t="shared" si="4"/>
        <v>film &amp; video</v>
      </c>
      <c r="U23" t="str">
        <f t="shared" si="5"/>
        <v>television</v>
      </c>
    </row>
    <row r="24" spans="1:21" ht="32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H24" t="s">
        <v>8217</v>
      </c>
      <c r="I24" t="s">
        <v>8238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8252</v>
      </c>
      <c r="P24">
        <f t="shared" si="0"/>
        <v>117</v>
      </c>
      <c r="Q24">
        <f t="shared" si="1"/>
        <v>51.25</v>
      </c>
      <c r="R24" s="8">
        <f t="shared" si="2"/>
        <v>41989.703009259254</v>
      </c>
      <c r="S24" s="8">
        <f t="shared" si="3"/>
        <v>42005.124305555553</v>
      </c>
      <c r="T24" t="str">
        <f t="shared" si="4"/>
        <v>film &amp; video</v>
      </c>
      <c r="U24" t="str">
        <f t="shared" si="5"/>
        <v>television</v>
      </c>
    </row>
    <row r="25" spans="1:21" ht="48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H25" t="s">
        <v>8217</v>
      </c>
      <c r="I25" t="s">
        <v>8238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8252</v>
      </c>
      <c r="P25">
        <f t="shared" si="0"/>
        <v>119</v>
      </c>
      <c r="Q25">
        <f t="shared" si="1"/>
        <v>103.04</v>
      </c>
      <c r="R25" s="8">
        <f t="shared" si="2"/>
        <v>42097.570613425924</v>
      </c>
      <c r="S25" s="8">
        <f t="shared" si="3"/>
        <v>42124.430555555555</v>
      </c>
      <c r="T25" t="str">
        <f t="shared" si="4"/>
        <v>film &amp; video</v>
      </c>
      <c r="U25" t="str">
        <f t="shared" si="5"/>
        <v>television</v>
      </c>
    </row>
    <row r="26" spans="1:21" ht="32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H26" t="s">
        <v>8217</v>
      </c>
      <c r="I26" t="s">
        <v>8238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8252</v>
      </c>
      <c r="P26">
        <f t="shared" si="0"/>
        <v>109</v>
      </c>
      <c r="Q26">
        <f t="shared" si="1"/>
        <v>66.349999999999994</v>
      </c>
      <c r="R26" s="8">
        <f t="shared" si="2"/>
        <v>42229.611840277772</v>
      </c>
      <c r="S26" s="8">
        <f t="shared" si="3"/>
        <v>42262.61041666667</v>
      </c>
      <c r="T26" t="str">
        <f t="shared" si="4"/>
        <v>film &amp; video</v>
      </c>
      <c r="U26" t="str">
        <f t="shared" si="5"/>
        <v>television</v>
      </c>
    </row>
    <row r="27" spans="1:21" ht="48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H27" t="s">
        <v>8217</v>
      </c>
      <c r="I27" t="s">
        <v>8238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8252</v>
      </c>
      <c r="P27">
        <f t="shared" si="0"/>
        <v>133</v>
      </c>
      <c r="Q27">
        <f t="shared" si="1"/>
        <v>57.14</v>
      </c>
      <c r="R27" s="8">
        <f t="shared" si="2"/>
        <v>42317.816678240742</v>
      </c>
      <c r="S27" s="8">
        <f t="shared" si="3"/>
        <v>42377.816678240742</v>
      </c>
      <c r="T27" t="str">
        <f t="shared" si="4"/>
        <v>film &amp; video</v>
      </c>
      <c r="U27" t="str">
        <f t="shared" si="5"/>
        <v>television</v>
      </c>
    </row>
    <row r="28" spans="1:21" ht="48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H28" t="s">
        <v>8217</v>
      </c>
      <c r="I28" t="s">
        <v>8238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8252</v>
      </c>
      <c r="P28">
        <f t="shared" si="0"/>
        <v>155</v>
      </c>
      <c r="Q28">
        <f t="shared" si="1"/>
        <v>102.11</v>
      </c>
      <c r="R28" s="8">
        <f t="shared" si="2"/>
        <v>41828.307222222218</v>
      </c>
      <c r="S28" s="8">
        <f t="shared" si="3"/>
        <v>41868.307222222218</v>
      </c>
      <c r="T28" t="str">
        <f t="shared" si="4"/>
        <v>film &amp; video</v>
      </c>
      <c r="U28" t="str">
        <f t="shared" si="5"/>
        <v>television</v>
      </c>
    </row>
    <row r="29" spans="1:21" ht="48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H29" t="s">
        <v>8221</v>
      </c>
      <c r="I29" t="s">
        <v>8242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8252</v>
      </c>
      <c r="P29">
        <f t="shared" si="0"/>
        <v>112</v>
      </c>
      <c r="Q29">
        <f t="shared" si="1"/>
        <v>148.97</v>
      </c>
      <c r="R29" s="8">
        <f t="shared" si="2"/>
        <v>41928.956400462957</v>
      </c>
      <c r="S29" s="8">
        <f t="shared" si="3"/>
        <v>41958.998067129629</v>
      </c>
      <c r="T29" t="str">
        <f t="shared" si="4"/>
        <v>film &amp; video</v>
      </c>
      <c r="U29" t="str">
        <f t="shared" si="5"/>
        <v>television</v>
      </c>
    </row>
    <row r="30" spans="1:21" ht="32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H30" t="s">
        <v>8217</v>
      </c>
      <c r="I30" t="s">
        <v>8238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8252</v>
      </c>
      <c r="P30">
        <f t="shared" si="0"/>
        <v>100</v>
      </c>
      <c r="Q30">
        <f t="shared" si="1"/>
        <v>169.61</v>
      </c>
      <c r="R30" s="8">
        <f t="shared" si="2"/>
        <v>42324.755601851844</v>
      </c>
      <c r="S30" s="8">
        <f t="shared" si="3"/>
        <v>42354.755601851844</v>
      </c>
      <c r="T30" t="str">
        <f t="shared" si="4"/>
        <v>film &amp; video</v>
      </c>
      <c r="U30" t="str">
        <f t="shared" si="5"/>
        <v>television</v>
      </c>
    </row>
    <row r="31" spans="1:21" ht="48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H31" t="s">
        <v>8218</v>
      </c>
      <c r="I31" t="s">
        <v>8239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8252</v>
      </c>
      <c r="P31">
        <f t="shared" si="0"/>
        <v>123</v>
      </c>
      <c r="Q31">
        <f t="shared" si="1"/>
        <v>31.62</v>
      </c>
      <c r="R31" s="8">
        <f t="shared" si="2"/>
        <v>41812.464907407404</v>
      </c>
      <c r="S31" s="8">
        <f t="shared" si="3"/>
        <v>41842.464907407404</v>
      </c>
      <c r="T31" t="str">
        <f t="shared" si="4"/>
        <v>film &amp; video</v>
      </c>
      <c r="U31" t="str">
        <f t="shared" si="5"/>
        <v>television</v>
      </c>
    </row>
    <row r="32" spans="1:21" ht="48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H32" t="s">
        <v>8217</v>
      </c>
      <c r="I32" t="s">
        <v>8238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8252</v>
      </c>
      <c r="P32">
        <f t="shared" si="0"/>
        <v>101</v>
      </c>
      <c r="Q32">
        <f t="shared" si="1"/>
        <v>76.45</v>
      </c>
      <c r="R32" s="8">
        <f t="shared" si="2"/>
        <v>41842.084664351853</v>
      </c>
      <c r="S32" s="8">
        <f t="shared" si="3"/>
        <v>41872.084664351853</v>
      </c>
      <c r="T32" t="str">
        <f t="shared" si="4"/>
        <v>film &amp; video</v>
      </c>
      <c r="U32" t="str">
        <f t="shared" si="5"/>
        <v>television</v>
      </c>
    </row>
    <row r="33" spans="1:21" ht="48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H33" t="s">
        <v>8217</v>
      </c>
      <c r="I33" t="s">
        <v>8238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8252</v>
      </c>
      <c r="P33">
        <f t="shared" si="0"/>
        <v>100</v>
      </c>
      <c r="Q33">
        <f t="shared" si="1"/>
        <v>13</v>
      </c>
      <c r="R33" s="8">
        <f t="shared" si="2"/>
        <v>42376.583726851844</v>
      </c>
      <c r="S33" s="8">
        <f t="shared" si="3"/>
        <v>42394.583726851844</v>
      </c>
      <c r="T33" t="str">
        <f t="shared" si="4"/>
        <v>film &amp; video</v>
      </c>
      <c r="U33" t="str">
        <f t="shared" si="5"/>
        <v>television</v>
      </c>
    </row>
    <row r="34" spans="1:21" ht="48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H34" t="s">
        <v>8217</v>
      </c>
      <c r="I34" t="s">
        <v>8238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8252</v>
      </c>
      <c r="P34">
        <f t="shared" si="0"/>
        <v>100</v>
      </c>
      <c r="Q34">
        <f t="shared" si="1"/>
        <v>320.45</v>
      </c>
      <c r="R34" s="8">
        <f t="shared" si="2"/>
        <v>42461.419178240736</v>
      </c>
      <c r="S34" s="8">
        <f t="shared" si="3"/>
        <v>42502.957638888889</v>
      </c>
      <c r="T34" t="str">
        <f t="shared" si="4"/>
        <v>film &amp; video</v>
      </c>
      <c r="U34" t="str">
        <f t="shared" si="5"/>
        <v>television</v>
      </c>
    </row>
    <row r="35" spans="1:21" ht="48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H35" t="s">
        <v>8217</v>
      </c>
      <c r="I35" t="s">
        <v>8238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8252</v>
      </c>
      <c r="P35">
        <f t="shared" si="0"/>
        <v>102</v>
      </c>
      <c r="Q35">
        <f t="shared" si="1"/>
        <v>83.75</v>
      </c>
      <c r="R35" s="8">
        <f t="shared" si="2"/>
        <v>42286.452557870369</v>
      </c>
      <c r="S35" s="8">
        <f t="shared" si="3"/>
        <v>42316.49422453704</v>
      </c>
      <c r="T35" t="str">
        <f t="shared" si="4"/>
        <v>film &amp; video</v>
      </c>
      <c r="U35" t="str">
        <f t="shared" si="5"/>
        <v>television</v>
      </c>
    </row>
    <row r="36" spans="1:21" ht="48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H36" t="s">
        <v>8217</v>
      </c>
      <c r="I36" t="s">
        <v>8238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8252</v>
      </c>
      <c r="P36">
        <f t="shared" si="0"/>
        <v>130</v>
      </c>
      <c r="Q36">
        <f t="shared" si="1"/>
        <v>49.88</v>
      </c>
      <c r="R36" s="8">
        <f t="shared" si="2"/>
        <v>41841.113437499997</v>
      </c>
      <c r="S36" s="8">
        <f t="shared" si="3"/>
        <v>41856.113437499997</v>
      </c>
      <c r="T36" t="str">
        <f t="shared" si="4"/>
        <v>film &amp; video</v>
      </c>
      <c r="U36" t="str">
        <f t="shared" si="5"/>
        <v>television</v>
      </c>
    </row>
    <row r="37" spans="1:21" ht="32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H37" t="s">
        <v>8217</v>
      </c>
      <c r="I37" t="s">
        <v>8238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8252</v>
      </c>
      <c r="P37">
        <f t="shared" si="0"/>
        <v>167</v>
      </c>
      <c r="Q37">
        <f t="shared" si="1"/>
        <v>59.46</v>
      </c>
      <c r="R37" s="8">
        <f t="shared" si="2"/>
        <v>42098.083495370367</v>
      </c>
      <c r="S37" s="8">
        <f t="shared" si="3"/>
        <v>42121.791666666664</v>
      </c>
      <c r="T37" t="str">
        <f t="shared" si="4"/>
        <v>film &amp; video</v>
      </c>
      <c r="U37" t="str">
        <f t="shared" si="5"/>
        <v>television</v>
      </c>
    </row>
    <row r="38" spans="1:21" ht="32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H38" t="s">
        <v>8217</v>
      </c>
      <c r="I38" t="s">
        <v>8238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8252</v>
      </c>
      <c r="P38">
        <f t="shared" si="0"/>
        <v>142</v>
      </c>
      <c r="Q38">
        <f t="shared" si="1"/>
        <v>193.84</v>
      </c>
      <c r="R38" s="8">
        <f t="shared" si="2"/>
        <v>42068.098668981482</v>
      </c>
      <c r="S38" s="8">
        <f t="shared" si="3"/>
        <v>42098.05700231481</v>
      </c>
      <c r="T38" t="str">
        <f t="shared" si="4"/>
        <v>film &amp; video</v>
      </c>
      <c r="U38" t="str">
        <f t="shared" si="5"/>
        <v>television</v>
      </c>
    </row>
    <row r="39" spans="1:21" ht="48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H39" t="s">
        <v>8217</v>
      </c>
      <c r="I39" t="s">
        <v>8238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8252</v>
      </c>
      <c r="P39">
        <f t="shared" si="0"/>
        <v>183</v>
      </c>
      <c r="Q39">
        <f t="shared" si="1"/>
        <v>159.51</v>
      </c>
      <c r="R39" s="8">
        <f t="shared" si="2"/>
        <v>42032.484710648147</v>
      </c>
      <c r="S39" s="8">
        <f t="shared" si="3"/>
        <v>42062.484710648147</v>
      </c>
      <c r="T39" t="str">
        <f t="shared" si="4"/>
        <v>film &amp; video</v>
      </c>
      <c r="U39" t="str">
        <f t="shared" si="5"/>
        <v>television</v>
      </c>
    </row>
    <row r="40" spans="1:21" ht="48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H40" t="s">
        <v>8217</v>
      </c>
      <c r="I40" t="s">
        <v>8238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8252</v>
      </c>
      <c r="P40">
        <f t="shared" si="0"/>
        <v>110</v>
      </c>
      <c r="Q40">
        <f t="shared" si="1"/>
        <v>41.68</v>
      </c>
      <c r="R40" s="8">
        <f t="shared" si="2"/>
        <v>41374.848888888882</v>
      </c>
      <c r="S40" s="8">
        <f t="shared" si="3"/>
        <v>41404.848888888882</v>
      </c>
      <c r="T40" t="str">
        <f t="shared" si="4"/>
        <v>film &amp; video</v>
      </c>
      <c r="U40" t="str">
        <f t="shared" si="5"/>
        <v>television</v>
      </c>
    </row>
    <row r="41" spans="1:21" ht="48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H41" t="s">
        <v>8218</v>
      </c>
      <c r="I41" t="s">
        <v>8239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8252</v>
      </c>
      <c r="P41">
        <f t="shared" si="0"/>
        <v>131</v>
      </c>
      <c r="Q41">
        <f t="shared" si="1"/>
        <v>150.9</v>
      </c>
      <c r="R41" s="8">
        <f t="shared" si="2"/>
        <v>41753.838749999995</v>
      </c>
      <c r="S41" s="8">
        <f t="shared" si="3"/>
        <v>41784.749305555553</v>
      </c>
      <c r="T41" t="str">
        <f t="shared" si="4"/>
        <v>film &amp; video</v>
      </c>
      <c r="U41" t="str">
        <f t="shared" si="5"/>
        <v>television</v>
      </c>
    </row>
    <row r="42" spans="1:21" ht="48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H42" t="s">
        <v>8217</v>
      </c>
      <c r="I42" t="s">
        <v>8238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8252</v>
      </c>
      <c r="P42">
        <f t="shared" si="0"/>
        <v>101</v>
      </c>
      <c r="Q42">
        <f t="shared" si="1"/>
        <v>126.69</v>
      </c>
      <c r="R42" s="8">
        <f t="shared" si="2"/>
        <v>41789.005648148144</v>
      </c>
      <c r="S42" s="8">
        <f t="shared" si="3"/>
        <v>41808.958333333328</v>
      </c>
      <c r="T42" t="str">
        <f t="shared" si="4"/>
        <v>film &amp; video</v>
      </c>
      <c r="U42" t="str">
        <f t="shared" si="5"/>
        <v>television</v>
      </c>
    </row>
    <row r="43" spans="1:21" ht="48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H43" t="s">
        <v>8217</v>
      </c>
      <c r="I43" t="s">
        <v>8238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8252</v>
      </c>
      <c r="P43">
        <f t="shared" si="0"/>
        <v>100</v>
      </c>
      <c r="Q43">
        <f t="shared" si="1"/>
        <v>105.26</v>
      </c>
      <c r="R43" s="8">
        <f t="shared" si="2"/>
        <v>41887.360578703701</v>
      </c>
      <c r="S43" s="8">
        <f t="shared" si="3"/>
        <v>41917.360578703701</v>
      </c>
      <c r="T43" t="str">
        <f t="shared" si="4"/>
        <v>film &amp; video</v>
      </c>
      <c r="U43" t="str">
        <f t="shared" si="5"/>
        <v>television</v>
      </c>
    </row>
    <row r="44" spans="1:21" ht="48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H44" t="s">
        <v>8217</v>
      </c>
      <c r="I44" t="s">
        <v>8238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8252</v>
      </c>
      <c r="P44">
        <f t="shared" si="0"/>
        <v>142</v>
      </c>
      <c r="Q44">
        <f t="shared" si="1"/>
        <v>117.51</v>
      </c>
      <c r="R44" s="8">
        <f t="shared" si="2"/>
        <v>41971.430856481478</v>
      </c>
      <c r="S44" s="8">
        <f t="shared" si="3"/>
        <v>42001.430856481478</v>
      </c>
      <c r="T44" t="str">
        <f t="shared" si="4"/>
        <v>film &amp; video</v>
      </c>
      <c r="U44" t="str">
        <f t="shared" si="5"/>
        <v>television</v>
      </c>
    </row>
    <row r="45" spans="1:21" ht="48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H45" t="s">
        <v>8217</v>
      </c>
      <c r="I45" t="s">
        <v>8238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8252</v>
      </c>
      <c r="P45">
        <f t="shared" si="0"/>
        <v>309</v>
      </c>
      <c r="Q45">
        <f t="shared" si="1"/>
        <v>117.36</v>
      </c>
      <c r="R45" s="8">
        <f t="shared" si="2"/>
        <v>41802.582013888888</v>
      </c>
      <c r="S45" s="8">
        <f t="shared" si="3"/>
        <v>41832.791666666664</v>
      </c>
      <c r="T45" t="str">
        <f t="shared" si="4"/>
        <v>film &amp; video</v>
      </c>
      <c r="U45" t="str">
        <f t="shared" si="5"/>
        <v>television</v>
      </c>
    </row>
    <row r="46" spans="1:21" ht="48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H46" t="s">
        <v>8217</v>
      </c>
      <c r="I46" t="s">
        <v>8238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8252</v>
      </c>
      <c r="P46">
        <f t="shared" si="0"/>
        <v>100</v>
      </c>
      <c r="Q46">
        <f t="shared" si="1"/>
        <v>133.33000000000001</v>
      </c>
      <c r="R46" s="8">
        <f t="shared" si="2"/>
        <v>41873.890474537038</v>
      </c>
      <c r="S46" s="8">
        <f t="shared" si="3"/>
        <v>41918.890474537038</v>
      </c>
      <c r="T46" t="str">
        <f t="shared" si="4"/>
        <v>film &amp; video</v>
      </c>
      <c r="U46" t="str">
        <f t="shared" si="5"/>
        <v>television</v>
      </c>
    </row>
    <row r="47" spans="1:21" ht="48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H47" t="s">
        <v>8217</v>
      </c>
      <c r="I47" t="s">
        <v>8238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8252</v>
      </c>
      <c r="P47">
        <f t="shared" si="0"/>
        <v>120</v>
      </c>
      <c r="Q47">
        <f t="shared" si="1"/>
        <v>98.36</v>
      </c>
      <c r="R47" s="8">
        <f t="shared" si="2"/>
        <v>42457.415590277778</v>
      </c>
      <c r="S47" s="8">
        <f t="shared" si="3"/>
        <v>42487.415590277778</v>
      </c>
      <c r="T47" t="str">
        <f t="shared" si="4"/>
        <v>film &amp; video</v>
      </c>
      <c r="U47" t="str">
        <f t="shared" si="5"/>
        <v>television</v>
      </c>
    </row>
    <row r="48" spans="1:21" ht="48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H48" t="s">
        <v>8219</v>
      </c>
      <c r="I48" t="s">
        <v>8240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8252</v>
      </c>
      <c r="P48">
        <f t="shared" si="0"/>
        <v>104</v>
      </c>
      <c r="Q48">
        <f t="shared" si="1"/>
        <v>194.44</v>
      </c>
      <c r="R48" s="8">
        <f t="shared" si="2"/>
        <v>42323.756643518522</v>
      </c>
      <c r="S48" s="8">
        <f t="shared" si="3"/>
        <v>42353.756643518522</v>
      </c>
      <c r="T48" t="str">
        <f t="shared" si="4"/>
        <v>film &amp; video</v>
      </c>
      <c r="U48" t="str">
        <f t="shared" si="5"/>
        <v>television</v>
      </c>
    </row>
    <row r="49" spans="1:21" ht="48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H49" t="s">
        <v>8217</v>
      </c>
      <c r="I49" t="s">
        <v>8238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8252</v>
      </c>
      <c r="P49">
        <f t="shared" si="0"/>
        <v>108</v>
      </c>
      <c r="Q49">
        <f t="shared" si="1"/>
        <v>76.87</v>
      </c>
      <c r="R49" s="8">
        <f t="shared" si="2"/>
        <v>41932.611192129625</v>
      </c>
      <c r="S49" s="8">
        <f t="shared" si="3"/>
        <v>41992.652858796289</v>
      </c>
      <c r="T49" t="str">
        <f t="shared" si="4"/>
        <v>film &amp; video</v>
      </c>
      <c r="U49" t="str">
        <f t="shared" si="5"/>
        <v>television</v>
      </c>
    </row>
    <row r="50" spans="1:21" ht="48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H50" t="s">
        <v>8218</v>
      </c>
      <c r="I50" t="s">
        <v>8239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8252</v>
      </c>
      <c r="P50">
        <f t="shared" si="0"/>
        <v>108</v>
      </c>
      <c r="Q50">
        <f t="shared" si="1"/>
        <v>56.82</v>
      </c>
      <c r="R50" s="8">
        <f t="shared" si="2"/>
        <v>42033.308564814812</v>
      </c>
      <c r="S50" s="8">
        <f t="shared" si="3"/>
        <v>42064.291666666664</v>
      </c>
      <c r="T50" t="str">
        <f t="shared" si="4"/>
        <v>film &amp; video</v>
      </c>
      <c r="U50" t="str">
        <f t="shared" si="5"/>
        <v>television</v>
      </c>
    </row>
    <row r="51" spans="1:21" ht="16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H51" t="s">
        <v>8217</v>
      </c>
      <c r="I51" t="s">
        <v>8238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8252</v>
      </c>
      <c r="P51">
        <f t="shared" si="0"/>
        <v>100</v>
      </c>
      <c r="Q51">
        <f t="shared" si="1"/>
        <v>137.93</v>
      </c>
      <c r="R51" s="8">
        <f t="shared" si="2"/>
        <v>42270.968113425923</v>
      </c>
      <c r="S51" s="8">
        <f t="shared" si="3"/>
        <v>42300.968113425923</v>
      </c>
      <c r="T51" t="str">
        <f t="shared" si="4"/>
        <v>film &amp; video</v>
      </c>
      <c r="U51" t="str">
        <f t="shared" si="5"/>
        <v>television</v>
      </c>
    </row>
    <row r="52" spans="1:21" ht="48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H52" t="s">
        <v>8218</v>
      </c>
      <c r="I52" t="s">
        <v>8239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8252</v>
      </c>
      <c r="P52">
        <f t="shared" si="0"/>
        <v>100</v>
      </c>
      <c r="Q52">
        <f t="shared" si="1"/>
        <v>27.27</v>
      </c>
      <c r="R52" s="8">
        <f t="shared" si="2"/>
        <v>41995.544652777775</v>
      </c>
      <c r="S52" s="8">
        <f t="shared" si="3"/>
        <v>42034.499999999993</v>
      </c>
      <c r="T52" t="str">
        <f t="shared" si="4"/>
        <v>film &amp; video</v>
      </c>
      <c r="U52" t="str">
        <f t="shared" si="5"/>
        <v>television</v>
      </c>
    </row>
    <row r="53" spans="1:21" ht="48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H53" t="s">
        <v>8217</v>
      </c>
      <c r="I53" t="s">
        <v>8238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8252</v>
      </c>
      <c r="P53">
        <f t="shared" si="0"/>
        <v>128</v>
      </c>
      <c r="Q53">
        <f t="shared" si="1"/>
        <v>118.34</v>
      </c>
      <c r="R53" s="8">
        <f t="shared" si="2"/>
        <v>42196.720335648148</v>
      </c>
      <c r="S53" s="8">
        <f t="shared" si="3"/>
        <v>42226.720335648148</v>
      </c>
      <c r="T53" t="str">
        <f t="shared" si="4"/>
        <v>film &amp; video</v>
      </c>
      <c r="U53" t="str">
        <f t="shared" si="5"/>
        <v>television</v>
      </c>
    </row>
    <row r="54" spans="1:21" ht="48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H54" t="s">
        <v>8217</v>
      </c>
      <c r="I54" t="s">
        <v>8238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8252</v>
      </c>
      <c r="P54">
        <f t="shared" si="0"/>
        <v>116</v>
      </c>
      <c r="Q54">
        <f t="shared" si="1"/>
        <v>223.48</v>
      </c>
      <c r="R54" s="8">
        <f t="shared" si="2"/>
        <v>41807.493587962963</v>
      </c>
      <c r="S54" s="8">
        <f t="shared" si="3"/>
        <v>41837.493587962963</v>
      </c>
      <c r="T54" t="str">
        <f t="shared" si="4"/>
        <v>film &amp; video</v>
      </c>
      <c r="U54" t="str">
        <f t="shared" si="5"/>
        <v>television</v>
      </c>
    </row>
    <row r="55" spans="1:21" ht="32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H55" t="s">
        <v>8217</v>
      </c>
      <c r="I55" t="s">
        <v>8238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8252</v>
      </c>
      <c r="P55">
        <f t="shared" si="0"/>
        <v>110</v>
      </c>
      <c r="Q55">
        <f t="shared" si="1"/>
        <v>28.11</v>
      </c>
      <c r="R55" s="8">
        <f t="shared" si="2"/>
        <v>41719.340798611105</v>
      </c>
      <c r="S55" s="8">
        <f t="shared" si="3"/>
        <v>41733.708333333328</v>
      </c>
      <c r="T55" t="str">
        <f t="shared" si="4"/>
        <v>film &amp; video</v>
      </c>
      <c r="U55" t="str">
        <f t="shared" si="5"/>
        <v>television</v>
      </c>
    </row>
    <row r="56" spans="1:21" ht="48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H56" t="s">
        <v>8217</v>
      </c>
      <c r="I56" t="s">
        <v>8238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8252</v>
      </c>
      <c r="P56">
        <f t="shared" si="0"/>
        <v>101</v>
      </c>
      <c r="Q56">
        <f t="shared" si="1"/>
        <v>194.23</v>
      </c>
      <c r="R56" s="8">
        <f t="shared" si="2"/>
        <v>42333.504872685182</v>
      </c>
      <c r="S56" s="8">
        <f t="shared" si="3"/>
        <v>42363.504872685182</v>
      </c>
      <c r="T56" t="str">
        <f t="shared" si="4"/>
        <v>film &amp; video</v>
      </c>
      <c r="U56" t="str">
        <f t="shared" si="5"/>
        <v>television</v>
      </c>
    </row>
    <row r="57" spans="1:21" ht="48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H57" t="s">
        <v>8217</v>
      </c>
      <c r="I57" t="s">
        <v>8238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8252</v>
      </c>
      <c r="P57">
        <f t="shared" si="0"/>
        <v>129</v>
      </c>
      <c r="Q57">
        <f t="shared" si="1"/>
        <v>128.94999999999999</v>
      </c>
      <c r="R57" s="8">
        <f t="shared" si="2"/>
        <v>42496.760601851849</v>
      </c>
      <c r="S57" s="8">
        <f t="shared" si="3"/>
        <v>42517.760601851849</v>
      </c>
      <c r="T57" t="str">
        <f t="shared" si="4"/>
        <v>film &amp; video</v>
      </c>
      <c r="U57" t="str">
        <f t="shared" si="5"/>
        <v>television</v>
      </c>
    </row>
    <row r="58" spans="1:21" ht="32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H58" t="s">
        <v>8218</v>
      </c>
      <c r="I58" t="s">
        <v>8239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8252</v>
      </c>
      <c r="P58">
        <f t="shared" si="0"/>
        <v>107</v>
      </c>
      <c r="Q58">
        <f t="shared" si="1"/>
        <v>49.32</v>
      </c>
      <c r="R58" s="8">
        <f t="shared" si="2"/>
        <v>42149.340555555551</v>
      </c>
      <c r="S58" s="8">
        <f t="shared" si="3"/>
        <v>42163.458333333336</v>
      </c>
      <c r="T58" t="str">
        <f t="shared" si="4"/>
        <v>film &amp; video</v>
      </c>
      <c r="U58" t="str">
        <f t="shared" si="5"/>
        <v>television</v>
      </c>
    </row>
    <row r="59" spans="1:21" ht="48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H59" t="s">
        <v>8217</v>
      </c>
      <c r="I59" t="s">
        <v>8238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8252</v>
      </c>
      <c r="P59">
        <f t="shared" si="0"/>
        <v>102</v>
      </c>
      <c r="Q59">
        <f t="shared" si="1"/>
        <v>221.52</v>
      </c>
      <c r="R59" s="8">
        <f t="shared" si="2"/>
        <v>42089.624560185184</v>
      </c>
      <c r="S59" s="8">
        <f t="shared" si="3"/>
        <v>42119.624560185184</v>
      </c>
      <c r="T59" t="str">
        <f t="shared" si="4"/>
        <v>film &amp; video</v>
      </c>
      <c r="U59" t="str">
        <f t="shared" si="5"/>
        <v>television</v>
      </c>
    </row>
    <row r="60" spans="1:21" ht="32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H60" t="s">
        <v>8217</v>
      </c>
      <c r="I60" t="s">
        <v>8238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8252</v>
      </c>
      <c r="P60">
        <f t="shared" si="0"/>
        <v>103</v>
      </c>
      <c r="Q60">
        <f t="shared" si="1"/>
        <v>137.21</v>
      </c>
      <c r="R60" s="8">
        <f t="shared" si="2"/>
        <v>41932.536712962959</v>
      </c>
      <c r="S60" s="8">
        <f t="shared" si="3"/>
        <v>41962.578379629624</v>
      </c>
      <c r="T60" t="str">
        <f t="shared" si="4"/>
        <v>film &amp; video</v>
      </c>
      <c r="U60" t="str">
        <f t="shared" si="5"/>
        <v>television</v>
      </c>
    </row>
    <row r="61" spans="1:21" ht="48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H61" t="s">
        <v>8217</v>
      </c>
      <c r="I61" t="s">
        <v>8238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8252</v>
      </c>
      <c r="P61">
        <f t="shared" si="0"/>
        <v>100</v>
      </c>
      <c r="Q61">
        <f t="shared" si="1"/>
        <v>606.82000000000005</v>
      </c>
      <c r="R61" s="8">
        <f t="shared" si="2"/>
        <v>42230.027500000004</v>
      </c>
      <c r="S61" s="8">
        <f t="shared" si="3"/>
        <v>42261.666666666664</v>
      </c>
      <c r="T61" t="str">
        <f t="shared" si="4"/>
        <v>film &amp; video</v>
      </c>
      <c r="U61" t="str">
        <f t="shared" si="5"/>
        <v>television</v>
      </c>
    </row>
    <row r="62" spans="1:21" ht="48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H62" t="s">
        <v>8218</v>
      </c>
      <c r="I62" t="s">
        <v>8239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8253</v>
      </c>
      <c r="P62">
        <f t="shared" si="0"/>
        <v>103</v>
      </c>
      <c r="Q62">
        <f t="shared" si="1"/>
        <v>43.04</v>
      </c>
      <c r="R62" s="8">
        <f t="shared" si="2"/>
        <v>41701.693483796291</v>
      </c>
      <c r="S62" s="8">
        <f t="shared" si="3"/>
        <v>41720.791666666664</v>
      </c>
      <c r="T62" t="str">
        <f t="shared" si="4"/>
        <v>film &amp; video</v>
      </c>
      <c r="U62" t="str">
        <f t="shared" si="5"/>
        <v>shorts</v>
      </c>
    </row>
    <row r="63" spans="1:21" ht="48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H63" t="s">
        <v>8217</v>
      </c>
      <c r="I63" t="s">
        <v>8238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8253</v>
      </c>
      <c r="P63">
        <f t="shared" si="0"/>
        <v>148</v>
      </c>
      <c r="Q63">
        <f t="shared" si="1"/>
        <v>322.39</v>
      </c>
      <c r="R63" s="8">
        <f t="shared" si="2"/>
        <v>41409.605983796297</v>
      </c>
      <c r="S63" s="8">
        <f t="shared" si="3"/>
        <v>41431.605983796297</v>
      </c>
      <c r="T63" t="str">
        <f t="shared" si="4"/>
        <v>film &amp; video</v>
      </c>
      <c r="U63" t="str">
        <f t="shared" si="5"/>
        <v>shorts</v>
      </c>
    </row>
    <row r="64" spans="1:21" ht="48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H64" t="s">
        <v>8217</v>
      </c>
      <c r="I64" t="s">
        <v>8238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8253</v>
      </c>
      <c r="P64">
        <f t="shared" si="0"/>
        <v>155</v>
      </c>
      <c r="Q64">
        <f t="shared" si="1"/>
        <v>96.71</v>
      </c>
      <c r="R64" s="8">
        <f t="shared" si="2"/>
        <v>41311.591180555552</v>
      </c>
      <c r="S64" s="8">
        <f t="shared" si="3"/>
        <v>41336.591180555552</v>
      </c>
      <c r="T64" t="str">
        <f t="shared" si="4"/>
        <v>film &amp; video</v>
      </c>
      <c r="U64" t="str">
        <f t="shared" si="5"/>
        <v>shorts</v>
      </c>
    </row>
    <row r="65" spans="1:21" ht="48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H65" t="s">
        <v>8217</v>
      </c>
      <c r="I65" t="s">
        <v>8238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8253</v>
      </c>
      <c r="P65">
        <f t="shared" si="0"/>
        <v>114</v>
      </c>
      <c r="Q65">
        <f t="shared" si="1"/>
        <v>35.47</v>
      </c>
      <c r="R65" s="8">
        <f t="shared" si="2"/>
        <v>41612.703854166662</v>
      </c>
      <c r="S65" s="8">
        <f t="shared" si="3"/>
        <v>41635.999305555553</v>
      </c>
      <c r="T65" t="str">
        <f t="shared" si="4"/>
        <v>film &amp; video</v>
      </c>
      <c r="U65" t="str">
        <f t="shared" si="5"/>
        <v>shorts</v>
      </c>
    </row>
    <row r="66" spans="1:21" ht="48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H66" t="s">
        <v>8217</v>
      </c>
      <c r="I66" t="s">
        <v>8238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8253</v>
      </c>
      <c r="P66">
        <f t="shared" si="0"/>
        <v>173</v>
      </c>
      <c r="Q66">
        <f t="shared" si="1"/>
        <v>86.67</v>
      </c>
      <c r="R66" s="8">
        <f t="shared" si="2"/>
        <v>41432.809965277775</v>
      </c>
      <c r="S66" s="8">
        <f t="shared" si="3"/>
        <v>41462.809965277775</v>
      </c>
      <c r="T66" t="str">
        <f t="shared" si="4"/>
        <v>film &amp; video</v>
      </c>
      <c r="U66" t="str">
        <f t="shared" si="5"/>
        <v>shorts</v>
      </c>
    </row>
    <row r="67" spans="1:21" ht="32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H67" t="s">
        <v>8222</v>
      </c>
      <c r="I67" t="s">
        <v>8243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8253</v>
      </c>
      <c r="P67">
        <f t="shared" ref="P67:P130" si="6">ROUND(E67/D67*100,0)</f>
        <v>108</v>
      </c>
      <c r="Q67">
        <f t="shared" ref="Q67:Q130" si="7">ROUND(E67/M67,2)</f>
        <v>132.05000000000001</v>
      </c>
      <c r="R67" s="8">
        <f t="shared" ref="R67:R130" si="8">(((K67/60)/60)/24)+DATE(1970,1,1)+(-5/24)</f>
        <v>41835.612893518519</v>
      </c>
      <c r="S67" s="8">
        <f t="shared" ref="S67:S130" si="9">(((J67/60)/60)/24)+DATE(1970,1,1)+(-5/24)</f>
        <v>41862.040972222218</v>
      </c>
      <c r="T67" t="str">
        <f t="shared" si="4"/>
        <v>film &amp; video</v>
      </c>
      <c r="U67" t="str">
        <f t="shared" si="5"/>
        <v>shorts</v>
      </c>
    </row>
    <row r="68" spans="1:21" ht="32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H68" t="s">
        <v>8217</v>
      </c>
      <c r="I68" t="s">
        <v>8238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8253</v>
      </c>
      <c r="P68">
        <f t="shared" si="6"/>
        <v>119</v>
      </c>
      <c r="Q68">
        <f t="shared" si="7"/>
        <v>91.23</v>
      </c>
      <c r="R68" s="8">
        <f t="shared" si="8"/>
        <v>42539.641435185178</v>
      </c>
      <c r="S68" s="8">
        <f t="shared" si="9"/>
        <v>42569.641435185178</v>
      </c>
      <c r="T68" t="str">
        <f t="shared" ref="T68:T131" si="10">LEFT(O68,SEARCH("/",O68)-1)</f>
        <v>film &amp; video</v>
      </c>
      <c r="U68" t="str">
        <f t="shared" ref="U68:U131" si="11">RIGHT(O68,LEN(O68)-SEARCH("/",O68))</f>
        <v>shorts</v>
      </c>
    </row>
    <row r="69" spans="1:21" ht="48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H69" t="s">
        <v>8217</v>
      </c>
      <c r="I69" t="s">
        <v>8238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8253</v>
      </c>
      <c r="P69">
        <f t="shared" si="6"/>
        <v>116</v>
      </c>
      <c r="Q69">
        <f t="shared" si="7"/>
        <v>116.25</v>
      </c>
      <c r="R69" s="8">
        <f t="shared" si="8"/>
        <v>41075.375046296293</v>
      </c>
      <c r="S69" s="8">
        <f t="shared" si="9"/>
        <v>41105.375046296293</v>
      </c>
      <c r="T69" t="str">
        <f t="shared" si="10"/>
        <v>film &amp; video</v>
      </c>
      <c r="U69" t="str">
        <f t="shared" si="11"/>
        <v>shorts</v>
      </c>
    </row>
    <row r="70" spans="1:21" ht="64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H70" t="s">
        <v>8218</v>
      </c>
      <c r="I70" t="s">
        <v>8239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8253</v>
      </c>
      <c r="P70">
        <f t="shared" si="6"/>
        <v>127</v>
      </c>
      <c r="Q70">
        <f t="shared" si="7"/>
        <v>21.19</v>
      </c>
      <c r="R70" s="8">
        <f t="shared" si="8"/>
        <v>41663.36100694444</v>
      </c>
      <c r="S70" s="8">
        <f t="shared" si="9"/>
        <v>41693.36100694444</v>
      </c>
      <c r="T70" t="str">
        <f t="shared" si="10"/>
        <v>film &amp; video</v>
      </c>
      <c r="U70" t="str">
        <f t="shared" si="11"/>
        <v>shorts</v>
      </c>
    </row>
    <row r="71" spans="1:21" ht="48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H71" t="s">
        <v>8217</v>
      </c>
      <c r="I71" t="s">
        <v>8238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8253</v>
      </c>
      <c r="P71">
        <f t="shared" si="6"/>
        <v>111</v>
      </c>
      <c r="Q71">
        <f t="shared" si="7"/>
        <v>62.33</v>
      </c>
      <c r="R71" s="8">
        <f t="shared" si="8"/>
        <v>40785.979456018518</v>
      </c>
      <c r="S71" s="8">
        <f t="shared" si="9"/>
        <v>40818.082638888889</v>
      </c>
      <c r="T71" t="str">
        <f t="shared" si="10"/>
        <v>film &amp; video</v>
      </c>
      <c r="U71" t="str">
        <f t="shared" si="11"/>
        <v>shorts</v>
      </c>
    </row>
    <row r="72" spans="1:21" ht="48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H72" t="s">
        <v>8217</v>
      </c>
      <c r="I72" t="s">
        <v>8238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8253</v>
      </c>
      <c r="P72">
        <f t="shared" si="6"/>
        <v>127</v>
      </c>
      <c r="Q72">
        <f t="shared" si="7"/>
        <v>37.409999999999997</v>
      </c>
      <c r="R72" s="8">
        <f t="shared" si="8"/>
        <v>40730.688020833331</v>
      </c>
      <c r="S72" s="8">
        <f t="shared" si="9"/>
        <v>40790.688020833331</v>
      </c>
      <c r="T72" t="str">
        <f t="shared" si="10"/>
        <v>film &amp; video</v>
      </c>
      <c r="U72" t="str">
        <f t="shared" si="11"/>
        <v>shorts</v>
      </c>
    </row>
    <row r="73" spans="1:21" ht="48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H73" t="s">
        <v>8217</v>
      </c>
      <c r="I73" t="s">
        <v>8238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8253</v>
      </c>
      <c r="P73">
        <f t="shared" si="6"/>
        <v>124</v>
      </c>
      <c r="Q73">
        <f t="shared" si="7"/>
        <v>69.72</v>
      </c>
      <c r="R73" s="8">
        <f t="shared" si="8"/>
        <v>40997.063159722216</v>
      </c>
      <c r="S73" s="8">
        <f t="shared" si="9"/>
        <v>41057.063159722216</v>
      </c>
      <c r="T73" t="str">
        <f t="shared" si="10"/>
        <v>film &amp; video</v>
      </c>
      <c r="U73" t="str">
        <f t="shared" si="11"/>
        <v>shorts</v>
      </c>
    </row>
    <row r="74" spans="1:21" ht="48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H74" t="s">
        <v>8217</v>
      </c>
      <c r="I74" t="s">
        <v>8238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8253</v>
      </c>
      <c r="P74">
        <f t="shared" si="6"/>
        <v>108</v>
      </c>
      <c r="Q74">
        <f t="shared" si="7"/>
        <v>58.17</v>
      </c>
      <c r="R74" s="8">
        <f t="shared" si="8"/>
        <v>41207.801863425921</v>
      </c>
      <c r="S74" s="8">
        <f t="shared" si="9"/>
        <v>41227.791666666664</v>
      </c>
      <c r="T74" t="str">
        <f t="shared" si="10"/>
        <v>film &amp; video</v>
      </c>
      <c r="U74" t="str">
        <f t="shared" si="11"/>
        <v>shorts</v>
      </c>
    </row>
    <row r="75" spans="1:21" ht="48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H75" t="s">
        <v>8217</v>
      </c>
      <c r="I75" t="s">
        <v>8238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8253</v>
      </c>
      <c r="P75">
        <f t="shared" si="6"/>
        <v>100</v>
      </c>
      <c r="Q75">
        <f t="shared" si="7"/>
        <v>50</v>
      </c>
      <c r="R75" s="8">
        <f t="shared" si="8"/>
        <v>40587.548425925925</v>
      </c>
      <c r="S75" s="8">
        <f t="shared" si="9"/>
        <v>40665.957638888889</v>
      </c>
      <c r="T75" t="str">
        <f t="shared" si="10"/>
        <v>film &amp; video</v>
      </c>
      <c r="U75" t="str">
        <f t="shared" si="11"/>
        <v>shorts</v>
      </c>
    </row>
    <row r="76" spans="1:21" ht="48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H76" t="s">
        <v>8223</v>
      </c>
      <c r="I76" t="s">
        <v>8241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8253</v>
      </c>
      <c r="P76">
        <f t="shared" si="6"/>
        <v>113</v>
      </c>
      <c r="Q76">
        <f t="shared" si="7"/>
        <v>19.47</v>
      </c>
      <c r="R76" s="8">
        <f t="shared" si="8"/>
        <v>42360.278877314813</v>
      </c>
      <c r="S76" s="8">
        <f t="shared" si="9"/>
        <v>42390.278877314813</v>
      </c>
      <c r="T76" t="str">
        <f t="shared" si="10"/>
        <v>film &amp; video</v>
      </c>
      <c r="U76" t="str">
        <f t="shared" si="11"/>
        <v>shorts</v>
      </c>
    </row>
    <row r="77" spans="1:21" ht="48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H77" t="s">
        <v>8217</v>
      </c>
      <c r="I77" t="s">
        <v>8238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8253</v>
      </c>
      <c r="P77">
        <f t="shared" si="6"/>
        <v>115</v>
      </c>
      <c r="Q77">
        <f t="shared" si="7"/>
        <v>85.96</v>
      </c>
      <c r="R77" s="8">
        <f t="shared" si="8"/>
        <v>41357.000833333332</v>
      </c>
      <c r="S77" s="8">
        <f t="shared" si="9"/>
        <v>41387.000833333332</v>
      </c>
      <c r="T77" t="str">
        <f t="shared" si="10"/>
        <v>film &amp; video</v>
      </c>
      <c r="U77" t="str">
        <f t="shared" si="11"/>
        <v>shorts</v>
      </c>
    </row>
    <row r="78" spans="1:21" ht="48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H78" t="s">
        <v>8217</v>
      </c>
      <c r="I78" t="s">
        <v>8238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8253</v>
      </c>
      <c r="P78">
        <f t="shared" si="6"/>
        <v>153</v>
      </c>
      <c r="Q78">
        <f t="shared" si="7"/>
        <v>30.67</v>
      </c>
      <c r="R78" s="8">
        <f t="shared" si="8"/>
        <v>40844.483310185184</v>
      </c>
      <c r="S78" s="8">
        <f t="shared" si="9"/>
        <v>40904.524976851848</v>
      </c>
      <c r="T78" t="str">
        <f t="shared" si="10"/>
        <v>film &amp; video</v>
      </c>
      <c r="U78" t="str">
        <f t="shared" si="11"/>
        <v>shorts</v>
      </c>
    </row>
    <row r="79" spans="1:21" ht="48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H79" t="s">
        <v>8217</v>
      </c>
      <c r="I79" t="s">
        <v>8238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8253</v>
      </c>
      <c r="P79">
        <f t="shared" si="6"/>
        <v>393</v>
      </c>
      <c r="Q79">
        <f t="shared" si="7"/>
        <v>60.38</v>
      </c>
      <c r="R79" s="8">
        <f t="shared" si="8"/>
        <v>40996.936539351853</v>
      </c>
      <c r="S79" s="8">
        <f t="shared" si="9"/>
        <v>41049.915972222218</v>
      </c>
      <c r="T79" t="str">
        <f t="shared" si="10"/>
        <v>film &amp; video</v>
      </c>
      <c r="U79" t="str">
        <f t="shared" si="11"/>
        <v>shorts</v>
      </c>
    </row>
    <row r="80" spans="1:21" ht="96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H80" t="s">
        <v>8223</v>
      </c>
      <c r="I80" t="s">
        <v>8241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8253</v>
      </c>
      <c r="P80">
        <f t="shared" si="6"/>
        <v>2702</v>
      </c>
      <c r="Q80">
        <f t="shared" si="7"/>
        <v>38.6</v>
      </c>
      <c r="R80" s="8">
        <f t="shared" si="8"/>
        <v>42604.522233796299</v>
      </c>
      <c r="S80" s="8">
        <f t="shared" si="9"/>
        <v>42614.522233796299</v>
      </c>
      <c r="T80" t="str">
        <f t="shared" si="10"/>
        <v>film &amp; video</v>
      </c>
      <c r="U80" t="str">
        <f t="shared" si="11"/>
        <v>shorts</v>
      </c>
    </row>
    <row r="81" spans="1:21" ht="48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H81" t="s">
        <v>8218</v>
      </c>
      <c r="I81" t="s">
        <v>8239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8253</v>
      </c>
      <c r="P81">
        <f t="shared" si="6"/>
        <v>127</v>
      </c>
      <c r="Q81">
        <f t="shared" si="7"/>
        <v>40.270000000000003</v>
      </c>
      <c r="R81" s="8">
        <f t="shared" si="8"/>
        <v>41724.568206018514</v>
      </c>
      <c r="S81" s="8">
        <f t="shared" si="9"/>
        <v>41754.568206018514</v>
      </c>
      <c r="T81" t="str">
        <f t="shared" si="10"/>
        <v>film &amp; video</v>
      </c>
      <c r="U81" t="str">
        <f t="shared" si="11"/>
        <v>shorts</v>
      </c>
    </row>
    <row r="82" spans="1:21" ht="48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H82" t="s">
        <v>8217</v>
      </c>
      <c r="I82" t="s">
        <v>8238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8253</v>
      </c>
      <c r="P82">
        <f t="shared" si="6"/>
        <v>107</v>
      </c>
      <c r="Q82">
        <f t="shared" si="7"/>
        <v>273.83</v>
      </c>
      <c r="R82" s="8">
        <f t="shared" si="8"/>
        <v>41582.875648148147</v>
      </c>
      <c r="S82" s="8">
        <f t="shared" si="9"/>
        <v>41617.875648148147</v>
      </c>
      <c r="T82" t="str">
        <f t="shared" si="10"/>
        <v>film &amp; video</v>
      </c>
      <c r="U82" t="str">
        <f t="shared" si="11"/>
        <v>shorts</v>
      </c>
    </row>
    <row r="83" spans="1:21" ht="48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H83" t="s">
        <v>8217</v>
      </c>
      <c r="I83" t="s">
        <v>8238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8253</v>
      </c>
      <c r="P83">
        <f t="shared" si="6"/>
        <v>198</v>
      </c>
      <c r="Q83">
        <f t="shared" si="7"/>
        <v>53.04</v>
      </c>
      <c r="R83" s="8">
        <f t="shared" si="8"/>
        <v>41099.950543981482</v>
      </c>
      <c r="S83" s="8">
        <f t="shared" si="9"/>
        <v>41103.91805555555</v>
      </c>
      <c r="T83" t="str">
        <f t="shared" si="10"/>
        <v>film &amp; video</v>
      </c>
      <c r="U83" t="str">
        <f t="shared" si="11"/>
        <v>shorts</v>
      </c>
    </row>
    <row r="84" spans="1:21" ht="48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H84" t="s">
        <v>8217</v>
      </c>
      <c r="I84" t="s">
        <v>8238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8253</v>
      </c>
      <c r="P84">
        <f t="shared" si="6"/>
        <v>100</v>
      </c>
      <c r="Q84">
        <f t="shared" si="7"/>
        <v>40.01</v>
      </c>
      <c r="R84" s="8">
        <f t="shared" si="8"/>
        <v>40795.611817129626</v>
      </c>
      <c r="S84" s="8">
        <f t="shared" si="9"/>
        <v>40825.611817129626</v>
      </c>
      <c r="T84" t="str">
        <f t="shared" si="10"/>
        <v>film &amp; video</v>
      </c>
      <c r="U84" t="str">
        <f t="shared" si="11"/>
        <v>shorts</v>
      </c>
    </row>
    <row r="85" spans="1:21" ht="48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H85" t="s">
        <v>8218</v>
      </c>
      <c r="I85" t="s">
        <v>8239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8253</v>
      </c>
      <c r="P85">
        <f t="shared" si="6"/>
        <v>103</v>
      </c>
      <c r="Q85">
        <f t="shared" si="7"/>
        <v>15.77</v>
      </c>
      <c r="R85" s="8">
        <f t="shared" si="8"/>
        <v>42042.407280092586</v>
      </c>
      <c r="S85" s="8">
        <f t="shared" si="9"/>
        <v>42057.270833333336</v>
      </c>
      <c r="T85" t="str">
        <f t="shared" si="10"/>
        <v>film &amp; video</v>
      </c>
      <c r="U85" t="str">
        <f t="shared" si="11"/>
        <v>shorts</v>
      </c>
    </row>
    <row r="86" spans="1:21" ht="48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H86" t="s">
        <v>8217</v>
      </c>
      <c r="I86" t="s">
        <v>8238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8253</v>
      </c>
      <c r="P86">
        <f t="shared" si="6"/>
        <v>100</v>
      </c>
      <c r="Q86">
        <f t="shared" si="7"/>
        <v>71.430000000000007</v>
      </c>
      <c r="R86" s="8">
        <f t="shared" si="8"/>
        <v>40648.54960648148</v>
      </c>
      <c r="S86" s="8">
        <f t="shared" si="9"/>
        <v>40678.54960648148</v>
      </c>
      <c r="T86" t="str">
        <f t="shared" si="10"/>
        <v>film &amp; video</v>
      </c>
      <c r="U86" t="str">
        <f t="shared" si="11"/>
        <v>shorts</v>
      </c>
    </row>
    <row r="87" spans="1:21" ht="48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H87" t="s">
        <v>8217</v>
      </c>
      <c r="I87" t="s">
        <v>8238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8253</v>
      </c>
      <c r="P87">
        <f t="shared" si="6"/>
        <v>126</v>
      </c>
      <c r="Q87">
        <f t="shared" si="7"/>
        <v>71.709999999999994</v>
      </c>
      <c r="R87" s="8">
        <f t="shared" si="8"/>
        <v>40778.917094907403</v>
      </c>
      <c r="S87" s="8">
        <f t="shared" si="9"/>
        <v>40808.917094907403</v>
      </c>
      <c r="T87" t="str">
        <f t="shared" si="10"/>
        <v>film &amp; video</v>
      </c>
      <c r="U87" t="str">
        <f t="shared" si="11"/>
        <v>shorts</v>
      </c>
    </row>
    <row r="88" spans="1:21" ht="48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H88" t="s">
        <v>8223</v>
      </c>
      <c r="I88" t="s">
        <v>8241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8253</v>
      </c>
      <c r="P88">
        <f t="shared" si="6"/>
        <v>106</v>
      </c>
      <c r="Q88">
        <f t="shared" si="7"/>
        <v>375.76</v>
      </c>
      <c r="R88" s="8">
        <f t="shared" si="8"/>
        <v>42291.347743055558</v>
      </c>
      <c r="S88" s="8">
        <f t="shared" si="9"/>
        <v>42365.389409722215</v>
      </c>
      <c r="T88" t="str">
        <f t="shared" si="10"/>
        <v>film &amp; video</v>
      </c>
      <c r="U88" t="str">
        <f t="shared" si="11"/>
        <v>shorts</v>
      </c>
    </row>
    <row r="89" spans="1:21" ht="48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H89" t="s">
        <v>8217</v>
      </c>
      <c r="I89" t="s">
        <v>8238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8253</v>
      </c>
      <c r="P89">
        <f t="shared" si="6"/>
        <v>105</v>
      </c>
      <c r="Q89">
        <f t="shared" si="7"/>
        <v>104.6</v>
      </c>
      <c r="R89" s="8">
        <f t="shared" si="8"/>
        <v>40322.331053240734</v>
      </c>
      <c r="S89" s="8">
        <f t="shared" si="9"/>
        <v>40331.861805555556</v>
      </c>
      <c r="T89" t="str">
        <f t="shared" si="10"/>
        <v>film &amp; video</v>
      </c>
      <c r="U89" t="str">
        <f t="shared" si="11"/>
        <v>shorts</v>
      </c>
    </row>
    <row r="90" spans="1:21" ht="48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H90" t="s">
        <v>8217</v>
      </c>
      <c r="I90" t="s">
        <v>8238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8253</v>
      </c>
      <c r="P90">
        <f t="shared" si="6"/>
        <v>103</v>
      </c>
      <c r="Q90">
        <f t="shared" si="7"/>
        <v>60</v>
      </c>
      <c r="R90" s="8">
        <f t="shared" si="8"/>
        <v>41786.450590277775</v>
      </c>
      <c r="S90" s="8">
        <f t="shared" si="9"/>
        <v>41812.450590277775</v>
      </c>
      <c r="T90" t="str">
        <f t="shared" si="10"/>
        <v>film &amp; video</v>
      </c>
      <c r="U90" t="str">
        <f t="shared" si="11"/>
        <v>shorts</v>
      </c>
    </row>
    <row r="91" spans="1:21" ht="48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H91" t="s">
        <v>8217</v>
      </c>
      <c r="I91" t="s">
        <v>8238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8253</v>
      </c>
      <c r="P91">
        <f t="shared" si="6"/>
        <v>115</v>
      </c>
      <c r="Q91">
        <f t="shared" si="7"/>
        <v>123.29</v>
      </c>
      <c r="R91" s="8">
        <f t="shared" si="8"/>
        <v>41402.543888888889</v>
      </c>
      <c r="S91" s="8">
        <f t="shared" si="9"/>
        <v>41427.543888888889</v>
      </c>
      <c r="T91" t="str">
        <f t="shared" si="10"/>
        <v>film &amp; video</v>
      </c>
      <c r="U91" t="str">
        <f t="shared" si="11"/>
        <v>shorts</v>
      </c>
    </row>
    <row r="92" spans="1:21" ht="32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H92" t="s">
        <v>8217</v>
      </c>
      <c r="I92" t="s">
        <v>8238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8253</v>
      </c>
      <c r="P92">
        <f t="shared" si="6"/>
        <v>100</v>
      </c>
      <c r="Q92">
        <f t="shared" si="7"/>
        <v>31.38</v>
      </c>
      <c r="R92" s="8">
        <f t="shared" si="8"/>
        <v>40706.089108796295</v>
      </c>
      <c r="S92" s="8">
        <f t="shared" si="9"/>
        <v>40736.089108796295</v>
      </c>
      <c r="T92" t="str">
        <f t="shared" si="10"/>
        <v>film &amp; video</v>
      </c>
      <c r="U92" t="str">
        <f t="shared" si="11"/>
        <v>shorts</v>
      </c>
    </row>
    <row r="93" spans="1:21" ht="48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H93" t="s">
        <v>8217</v>
      </c>
      <c r="I93" t="s">
        <v>8238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8253</v>
      </c>
      <c r="P93">
        <f t="shared" si="6"/>
        <v>120</v>
      </c>
      <c r="Q93">
        <f t="shared" si="7"/>
        <v>78.260000000000005</v>
      </c>
      <c r="R93" s="8">
        <f t="shared" si="8"/>
        <v>40619.194027777776</v>
      </c>
      <c r="S93" s="8">
        <f t="shared" si="9"/>
        <v>40680.194027777776</v>
      </c>
      <c r="T93" t="str">
        <f t="shared" si="10"/>
        <v>film &amp; video</v>
      </c>
      <c r="U93" t="str">
        <f t="shared" si="11"/>
        <v>shorts</v>
      </c>
    </row>
    <row r="94" spans="1:21" ht="48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H94" t="s">
        <v>8222</v>
      </c>
      <c r="I94" t="s">
        <v>8243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8253</v>
      </c>
      <c r="P94">
        <f t="shared" si="6"/>
        <v>105</v>
      </c>
      <c r="Q94">
        <f t="shared" si="7"/>
        <v>122.33</v>
      </c>
      <c r="R94" s="8">
        <f t="shared" si="8"/>
        <v>42720.990543981483</v>
      </c>
      <c r="S94" s="8">
        <f t="shared" si="9"/>
        <v>42767.124999999993</v>
      </c>
      <c r="T94" t="str">
        <f t="shared" si="10"/>
        <v>film &amp; video</v>
      </c>
      <c r="U94" t="str">
        <f t="shared" si="11"/>
        <v>shorts</v>
      </c>
    </row>
    <row r="95" spans="1:21" ht="48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H95" t="s">
        <v>8217</v>
      </c>
      <c r="I95" t="s">
        <v>8238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8253</v>
      </c>
      <c r="P95">
        <f t="shared" si="6"/>
        <v>111</v>
      </c>
      <c r="Q95">
        <f t="shared" si="7"/>
        <v>73.73</v>
      </c>
      <c r="R95" s="8">
        <f t="shared" si="8"/>
        <v>41065.649733796294</v>
      </c>
      <c r="S95" s="8">
        <f t="shared" si="9"/>
        <v>41093.666666666664</v>
      </c>
      <c r="T95" t="str">
        <f t="shared" si="10"/>
        <v>film &amp; video</v>
      </c>
      <c r="U95" t="str">
        <f t="shared" si="11"/>
        <v>shorts</v>
      </c>
    </row>
    <row r="96" spans="1:21" ht="48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H96" t="s">
        <v>8218</v>
      </c>
      <c r="I96" t="s">
        <v>8239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8253</v>
      </c>
      <c r="P96">
        <f t="shared" si="6"/>
        <v>104</v>
      </c>
      <c r="Q96">
        <f t="shared" si="7"/>
        <v>21.67</v>
      </c>
      <c r="R96" s="8">
        <f t="shared" si="8"/>
        <v>41716.509513888886</v>
      </c>
      <c r="S96" s="8">
        <f t="shared" si="9"/>
        <v>41736.509513888886</v>
      </c>
      <c r="T96" t="str">
        <f t="shared" si="10"/>
        <v>film &amp; video</v>
      </c>
      <c r="U96" t="str">
        <f t="shared" si="11"/>
        <v>shorts</v>
      </c>
    </row>
    <row r="97" spans="1:21" ht="48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H97" t="s">
        <v>8217</v>
      </c>
      <c r="I97" t="s">
        <v>8238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8253</v>
      </c>
      <c r="P97">
        <f t="shared" si="6"/>
        <v>131</v>
      </c>
      <c r="Q97">
        <f t="shared" si="7"/>
        <v>21.9</v>
      </c>
      <c r="R97" s="8">
        <f t="shared" si="8"/>
        <v>40934.796770833331</v>
      </c>
      <c r="S97" s="8">
        <f t="shared" si="9"/>
        <v>40964.796770833331</v>
      </c>
      <c r="T97" t="str">
        <f t="shared" si="10"/>
        <v>film &amp; video</v>
      </c>
      <c r="U97" t="str">
        <f t="shared" si="11"/>
        <v>shorts</v>
      </c>
    </row>
    <row r="98" spans="1:21" ht="48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H98" t="s">
        <v>8217</v>
      </c>
      <c r="I98" t="s">
        <v>8238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8253</v>
      </c>
      <c r="P98">
        <f t="shared" si="6"/>
        <v>115</v>
      </c>
      <c r="Q98">
        <f t="shared" si="7"/>
        <v>50.59</v>
      </c>
      <c r="R98" s="8">
        <f t="shared" si="8"/>
        <v>40324.45417824074</v>
      </c>
      <c r="S98" s="8">
        <f t="shared" si="9"/>
        <v>40390.916666666664</v>
      </c>
      <c r="T98" t="str">
        <f t="shared" si="10"/>
        <v>film &amp; video</v>
      </c>
      <c r="U98" t="str">
        <f t="shared" si="11"/>
        <v>shorts</v>
      </c>
    </row>
    <row r="99" spans="1:21" ht="48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H99" t="s">
        <v>8217</v>
      </c>
      <c r="I99" t="s">
        <v>8238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8253</v>
      </c>
      <c r="P99">
        <f t="shared" si="6"/>
        <v>106</v>
      </c>
      <c r="Q99">
        <f t="shared" si="7"/>
        <v>53.13</v>
      </c>
      <c r="R99" s="8">
        <f t="shared" si="8"/>
        <v>40705.926874999997</v>
      </c>
      <c r="S99" s="8">
        <f t="shared" si="9"/>
        <v>40735.926874999997</v>
      </c>
      <c r="T99" t="str">
        <f t="shared" si="10"/>
        <v>film &amp; video</v>
      </c>
      <c r="U99" t="str">
        <f t="shared" si="11"/>
        <v>shorts</v>
      </c>
    </row>
    <row r="100" spans="1:21" ht="48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H100" t="s">
        <v>8217</v>
      </c>
      <c r="I100" t="s">
        <v>8238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8253</v>
      </c>
      <c r="P100">
        <f t="shared" si="6"/>
        <v>106</v>
      </c>
      <c r="Q100">
        <f t="shared" si="7"/>
        <v>56.67</v>
      </c>
      <c r="R100" s="8">
        <f t="shared" si="8"/>
        <v>41214.586504629624</v>
      </c>
      <c r="S100" s="8">
        <f t="shared" si="9"/>
        <v>41250.770833333328</v>
      </c>
      <c r="T100" t="str">
        <f t="shared" si="10"/>
        <v>film &amp; video</v>
      </c>
      <c r="U100" t="str">
        <f t="shared" si="11"/>
        <v>shorts</v>
      </c>
    </row>
    <row r="101" spans="1:21" ht="32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H101" t="s">
        <v>8217</v>
      </c>
      <c r="I101" t="s">
        <v>8238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8253</v>
      </c>
      <c r="P101">
        <f t="shared" si="6"/>
        <v>106</v>
      </c>
      <c r="Q101">
        <f t="shared" si="7"/>
        <v>40.78</v>
      </c>
      <c r="R101" s="8">
        <f t="shared" si="8"/>
        <v>41631.694432870368</v>
      </c>
      <c r="S101" s="8">
        <f t="shared" si="9"/>
        <v>41661.694432870368</v>
      </c>
      <c r="T101" t="str">
        <f t="shared" si="10"/>
        <v>film &amp; video</v>
      </c>
      <c r="U101" t="str">
        <f t="shared" si="11"/>
        <v>shorts</v>
      </c>
    </row>
    <row r="102" spans="1:21" ht="48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H102" t="s">
        <v>8217</v>
      </c>
      <c r="I102" t="s">
        <v>8238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8253</v>
      </c>
      <c r="P102">
        <f t="shared" si="6"/>
        <v>100</v>
      </c>
      <c r="Q102">
        <f t="shared" si="7"/>
        <v>192.31</v>
      </c>
      <c r="R102" s="8">
        <f t="shared" si="8"/>
        <v>41197.544976851852</v>
      </c>
      <c r="S102" s="8">
        <f t="shared" si="9"/>
        <v>41217.586643518516</v>
      </c>
      <c r="T102" t="str">
        <f t="shared" si="10"/>
        <v>film &amp; video</v>
      </c>
      <c r="U102" t="str">
        <f t="shared" si="11"/>
        <v>shorts</v>
      </c>
    </row>
    <row r="103" spans="1:21" ht="48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H103" t="s">
        <v>8217</v>
      </c>
      <c r="I103" t="s">
        <v>8238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8253</v>
      </c>
      <c r="P103">
        <f t="shared" si="6"/>
        <v>100</v>
      </c>
      <c r="Q103">
        <f t="shared" si="7"/>
        <v>100</v>
      </c>
      <c r="R103" s="8">
        <f t="shared" si="8"/>
        <v>41274.568402777775</v>
      </c>
      <c r="S103" s="8">
        <f t="shared" si="9"/>
        <v>41298.568402777775</v>
      </c>
      <c r="T103" t="str">
        <f t="shared" si="10"/>
        <v>film &amp; video</v>
      </c>
      <c r="U103" t="str">
        <f t="shared" si="11"/>
        <v>shorts</v>
      </c>
    </row>
    <row r="104" spans="1:21" ht="48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H104" t="s">
        <v>8217</v>
      </c>
      <c r="I104" t="s">
        <v>8238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8253</v>
      </c>
      <c r="P104">
        <f t="shared" si="6"/>
        <v>128</v>
      </c>
      <c r="Q104">
        <f t="shared" si="7"/>
        <v>117.92</v>
      </c>
      <c r="R104" s="8">
        <f t="shared" si="8"/>
        <v>40504.922835648147</v>
      </c>
      <c r="S104" s="8">
        <f t="shared" si="9"/>
        <v>40534.922835648147</v>
      </c>
      <c r="T104" t="str">
        <f t="shared" si="10"/>
        <v>film &amp; video</v>
      </c>
      <c r="U104" t="str">
        <f t="shared" si="11"/>
        <v>shorts</v>
      </c>
    </row>
    <row r="105" spans="1:21" ht="32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H105" t="s">
        <v>8218</v>
      </c>
      <c r="I105" t="s">
        <v>8239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8253</v>
      </c>
      <c r="P105">
        <f t="shared" si="6"/>
        <v>105</v>
      </c>
      <c r="Q105">
        <f t="shared" si="7"/>
        <v>27.9</v>
      </c>
      <c r="R105" s="8">
        <f t="shared" si="8"/>
        <v>41682.597569444442</v>
      </c>
      <c r="S105" s="8">
        <f t="shared" si="9"/>
        <v>41705.597569444442</v>
      </c>
      <c r="T105" t="str">
        <f t="shared" si="10"/>
        <v>film &amp; video</v>
      </c>
      <c r="U105" t="str">
        <f t="shared" si="11"/>
        <v>shorts</v>
      </c>
    </row>
    <row r="106" spans="1:21" ht="32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H106" t="s">
        <v>8217</v>
      </c>
      <c r="I106" t="s">
        <v>8238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8253</v>
      </c>
      <c r="P106">
        <f t="shared" si="6"/>
        <v>120</v>
      </c>
      <c r="Q106">
        <f t="shared" si="7"/>
        <v>60</v>
      </c>
      <c r="R106" s="8">
        <f t="shared" si="8"/>
        <v>40612.486874999995</v>
      </c>
      <c r="S106" s="8">
        <f t="shared" si="9"/>
        <v>40635.833333333328</v>
      </c>
      <c r="T106" t="str">
        <f t="shared" si="10"/>
        <v>film &amp; video</v>
      </c>
      <c r="U106" t="str">
        <f t="shared" si="11"/>
        <v>shorts</v>
      </c>
    </row>
    <row r="107" spans="1:21" ht="48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H107" t="s">
        <v>8217</v>
      </c>
      <c r="I107" t="s">
        <v>8238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8253</v>
      </c>
      <c r="P107">
        <f t="shared" si="6"/>
        <v>107</v>
      </c>
      <c r="Q107">
        <f t="shared" si="7"/>
        <v>39.380000000000003</v>
      </c>
      <c r="R107" s="8">
        <f t="shared" si="8"/>
        <v>42485.516435185178</v>
      </c>
      <c r="S107" s="8">
        <f t="shared" si="9"/>
        <v>42503.791666666664</v>
      </c>
      <c r="T107" t="str">
        <f t="shared" si="10"/>
        <v>film &amp; video</v>
      </c>
      <c r="U107" t="str">
        <f t="shared" si="11"/>
        <v>shorts</v>
      </c>
    </row>
    <row r="108" spans="1:21" ht="16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H108" t="s">
        <v>8217</v>
      </c>
      <c r="I108" t="s">
        <v>8238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8253</v>
      </c>
      <c r="P108">
        <f t="shared" si="6"/>
        <v>101</v>
      </c>
      <c r="Q108">
        <f t="shared" si="7"/>
        <v>186.11</v>
      </c>
      <c r="R108" s="8">
        <f t="shared" si="8"/>
        <v>40987.568298611113</v>
      </c>
      <c r="S108" s="8">
        <f t="shared" si="9"/>
        <v>41001.568298611113</v>
      </c>
      <c r="T108" t="str">
        <f t="shared" si="10"/>
        <v>film &amp; video</v>
      </c>
      <c r="U108" t="str">
        <f t="shared" si="11"/>
        <v>shorts</v>
      </c>
    </row>
    <row r="109" spans="1:21" ht="48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H109" t="s">
        <v>8217</v>
      </c>
      <c r="I109" t="s">
        <v>8238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8253</v>
      </c>
      <c r="P109">
        <f t="shared" si="6"/>
        <v>102</v>
      </c>
      <c r="Q109">
        <f t="shared" si="7"/>
        <v>111.38</v>
      </c>
      <c r="R109" s="8">
        <f t="shared" si="8"/>
        <v>40635.774155092593</v>
      </c>
      <c r="S109" s="8">
        <f t="shared" si="9"/>
        <v>40657.774155092593</v>
      </c>
      <c r="T109" t="str">
        <f t="shared" si="10"/>
        <v>film &amp; video</v>
      </c>
      <c r="U109" t="str">
        <f t="shared" si="11"/>
        <v>shorts</v>
      </c>
    </row>
    <row r="110" spans="1:21" ht="48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H110" t="s">
        <v>8217</v>
      </c>
      <c r="I110" t="s">
        <v>8238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8253</v>
      </c>
      <c r="P110">
        <f t="shared" si="6"/>
        <v>247</v>
      </c>
      <c r="Q110">
        <f t="shared" si="7"/>
        <v>78.72</v>
      </c>
      <c r="R110" s="8">
        <f t="shared" si="8"/>
        <v>41365.404745370368</v>
      </c>
      <c r="S110" s="8">
        <f t="shared" si="9"/>
        <v>41425.404745370368</v>
      </c>
      <c r="T110" t="str">
        <f t="shared" si="10"/>
        <v>film &amp; video</v>
      </c>
      <c r="U110" t="str">
        <f t="shared" si="11"/>
        <v>shorts</v>
      </c>
    </row>
    <row r="111" spans="1:21" ht="48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H111" t="s">
        <v>8217</v>
      </c>
      <c r="I111" t="s">
        <v>8238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8253</v>
      </c>
      <c r="P111">
        <f t="shared" si="6"/>
        <v>220</v>
      </c>
      <c r="Q111">
        <f t="shared" si="7"/>
        <v>46.7</v>
      </c>
      <c r="R111" s="8">
        <f t="shared" si="8"/>
        <v>40569.817476851851</v>
      </c>
      <c r="S111" s="8">
        <f t="shared" si="9"/>
        <v>40599.817476851851</v>
      </c>
      <c r="T111" t="str">
        <f t="shared" si="10"/>
        <v>film &amp; video</v>
      </c>
      <c r="U111" t="str">
        <f t="shared" si="11"/>
        <v>shorts</v>
      </c>
    </row>
    <row r="112" spans="1:21" ht="48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H112" t="s">
        <v>8217</v>
      </c>
      <c r="I112" t="s">
        <v>8238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8253</v>
      </c>
      <c r="P112">
        <f t="shared" si="6"/>
        <v>131</v>
      </c>
      <c r="Q112">
        <f t="shared" si="7"/>
        <v>65.38</v>
      </c>
      <c r="R112" s="8">
        <f t="shared" si="8"/>
        <v>41557.741354166668</v>
      </c>
      <c r="S112" s="8">
        <f t="shared" si="9"/>
        <v>41592.040972222218</v>
      </c>
      <c r="T112" t="str">
        <f t="shared" si="10"/>
        <v>film &amp; video</v>
      </c>
      <c r="U112" t="str">
        <f t="shared" si="11"/>
        <v>shorts</v>
      </c>
    </row>
    <row r="113" spans="1:21" ht="48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H113" t="s">
        <v>8219</v>
      </c>
      <c r="I113" t="s">
        <v>8240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8253</v>
      </c>
      <c r="P113">
        <f t="shared" si="6"/>
        <v>155</v>
      </c>
      <c r="Q113">
        <f t="shared" si="7"/>
        <v>102.08</v>
      </c>
      <c r="R113" s="8">
        <f t="shared" si="8"/>
        <v>42125.124849537031</v>
      </c>
      <c r="S113" s="8">
        <f t="shared" si="9"/>
        <v>42155.124849537031</v>
      </c>
      <c r="T113" t="str">
        <f t="shared" si="10"/>
        <v>film &amp; video</v>
      </c>
      <c r="U113" t="str">
        <f t="shared" si="11"/>
        <v>shorts</v>
      </c>
    </row>
    <row r="114" spans="1:21" ht="48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H114" t="s">
        <v>8217</v>
      </c>
      <c r="I114" t="s">
        <v>8238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8253</v>
      </c>
      <c r="P114">
        <f t="shared" si="6"/>
        <v>104</v>
      </c>
      <c r="Q114">
        <f t="shared" si="7"/>
        <v>64.2</v>
      </c>
      <c r="R114" s="8">
        <f t="shared" si="8"/>
        <v>41717.834699074068</v>
      </c>
      <c r="S114" s="8">
        <f t="shared" si="9"/>
        <v>41741.875</v>
      </c>
      <c r="T114" t="str">
        <f t="shared" si="10"/>
        <v>film &amp; video</v>
      </c>
      <c r="U114" t="str">
        <f t="shared" si="11"/>
        <v>shorts</v>
      </c>
    </row>
    <row r="115" spans="1:21" ht="32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H115" t="s">
        <v>8217</v>
      </c>
      <c r="I115" t="s">
        <v>8238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8253</v>
      </c>
      <c r="P115">
        <f t="shared" si="6"/>
        <v>141</v>
      </c>
      <c r="Q115">
        <f t="shared" si="7"/>
        <v>90.38</v>
      </c>
      <c r="R115" s="8">
        <f t="shared" si="8"/>
        <v>40753.550092592588</v>
      </c>
      <c r="S115" s="8">
        <f t="shared" si="9"/>
        <v>40761.416666666664</v>
      </c>
      <c r="T115" t="str">
        <f t="shared" si="10"/>
        <v>film &amp; video</v>
      </c>
      <c r="U115" t="str">
        <f t="shared" si="11"/>
        <v>shorts</v>
      </c>
    </row>
    <row r="116" spans="1:21" ht="48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H116" t="s">
        <v>8217</v>
      </c>
      <c r="I116" t="s">
        <v>8238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8253</v>
      </c>
      <c r="P116">
        <f t="shared" si="6"/>
        <v>103</v>
      </c>
      <c r="Q116">
        <f t="shared" si="7"/>
        <v>88.57</v>
      </c>
      <c r="R116" s="8">
        <f t="shared" si="8"/>
        <v>40861.065833333334</v>
      </c>
      <c r="S116" s="8">
        <f t="shared" si="9"/>
        <v>40921.065833333334</v>
      </c>
      <c r="T116" t="str">
        <f t="shared" si="10"/>
        <v>film &amp; video</v>
      </c>
      <c r="U116" t="str">
        <f t="shared" si="11"/>
        <v>shorts</v>
      </c>
    </row>
    <row r="117" spans="1:21" ht="16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H117" t="s">
        <v>8217</v>
      </c>
      <c r="I117" t="s">
        <v>8238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8253</v>
      </c>
      <c r="P117">
        <f t="shared" si="6"/>
        <v>140</v>
      </c>
      <c r="Q117">
        <f t="shared" si="7"/>
        <v>28.73</v>
      </c>
      <c r="R117" s="8">
        <f t="shared" si="8"/>
        <v>40918.530601851846</v>
      </c>
      <c r="S117" s="8">
        <f t="shared" si="9"/>
        <v>40943.530601851846</v>
      </c>
      <c r="T117" t="str">
        <f t="shared" si="10"/>
        <v>film &amp; video</v>
      </c>
      <c r="U117" t="str">
        <f t="shared" si="11"/>
        <v>shorts</v>
      </c>
    </row>
    <row r="118" spans="1:21" ht="48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H118" t="s">
        <v>8217</v>
      </c>
      <c r="I118" t="s">
        <v>8238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8253</v>
      </c>
      <c r="P118">
        <f t="shared" si="6"/>
        <v>114</v>
      </c>
      <c r="Q118">
        <f t="shared" si="7"/>
        <v>69.790000000000006</v>
      </c>
      <c r="R118" s="8">
        <f t="shared" si="8"/>
        <v>40595.288831018515</v>
      </c>
      <c r="S118" s="8">
        <f t="shared" si="9"/>
        <v>40641.247164351851</v>
      </c>
      <c r="T118" t="str">
        <f t="shared" si="10"/>
        <v>film &amp; video</v>
      </c>
      <c r="U118" t="str">
        <f t="shared" si="11"/>
        <v>shorts</v>
      </c>
    </row>
    <row r="119" spans="1:21" ht="48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H119" t="s">
        <v>8217</v>
      </c>
      <c r="I119" t="s">
        <v>8238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8253</v>
      </c>
      <c r="P119">
        <f t="shared" si="6"/>
        <v>100</v>
      </c>
      <c r="Q119">
        <f t="shared" si="7"/>
        <v>167.49</v>
      </c>
      <c r="R119" s="8">
        <f t="shared" si="8"/>
        <v>40248.626666666663</v>
      </c>
      <c r="S119" s="8">
        <f t="shared" si="9"/>
        <v>40338.583333333328</v>
      </c>
      <c r="T119" t="str">
        <f t="shared" si="10"/>
        <v>film &amp; video</v>
      </c>
      <c r="U119" t="str">
        <f t="shared" si="11"/>
        <v>shorts</v>
      </c>
    </row>
    <row r="120" spans="1:21" ht="32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H120" t="s">
        <v>8217</v>
      </c>
      <c r="I120" t="s">
        <v>8238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8253</v>
      </c>
      <c r="P120">
        <f t="shared" si="6"/>
        <v>113</v>
      </c>
      <c r="Q120">
        <f t="shared" si="7"/>
        <v>144.91</v>
      </c>
      <c r="R120" s="8">
        <f t="shared" si="8"/>
        <v>40722.845324074071</v>
      </c>
      <c r="S120" s="8">
        <f t="shared" si="9"/>
        <v>40752.845324074071</v>
      </c>
      <c r="T120" t="str">
        <f t="shared" si="10"/>
        <v>film &amp; video</v>
      </c>
      <c r="U120" t="str">
        <f t="shared" si="11"/>
        <v>shorts</v>
      </c>
    </row>
    <row r="121" spans="1:21" ht="48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H121" t="s">
        <v>8217</v>
      </c>
      <c r="I121" t="s">
        <v>8238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8253</v>
      </c>
      <c r="P121">
        <f t="shared" si="6"/>
        <v>105</v>
      </c>
      <c r="Q121">
        <f t="shared" si="7"/>
        <v>91.84</v>
      </c>
      <c r="R121" s="8">
        <f t="shared" si="8"/>
        <v>40738.860949074071</v>
      </c>
      <c r="S121" s="8">
        <f t="shared" si="9"/>
        <v>40768.75</v>
      </c>
      <c r="T121" t="str">
        <f t="shared" si="10"/>
        <v>film &amp; video</v>
      </c>
      <c r="U121" t="str">
        <f t="shared" si="11"/>
        <v>shorts</v>
      </c>
    </row>
    <row r="122" spans="1:21" ht="48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H122" t="s">
        <v>8224</v>
      </c>
      <c r="I122" t="s">
        <v>8244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8254</v>
      </c>
      <c r="P122">
        <f t="shared" si="6"/>
        <v>0</v>
      </c>
      <c r="Q122">
        <f t="shared" si="7"/>
        <v>10</v>
      </c>
      <c r="R122" s="8">
        <f t="shared" si="8"/>
        <v>42615.841516203705</v>
      </c>
      <c r="S122" s="8">
        <f t="shared" si="9"/>
        <v>42645.841516203705</v>
      </c>
      <c r="T122" t="str">
        <f t="shared" si="10"/>
        <v>film &amp; video</v>
      </c>
      <c r="U122" t="str">
        <f t="shared" si="11"/>
        <v>science fiction</v>
      </c>
    </row>
    <row r="123" spans="1:21" ht="48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H123" t="s">
        <v>8217</v>
      </c>
      <c r="I123" t="s">
        <v>8238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8254</v>
      </c>
      <c r="P123">
        <f t="shared" si="6"/>
        <v>0</v>
      </c>
      <c r="Q123">
        <f t="shared" si="7"/>
        <v>1</v>
      </c>
      <c r="R123" s="8">
        <f t="shared" si="8"/>
        <v>42096.496643518512</v>
      </c>
      <c r="S123" s="8">
        <f t="shared" si="9"/>
        <v>42112.219444444439</v>
      </c>
      <c r="T123" t="str">
        <f t="shared" si="10"/>
        <v>film &amp; video</v>
      </c>
      <c r="U123" t="str">
        <f t="shared" si="11"/>
        <v>science fiction</v>
      </c>
    </row>
    <row r="124" spans="1:21" ht="32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H124" t="s">
        <v>8217</v>
      </c>
      <c r="I124" t="s">
        <v>8238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8254</v>
      </c>
      <c r="P124">
        <f t="shared" si="6"/>
        <v>0</v>
      </c>
      <c r="Q124" t="e">
        <f t="shared" si="7"/>
        <v>#DIV/0!</v>
      </c>
      <c r="R124" s="8">
        <f t="shared" si="8"/>
        <v>42593.223460648143</v>
      </c>
      <c r="S124" s="8">
        <f t="shared" si="9"/>
        <v>42653.223460648143</v>
      </c>
      <c r="T124" t="str">
        <f t="shared" si="10"/>
        <v>film &amp; video</v>
      </c>
      <c r="U124" t="str">
        <f t="shared" si="11"/>
        <v>science fiction</v>
      </c>
    </row>
    <row r="125" spans="1:21" ht="48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H125" t="s">
        <v>8217</v>
      </c>
      <c r="I125" t="s">
        <v>8238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8254</v>
      </c>
      <c r="P125">
        <f t="shared" si="6"/>
        <v>0</v>
      </c>
      <c r="Q125">
        <f t="shared" si="7"/>
        <v>25.17</v>
      </c>
      <c r="R125" s="8">
        <f t="shared" si="8"/>
        <v>41904.573657407404</v>
      </c>
      <c r="S125" s="8">
        <f t="shared" si="9"/>
        <v>41940.708333333328</v>
      </c>
      <c r="T125" t="str">
        <f t="shared" si="10"/>
        <v>film &amp; video</v>
      </c>
      <c r="U125" t="str">
        <f t="shared" si="11"/>
        <v>science fiction</v>
      </c>
    </row>
    <row r="126" spans="1:21" ht="48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H126" t="s">
        <v>8217</v>
      </c>
      <c r="I126" t="s">
        <v>8238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8254</v>
      </c>
      <c r="P126">
        <f t="shared" si="6"/>
        <v>0</v>
      </c>
      <c r="Q126" t="e">
        <f t="shared" si="7"/>
        <v>#DIV/0!</v>
      </c>
      <c r="R126" s="8">
        <f t="shared" si="8"/>
        <v>42114.720393518517</v>
      </c>
      <c r="S126" s="8">
        <f t="shared" si="9"/>
        <v>42139.720393518517</v>
      </c>
      <c r="T126" t="str">
        <f t="shared" si="10"/>
        <v>film &amp; video</v>
      </c>
      <c r="U126" t="str">
        <f t="shared" si="11"/>
        <v>science fiction</v>
      </c>
    </row>
    <row r="127" spans="1:21" ht="48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H127" t="s">
        <v>8222</v>
      </c>
      <c r="I127" t="s">
        <v>8243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8254</v>
      </c>
      <c r="P127">
        <f t="shared" si="6"/>
        <v>14</v>
      </c>
      <c r="Q127">
        <f t="shared" si="7"/>
        <v>11.67</v>
      </c>
      <c r="R127" s="8">
        <f t="shared" si="8"/>
        <v>42709.78564814815</v>
      </c>
      <c r="S127" s="8">
        <f t="shared" si="9"/>
        <v>42769.78564814815</v>
      </c>
      <c r="T127" t="str">
        <f t="shared" si="10"/>
        <v>film &amp; video</v>
      </c>
      <c r="U127" t="str">
        <f t="shared" si="11"/>
        <v>science fiction</v>
      </c>
    </row>
    <row r="128" spans="1:21" ht="48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H128" t="s">
        <v>8217</v>
      </c>
      <c r="I128" t="s">
        <v>8238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8254</v>
      </c>
      <c r="P128">
        <f t="shared" si="6"/>
        <v>6</v>
      </c>
      <c r="Q128">
        <f t="shared" si="7"/>
        <v>106.69</v>
      </c>
      <c r="R128" s="8">
        <f t="shared" si="8"/>
        <v>42135.381215277775</v>
      </c>
      <c r="S128" s="8">
        <f t="shared" si="9"/>
        <v>42165.874999999993</v>
      </c>
      <c r="T128" t="str">
        <f t="shared" si="10"/>
        <v>film &amp; video</v>
      </c>
      <c r="U128" t="str">
        <f t="shared" si="11"/>
        <v>science fiction</v>
      </c>
    </row>
    <row r="129" spans="1:21" ht="48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H129" t="s">
        <v>8217</v>
      </c>
      <c r="I129" t="s">
        <v>8238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8254</v>
      </c>
      <c r="P129">
        <f t="shared" si="6"/>
        <v>2</v>
      </c>
      <c r="Q129">
        <f t="shared" si="7"/>
        <v>47.5</v>
      </c>
      <c r="R129" s="8">
        <f t="shared" si="8"/>
        <v>42067.415983796294</v>
      </c>
      <c r="S129" s="8">
        <f t="shared" si="9"/>
        <v>42097.37431712963</v>
      </c>
      <c r="T129" t="str">
        <f t="shared" si="10"/>
        <v>film &amp; video</v>
      </c>
      <c r="U129" t="str">
        <f t="shared" si="11"/>
        <v>science fiction</v>
      </c>
    </row>
    <row r="130" spans="1:21" ht="32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H130" t="s">
        <v>8217</v>
      </c>
      <c r="I130" t="s">
        <v>8238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8254</v>
      </c>
      <c r="P130">
        <f t="shared" si="6"/>
        <v>2</v>
      </c>
      <c r="Q130">
        <f t="shared" si="7"/>
        <v>311.17</v>
      </c>
      <c r="R130" s="8">
        <f t="shared" si="8"/>
        <v>42628.019594907404</v>
      </c>
      <c r="S130" s="8">
        <f t="shared" si="9"/>
        <v>42663.019594907404</v>
      </c>
      <c r="T130" t="str">
        <f t="shared" si="10"/>
        <v>film &amp; video</v>
      </c>
      <c r="U130" t="str">
        <f t="shared" si="11"/>
        <v>science fiction</v>
      </c>
    </row>
    <row r="131" spans="1:21" ht="48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H131" t="s">
        <v>8217</v>
      </c>
      <c r="I131" t="s">
        <v>8238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8254</v>
      </c>
      <c r="P131">
        <f t="shared" ref="P131:P194" si="12">ROUND(E131/D131*100,0)</f>
        <v>0</v>
      </c>
      <c r="Q131" t="e">
        <f t="shared" ref="Q131:Q194" si="13">ROUND(E131/M131,2)</f>
        <v>#DIV/0!</v>
      </c>
      <c r="R131" s="8">
        <f t="shared" ref="R131:R194" si="14">(((K131/60)/60)/24)+DATE(1970,1,1)+(-5/24)</f>
        <v>41882.728969907403</v>
      </c>
      <c r="S131" s="8">
        <f t="shared" ref="S131:S194" si="15">(((J131/60)/60)/24)+DATE(1970,1,1)+(-5/24)</f>
        <v>41942.728969907403</v>
      </c>
      <c r="T131" t="str">
        <f t="shared" si="10"/>
        <v>film &amp; video</v>
      </c>
      <c r="U131" t="str">
        <f t="shared" si="11"/>
        <v>science fiction</v>
      </c>
    </row>
    <row r="132" spans="1:21" ht="48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H132" t="s">
        <v>8218</v>
      </c>
      <c r="I132" t="s">
        <v>8239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8254</v>
      </c>
      <c r="P132">
        <f t="shared" si="12"/>
        <v>0</v>
      </c>
      <c r="Q132" t="e">
        <f t="shared" si="13"/>
        <v>#DIV/0!</v>
      </c>
      <c r="R132" s="8">
        <f t="shared" si="14"/>
        <v>41778.707083333327</v>
      </c>
      <c r="S132" s="8">
        <f t="shared" si="15"/>
        <v>41806.636111111111</v>
      </c>
      <c r="T132" t="str">
        <f t="shared" ref="T132:T195" si="16">LEFT(O132,SEARCH("/",O132)-1)</f>
        <v>film &amp; video</v>
      </c>
      <c r="U132" t="str">
        <f t="shared" ref="U132:U195" si="17">RIGHT(O132,LEN(O132)-SEARCH("/",O132))</f>
        <v>science fiction</v>
      </c>
    </row>
    <row r="133" spans="1:21" ht="16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H133" t="s">
        <v>8217</v>
      </c>
      <c r="I133" t="s">
        <v>8238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8254</v>
      </c>
      <c r="P133">
        <f t="shared" si="12"/>
        <v>0</v>
      </c>
      <c r="Q133" t="e">
        <f t="shared" si="13"/>
        <v>#DIV/0!</v>
      </c>
      <c r="R133" s="8">
        <f t="shared" si="14"/>
        <v>42541.629178240742</v>
      </c>
      <c r="S133" s="8">
        <f t="shared" si="15"/>
        <v>42556.791666666664</v>
      </c>
      <c r="T133" t="str">
        <f t="shared" si="16"/>
        <v>film &amp; video</v>
      </c>
      <c r="U133" t="str">
        <f t="shared" si="17"/>
        <v>science fiction</v>
      </c>
    </row>
    <row r="134" spans="1:21" ht="48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H134" t="s">
        <v>8217</v>
      </c>
      <c r="I134" t="s">
        <v>8238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8254</v>
      </c>
      <c r="P134">
        <f t="shared" si="12"/>
        <v>10</v>
      </c>
      <c r="Q134">
        <f t="shared" si="13"/>
        <v>94.51</v>
      </c>
      <c r="R134" s="8">
        <f t="shared" si="14"/>
        <v>41905.60424768518</v>
      </c>
      <c r="S134" s="8">
        <f t="shared" si="15"/>
        <v>41950.645914351851</v>
      </c>
      <c r="T134" t="str">
        <f t="shared" si="16"/>
        <v>film &amp; video</v>
      </c>
      <c r="U134" t="str">
        <f t="shared" si="17"/>
        <v>science fiction</v>
      </c>
    </row>
    <row r="135" spans="1:21" ht="32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H135" t="s">
        <v>8217</v>
      </c>
      <c r="I135" t="s">
        <v>8238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8254</v>
      </c>
      <c r="P135">
        <f t="shared" si="12"/>
        <v>0</v>
      </c>
      <c r="Q135" t="e">
        <f t="shared" si="13"/>
        <v>#DIV/0!</v>
      </c>
      <c r="R135" s="8">
        <f t="shared" si="14"/>
        <v>42491.599351851844</v>
      </c>
      <c r="S135" s="8">
        <f t="shared" si="15"/>
        <v>42521.521527777775</v>
      </c>
      <c r="T135" t="str">
        <f t="shared" si="16"/>
        <v>film &amp; video</v>
      </c>
      <c r="U135" t="str">
        <f t="shared" si="17"/>
        <v>science fiction</v>
      </c>
    </row>
    <row r="136" spans="1:21" ht="32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H136" t="s">
        <v>8217</v>
      </c>
      <c r="I136" t="s">
        <v>8238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8254</v>
      </c>
      <c r="P136">
        <f t="shared" si="12"/>
        <v>0</v>
      </c>
      <c r="Q136" t="e">
        <f t="shared" si="13"/>
        <v>#DIV/0!</v>
      </c>
      <c r="R136" s="8">
        <f t="shared" si="14"/>
        <v>42221.701597222222</v>
      </c>
      <c r="S136" s="8">
        <f t="shared" si="15"/>
        <v>42251.499999999993</v>
      </c>
      <c r="T136" t="str">
        <f t="shared" si="16"/>
        <v>film &amp; video</v>
      </c>
      <c r="U136" t="str">
        <f t="shared" si="17"/>
        <v>science fiction</v>
      </c>
    </row>
    <row r="137" spans="1:21" ht="48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H137" t="s">
        <v>8217</v>
      </c>
      <c r="I137" t="s">
        <v>8238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8254</v>
      </c>
      <c r="P137">
        <f t="shared" si="12"/>
        <v>13</v>
      </c>
      <c r="Q137">
        <f t="shared" si="13"/>
        <v>80.599999999999994</v>
      </c>
      <c r="R137" s="8">
        <f t="shared" si="14"/>
        <v>41788.173576388886</v>
      </c>
      <c r="S137" s="8">
        <f t="shared" si="15"/>
        <v>41821.583333333328</v>
      </c>
      <c r="T137" t="str">
        <f t="shared" si="16"/>
        <v>film &amp; video</v>
      </c>
      <c r="U137" t="str">
        <f t="shared" si="17"/>
        <v>science fiction</v>
      </c>
    </row>
    <row r="138" spans="1:21" ht="48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H138" t="s">
        <v>8217</v>
      </c>
      <c r="I138" t="s">
        <v>8238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8254</v>
      </c>
      <c r="P138">
        <f t="shared" si="12"/>
        <v>0</v>
      </c>
      <c r="Q138" t="e">
        <f t="shared" si="13"/>
        <v>#DIV/0!</v>
      </c>
      <c r="R138" s="8">
        <f t="shared" si="14"/>
        <v>42096.201782407406</v>
      </c>
      <c r="S138" s="8">
        <f t="shared" si="15"/>
        <v>42140.219444444439</v>
      </c>
      <c r="T138" t="str">
        <f t="shared" si="16"/>
        <v>film &amp; video</v>
      </c>
      <c r="U138" t="str">
        <f t="shared" si="17"/>
        <v>science fiction</v>
      </c>
    </row>
    <row r="139" spans="1:21" ht="48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H139" t="s">
        <v>8225</v>
      </c>
      <c r="I139" t="s">
        <v>8245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8254</v>
      </c>
      <c r="P139">
        <f t="shared" si="12"/>
        <v>0</v>
      </c>
      <c r="Q139" t="e">
        <f t="shared" si="13"/>
        <v>#DIV/0!</v>
      </c>
      <c r="R139" s="8">
        <f t="shared" si="14"/>
        <v>42239.365659722222</v>
      </c>
      <c r="S139" s="8">
        <f t="shared" si="15"/>
        <v>42289.365659722222</v>
      </c>
      <c r="T139" t="str">
        <f t="shared" si="16"/>
        <v>film &amp; video</v>
      </c>
      <c r="U139" t="str">
        <f t="shared" si="17"/>
        <v>science fiction</v>
      </c>
    </row>
    <row r="140" spans="1:21" ht="48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H140" t="s">
        <v>8217</v>
      </c>
      <c r="I140" t="s">
        <v>8238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8254</v>
      </c>
      <c r="P140">
        <f t="shared" si="12"/>
        <v>3</v>
      </c>
      <c r="Q140">
        <f t="shared" si="13"/>
        <v>81.239999999999995</v>
      </c>
      <c r="R140" s="8">
        <f t="shared" si="14"/>
        <v>42186.049085648141</v>
      </c>
      <c r="S140" s="8">
        <f t="shared" si="15"/>
        <v>42216.999305555553</v>
      </c>
      <c r="T140" t="str">
        <f t="shared" si="16"/>
        <v>film &amp; video</v>
      </c>
      <c r="U140" t="str">
        <f t="shared" si="17"/>
        <v>science fiction</v>
      </c>
    </row>
    <row r="141" spans="1:21" ht="32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H141" t="s">
        <v>8217</v>
      </c>
      <c r="I141" t="s">
        <v>8238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8254</v>
      </c>
      <c r="P141">
        <f t="shared" si="12"/>
        <v>100</v>
      </c>
      <c r="Q141">
        <f t="shared" si="13"/>
        <v>500</v>
      </c>
      <c r="R141" s="8">
        <f t="shared" si="14"/>
        <v>42187.712638888886</v>
      </c>
      <c r="S141" s="8">
        <f t="shared" si="15"/>
        <v>42197.712638888886</v>
      </c>
      <c r="T141" t="str">
        <f t="shared" si="16"/>
        <v>film &amp; video</v>
      </c>
      <c r="U141" t="str">
        <f t="shared" si="17"/>
        <v>science fiction</v>
      </c>
    </row>
    <row r="142" spans="1:21" ht="48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H142" t="s">
        <v>8217</v>
      </c>
      <c r="I142" t="s">
        <v>8238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8254</v>
      </c>
      <c r="P142">
        <f t="shared" si="12"/>
        <v>0</v>
      </c>
      <c r="Q142" t="e">
        <f t="shared" si="13"/>
        <v>#DIV/0!</v>
      </c>
      <c r="R142" s="8">
        <f t="shared" si="14"/>
        <v>42052.989953703705</v>
      </c>
      <c r="S142" s="8">
        <f t="shared" si="15"/>
        <v>42082.948287037034</v>
      </c>
      <c r="T142" t="str">
        <f t="shared" si="16"/>
        <v>film &amp; video</v>
      </c>
      <c r="U142" t="str">
        <f t="shared" si="17"/>
        <v>science fiction</v>
      </c>
    </row>
    <row r="143" spans="1:21" ht="48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H143" t="s">
        <v>8217</v>
      </c>
      <c r="I143" t="s">
        <v>8238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8254</v>
      </c>
      <c r="P143">
        <f t="shared" si="12"/>
        <v>11</v>
      </c>
      <c r="Q143">
        <f t="shared" si="13"/>
        <v>46.18</v>
      </c>
      <c r="R143" s="8">
        <f t="shared" si="14"/>
        <v>42109.944710648146</v>
      </c>
      <c r="S143" s="8">
        <f t="shared" si="15"/>
        <v>42154.944710648146</v>
      </c>
      <c r="T143" t="str">
        <f t="shared" si="16"/>
        <v>film &amp; video</v>
      </c>
      <c r="U143" t="str">
        <f t="shared" si="17"/>
        <v>science fiction</v>
      </c>
    </row>
    <row r="144" spans="1:21" ht="48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H144" t="s">
        <v>8217</v>
      </c>
      <c r="I144" t="s">
        <v>8238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8254</v>
      </c>
      <c r="P144">
        <f t="shared" si="12"/>
        <v>0</v>
      </c>
      <c r="Q144">
        <f t="shared" si="13"/>
        <v>10</v>
      </c>
      <c r="R144" s="8">
        <f t="shared" si="14"/>
        <v>41938.684930555552</v>
      </c>
      <c r="S144" s="8">
        <f t="shared" si="15"/>
        <v>41959.726597222216</v>
      </c>
      <c r="T144" t="str">
        <f t="shared" si="16"/>
        <v>film &amp; video</v>
      </c>
      <c r="U144" t="str">
        <f t="shared" si="17"/>
        <v>science fiction</v>
      </c>
    </row>
    <row r="145" spans="1:21" ht="48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H145" t="s">
        <v>8219</v>
      </c>
      <c r="I145" t="s">
        <v>8240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8254</v>
      </c>
      <c r="P145">
        <f t="shared" si="12"/>
        <v>0</v>
      </c>
      <c r="Q145" t="e">
        <f t="shared" si="13"/>
        <v>#DIV/0!</v>
      </c>
      <c r="R145" s="8">
        <f t="shared" si="14"/>
        <v>42558.855810185189</v>
      </c>
      <c r="S145" s="8">
        <f t="shared" si="15"/>
        <v>42616.038194444445</v>
      </c>
      <c r="T145" t="str">
        <f t="shared" si="16"/>
        <v>film &amp; video</v>
      </c>
      <c r="U145" t="str">
        <f t="shared" si="17"/>
        <v>science fiction</v>
      </c>
    </row>
    <row r="146" spans="1:21" ht="48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H146" t="s">
        <v>8222</v>
      </c>
      <c r="I146" t="s">
        <v>8243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8254</v>
      </c>
      <c r="P146">
        <f t="shared" si="12"/>
        <v>28</v>
      </c>
      <c r="Q146">
        <f t="shared" si="13"/>
        <v>55.95</v>
      </c>
      <c r="R146" s="8">
        <f t="shared" si="14"/>
        <v>42047.554074074076</v>
      </c>
      <c r="S146" s="8">
        <f t="shared" si="15"/>
        <v>42107.512407407405</v>
      </c>
      <c r="T146" t="str">
        <f t="shared" si="16"/>
        <v>film &amp; video</v>
      </c>
      <c r="U146" t="str">
        <f t="shared" si="17"/>
        <v>science fiction</v>
      </c>
    </row>
    <row r="147" spans="1:21" ht="48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H147" t="s">
        <v>8217</v>
      </c>
      <c r="I147" t="s">
        <v>8238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8254</v>
      </c>
      <c r="P147">
        <f t="shared" si="12"/>
        <v>8</v>
      </c>
      <c r="Q147">
        <f t="shared" si="13"/>
        <v>37.56</v>
      </c>
      <c r="R147" s="8">
        <f t="shared" si="14"/>
        <v>42200.333935185183</v>
      </c>
      <c r="S147" s="8">
        <f t="shared" si="15"/>
        <v>42227.333935185183</v>
      </c>
      <c r="T147" t="str">
        <f t="shared" si="16"/>
        <v>film &amp; video</v>
      </c>
      <c r="U147" t="str">
        <f t="shared" si="17"/>
        <v>science fiction</v>
      </c>
    </row>
    <row r="148" spans="1:21" ht="48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H148" t="s">
        <v>8217</v>
      </c>
      <c r="I148" t="s">
        <v>8238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8254</v>
      </c>
      <c r="P148">
        <f t="shared" si="12"/>
        <v>1</v>
      </c>
      <c r="Q148">
        <f t="shared" si="13"/>
        <v>38.33</v>
      </c>
      <c r="R148" s="8">
        <f t="shared" si="14"/>
        <v>42692.807847222219</v>
      </c>
      <c r="S148" s="8">
        <f t="shared" si="15"/>
        <v>42752.807847222219</v>
      </c>
      <c r="T148" t="str">
        <f t="shared" si="16"/>
        <v>film &amp; video</v>
      </c>
      <c r="U148" t="str">
        <f t="shared" si="17"/>
        <v>science fiction</v>
      </c>
    </row>
    <row r="149" spans="1:21" ht="32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H149" t="s">
        <v>8218</v>
      </c>
      <c r="I149" t="s">
        <v>8239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8254</v>
      </c>
      <c r="P149">
        <f t="shared" si="12"/>
        <v>0</v>
      </c>
      <c r="Q149" t="e">
        <f t="shared" si="13"/>
        <v>#DIV/0!</v>
      </c>
      <c r="R149" s="8">
        <f t="shared" si="14"/>
        <v>41969.559490740743</v>
      </c>
      <c r="S149" s="8">
        <f t="shared" si="15"/>
        <v>42012.554166666661</v>
      </c>
      <c r="T149" t="str">
        <f t="shared" si="16"/>
        <v>film &amp; video</v>
      </c>
      <c r="U149" t="str">
        <f t="shared" si="17"/>
        <v>science fiction</v>
      </c>
    </row>
    <row r="150" spans="1:21" ht="48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H150" t="s">
        <v>8217</v>
      </c>
      <c r="I150" t="s">
        <v>8238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8254</v>
      </c>
      <c r="P150">
        <f t="shared" si="12"/>
        <v>0</v>
      </c>
      <c r="Q150">
        <f t="shared" si="13"/>
        <v>20</v>
      </c>
      <c r="R150" s="8">
        <f t="shared" si="14"/>
        <v>42397.073333333326</v>
      </c>
      <c r="S150" s="8">
        <f t="shared" si="15"/>
        <v>42427.073333333326</v>
      </c>
      <c r="T150" t="str">
        <f t="shared" si="16"/>
        <v>film &amp; video</v>
      </c>
      <c r="U150" t="str">
        <f t="shared" si="17"/>
        <v>science fiction</v>
      </c>
    </row>
    <row r="151" spans="1:21" ht="48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H151" t="s">
        <v>8217</v>
      </c>
      <c r="I151" t="s">
        <v>8238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8254</v>
      </c>
      <c r="P151">
        <f t="shared" si="12"/>
        <v>1</v>
      </c>
      <c r="Q151">
        <f t="shared" si="13"/>
        <v>15.33</v>
      </c>
      <c r="R151" s="8">
        <f t="shared" si="14"/>
        <v>41967.963773148142</v>
      </c>
      <c r="S151" s="8">
        <f t="shared" si="15"/>
        <v>41998.124999999993</v>
      </c>
      <c r="T151" t="str">
        <f t="shared" si="16"/>
        <v>film &amp; video</v>
      </c>
      <c r="U151" t="str">
        <f t="shared" si="17"/>
        <v>science fiction</v>
      </c>
    </row>
    <row r="152" spans="1:21" ht="48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H152" t="s">
        <v>8217</v>
      </c>
      <c r="I152" t="s">
        <v>8238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8254</v>
      </c>
      <c r="P152">
        <f t="shared" si="12"/>
        <v>23</v>
      </c>
      <c r="Q152">
        <f t="shared" si="13"/>
        <v>449.43</v>
      </c>
      <c r="R152" s="8">
        <f t="shared" si="14"/>
        <v>42089.95349537037</v>
      </c>
      <c r="S152" s="8">
        <f t="shared" si="15"/>
        <v>42149.95349537037</v>
      </c>
      <c r="T152" t="str">
        <f t="shared" si="16"/>
        <v>film &amp; video</v>
      </c>
      <c r="U152" t="str">
        <f t="shared" si="17"/>
        <v>science fiction</v>
      </c>
    </row>
    <row r="153" spans="1:21" ht="48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H153" t="s">
        <v>8219</v>
      </c>
      <c r="I153" t="s">
        <v>8240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8254</v>
      </c>
      <c r="P153">
        <f t="shared" si="12"/>
        <v>0</v>
      </c>
      <c r="Q153">
        <f t="shared" si="13"/>
        <v>28</v>
      </c>
      <c r="R153" s="8">
        <f t="shared" si="14"/>
        <v>42113.342488425922</v>
      </c>
      <c r="S153" s="8">
        <f t="shared" si="15"/>
        <v>42173.342488425922</v>
      </c>
      <c r="T153" t="str">
        <f t="shared" si="16"/>
        <v>film &amp; video</v>
      </c>
      <c r="U153" t="str">
        <f t="shared" si="17"/>
        <v>science fiction</v>
      </c>
    </row>
    <row r="154" spans="1:21" ht="32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H154" t="s">
        <v>8217</v>
      </c>
      <c r="I154" t="s">
        <v>8238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8254</v>
      </c>
      <c r="P154">
        <f t="shared" si="12"/>
        <v>0</v>
      </c>
      <c r="Q154">
        <f t="shared" si="13"/>
        <v>15</v>
      </c>
      <c r="R154" s="8">
        <f t="shared" si="14"/>
        <v>41874.869212962964</v>
      </c>
      <c r="S154" s="8">
        <f t="shared" si="15"/>
        <v>41904.869212962964</v>
      </c>
      <c r="T154" t="str">
        <f t="shared" si="16"/>
        <v>film &amp; video</v>
      </c>
      <c r="U154" t="str">
        <f t="shared" si="17"/>
        <v>science fiction</v>
      </c>
    </row>
    <row r="155" spans="1:21" ht="48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H155" t="s">
        <v>8217</v>
      </c>
      <c r="I155" t="s">
        <v>8238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8254</v>
      </c>
      <c r="P155">
        <f t="shared" si="12"/>
        <v>1</v>
      </c>
      <c r="Q155">
        <f t="shared" si="13"/>
        <v>35.9</v>
      </c>
      <c r="R155" s="8">
        <f t="shared" si="14"/>
        <v>41933.377824074072</v>
      </c>
      <c r="S155" s="8">
        <f t="shared" si="15"/>
        <v>41975.419490740744</v>
      </c>
      <c r="T155" t="str">
        <f t="shared" si="16"/>
        <v>film &amp; video</v>
      </c>
      <c r="U155" t="str">
        <f t="shared" si="17"/>
        <v>science fiction</v>
      </c>
    </row>
    <row r="156" spans="1:21" ht="32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H156" t="s">
        <v>8217</v>
      </c>
      <c r="I156" t="s">
        <v>8238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8254</v>
      </c>
      <c r="P156">
        <f t="shared" si="12"/>
        <v>3</v>
      </c>
      <c r="Q156">
        <f t="shared" si="13"/>
        <v>13.33</v>
      </c>
      <c r="R156" s="8">
        <f t="shared" si="14"/>
        <v>42115.339062499996</v>
      </c>
      <c r="S156" s="8">
        <f t="shared" si="15"/>
        <v>42158.339062499996</v>
      </c>
      <c r="T156" t="str">
        <f t="shared" si="16"/>
        <v>film &amp; video</v>
      </c>
      <c r="U156" t="str">
        <f t="shared" si="17"/>
        <v>science fiction</v>
      </c>
    </row>
    <row r="157" spans="1:21" ht="64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H157" t="s">
        <v>8217</v>
      </c>
      <c r="I157" t="s">
        <v>8238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8254</v>
      </c>
      <c r="P157">
        <f t="shared" si="12"/>
        <v>0</v>
      </c>
      <c r="Q157">
        <f t="shared" si="13"/>
        <v>20.25</v>
      </c>
      <c r="R157" s="8">
        <f t="shared" si="14"/>
        <v>42168.351099537038</v>
      </c>
      <c r="S157" s="8">
        <f t="shared" si="15"/>
        <v>42208.351099537038</v>
      </c>
      <c r="T157" t="str">
        <f t="shared" si="16"/>
        <v>film &amp; video</v>
      </c>
      <c r="U157" t="str">
        <f t="shared" si="17"/>
        <v>science fiction</v>
      </c>
    </row>
    <row r="158" spans="1:21" ht="48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H158" t="s">
        <v>8222</v>
      </c>
      <c r="I158" t="s">
        <v>8243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8254</v>
      </c>
      <c r="P158">
        <f t="shared" si="12"/>
        <v>5</v>
      </c>
      <c r="Q158">
        <f t="shared" si="13"/>
        <v>119</v>
      </c>
      <c r="R158" s="8">
        <f t="shared" si="14"/>
        <v>41793.916620370372</v>
      </c>
      <c r="S158" s="8">
        <f t="shared" si="15"/>
        <v>41853.916620370372</v>
      </c>
      <c r="T158" t="str">
        <f t="shared" si="16"/>
        <v>film &amp; video</v>
      </c>
      <c r="U158" t="str">
        <f t="shared" si="17"/>
        <v>science fiction</v>
      </c>
    </row>
    <row r="159" spans="1:21" ht="48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H159" t="s">
        <v>8217</v>
      </c>
      <c r="I159" t="s">
        <v>8238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8254</v>
      </c>
      <c r="P159">
        <f t="shared" si="12"/>
        <v>0</v>
      </c>
      <c r="Q159">
        <f t="shared" si="13"/>
        <v>4</v>
      </c>
      <c r="R159" s="8">
        <f t="shared" si="14"/>
        <v>42396.703379629624</v>
      </c>
      <c r="S159" s="8">
        <f t="shared" si="15"/>
        <v>42426.703379629624</v>
      </c>
      <c r="T159" t="str">
        <f t="shared" si="16"/>
        <v>film &amp; video</v>
      </c>
      <c r="U159" t="str">
        <f t="shared" si="17"/>
        <v>science fiction</v>
      </c>
    </row>
    <row r="160" spans="1:21" ht="48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H160" t="s">
        <v>8217</v>
      </c>
      <c r="I160" t="s">
        <v>8238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8254</v>
      </c>
      <c r="P160">
        <f t="shared" si="12"/>
        <v>0</v>
      </c>
      <c r="Q160" t="e">
        <f t="shared" si="13"/>
        <v>#DIV/0!</v>
      </c>
      <c r="R160" s="8">
        <f t="shared" si="14"/>
        <v>41903.868379629625</v>
      </c>
      <c r="S160" s="8">
        <f t="shared" si="15"/>
        <v>41933.868379629625</v>
      </c>
      <c r="T160" t="str">
        <f t="shared" si="16"/>
        <v>film &amp; video</v>
      </c>
      <c r="U160" t="str">
        <f t="shared" si="17"/>
        <v>science fiction</v>
      </c>
    </row>
    <row r="161" spans="1:21" ht="48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H161" t="s">
        <v>8217</v>
      </c>
      <c r="I161" t="s">
        <v>8238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8254</v>
      </c>
      <c r="P161">
        <f t="shared" si="12"/>
        <v>0</v>
      </c>
      <c r="Q161">
        <f t="shared" si="13"/>
        <v>10</v>
      </c>
      <c r="R161" s="8">
        <f t="shared" si="14"/>
        <v>42514.226215277777</v>
      </c>
      <c r="S161" s="8">
        <f t="shared" si="15"/>
        <v>42554.226215277777</v>
      </c>
      <c r="T161" t="str">
        <f t="shared" si="16"/>
        <v>film &amp; video</v>
      </c>
      <c r="U161" t="str">
        <f t="shared" si="17"/>
        <v>science fiction</v>
      </c>
    </row>
    <row r="162" spans="1:21" ht="48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H162" t="s">
        <v>8217</v>
      </c>
      <c r="I162" t="s">
        <v>8238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8255</v>
      </c>
      <c r="P162">
        <f t="shared" si="12"/>
        <v>0</v>
      </c>
      <c r="Q162" t="e">
        <f t="shared" si="13"/>
        <v>#DIV/0!</v>
      </c>
      <c r="R162" s="8">
        <f t="shared" si="14"/>
        <v>42171.704756944448</v>
      </c>
      <c r="S162" s="8">
        <f t="shared" si="15"/>
        <v>42231.704756944448</v>
      </c>
      <c r="T162" t="str">
        <f t="shared" si="16"/>
        <v>film &amp; video</v>
      </c>
      <c r="U162" t="str">
        <f t="shared" si="17"/>
        <v>drama</v>
      </c>
    </row>
    <row r="163" spans="1:21" ht="48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H163" t="s">
        <v>8217</v>
      </c>
      <c r="I163" t="s">
        <v>8238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8255</v>
      </c>
      <c r="P163">
        <f t="shared" si="12"/>
        <v>0</v>
      </c>
      <c r="Q163">
        <f t="shared" si="13"/>
        <v>5</v>
      </c>
      <c r="R163" s="8">
        <f t="shared" si="14"/>
        <v>41792.479108796295</v>
      </c>
      <c r="S163" s="8">
        <f t="shared" si="15"/>
        <v>41822.479108796295</v>
      </c>
      <c r="T163" t="str">
        <f t="shared" si="16"/>
        <v>film &amp; video</v>
      </c>
      <c r="U163" t="str">
        <f t="shared" si="17"/>
        <v>drama</v>
      </c>
    </row>
    <row r="164" spans="1:21" ht="48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H164" t="s">
        <v>8217</v>
      </c>
      <c r="I164" t="s">
        <v>8238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8255</v>
      </c>
      <c r="P164">
        <f t="shared" si="12"/>
        <v>16</v>
      </c>
      <c r="Q164">
        <f t="shared" si="13"/>
        <v>43.5</v>
      </c>
      <c r="R164" s="8">
        <f t="shared" si="14"/>
        <v>41834.91847222222</v>
      </c>
      <c r="S164" s="8">
        <f t="shared" si="15"/>
        <v>41867.779166666667</v>
      </c>
      <c r="T164" t="str">
        <f t="shared" si="16"/>
        <v>film &amp; video</v>
      </c>
      <c r="U164" t="str">
        <f t="shared" si="17"/>
        <v>drama</v>
      </c>
    </row>
    <row r="165" spans="1:21" ht="64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H165" t="s">
        <v>8217</v>
      </c>
      <c r="I165" t="s">
        <v>8238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8255</v>
      </c>
      <c r="P165">
        <f t="shared" si="12"/>
        <v>0</v>
      </c>
      <c r="Q165" t="e">
        <f t="shared" si="13"/>
        <v>#DIV/0!</v>
      </c>
      <c r="R165" s="8">
        <f t="shared" si="14"/>
        <v>42243.752939814811</v>
      </c>
      <c r="S165" s="8">
        <f t="shared" si="15"/>
        <v>42277.791666666664</v>
      </c>
      <c r="T165" t="str">
        <f t="shared" si="16"/>
        <v>film &amp; video</v>
      </c>
      <c r="U165" t="str">
        <f t="shared" si="17"/>
        <v>drama</v>
      </c>
    </row>
    <row r="166" spans="1:21" ht="48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H166" t="s">
        <v>8217</v>
      </c>
      <c r="I166" t="s">
        <v>8238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8255</v>
      </c>
      <c r="P166">
        <f t="shared" si="12"/>
        <v>1</v>
      </c>
      <c r="Q166">
        <f t="shared" si="13"/>
        <v>91.43</v>
      </c>
      <c r="R166" s="8">
        <f t="shared" si="14"/>
        <v>41841.554409722223</v>
      </c>
      <c r="S166" s="8">
        <f t="shared" si="15"/>
        <v>41901.554409722223</v>
      </c>
      <c r="T166" t="str">
        <f t="shared" si="16"/>
        <v>film &amp; video</v>
      </c>
      <c r="U166" t="str">
        <f t="shared" si="17"/>
        <v>drama</v>
      </c>
    </row>
    <row r="167" spans="1:21" ht="32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H167" t="s">
        <v>8218</v>
      </c>
      <c r="I167" t="s">
        <v>8239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8255</v>
      </c>
      <c r="P167">
        <f t="shared" si="12"/>
        <v>0</v>
      </c>
      <c r="Q167" t="e">
        <f t="shared" si="13"/>
        <v>#DIV/0!</v>
      </c>
      <c r="R167" s="8">
        <f t="shared" si="14"/>
        <v>42351.450509259252</v>
      </c>
      <c r="S167" s="8">
        <f t="shared" si="15"/>
        <v>42381.450509259252</v>
      </c>
      <c r="T167" t="str">
        <f t="shared" si="16"/>
        <v>film &amp; video</v>
      </c>
      <c r="U167" t="str">
        <f t="shared" si="17"/>
        <v>drama</v>
      </c>
    </row>
    <row r="168" spans="1:21" ht="48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H168" t="s">
        <v>8217</v>
      </c>
      <c r="I168" t="s">
        <v>8238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8255</v>
      </c>
      <c r="P168">
        <f t="shared" si="12"/>
        <v>60</v>
      </c>
      <c r="Q168">
        <f t="shared" si="13"/>
        <v>3000</v>
      </c>
      <c r="R168" s="8">
        <f t="shared" si="14"/>
        <v>42720.867615740739</v>
      </c>
      <c r="S168" s="8">
        <f t="shared" si="15"/>
        <v>42750.867615740739</v>
      </c>
      <c r="T168" t="str">
        <f t="shared" si="16"/>
        <v>film &amp; video</v>
      </c>
      <c r="U168" t="str">
        <f t="shared" si="17"/>
        <v>drama</v>
      </c>
    </row>
    <row r="169" spans="1:21" ht="48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H169" t="s">
        <v>8217</v>
      </c>
      <c r="I169" t="s">
        <v>8238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8255</v>
      </c>
      <c r="P169">
        <f t="shared" si="12"/>
        <v>0</v>
      </c>
      <c r="Q169">
        <f t="shared" si="13"/>
        <v>5.5</v>
      </c>
      <c r="R169" s="8">
        <f t="shared" si="14"/>
        <v>42160.719155092585</v>
      </c>
      <c r="S169" s="8">
        <f t="shared" si="15"/>
        <v>42220.719155092585</v>
      </c>
      <c r="T169" t="str">
        <f t="shared" si="16"/>
        <v>film &amp; video</v>
      </c>
      <c r="U169" t="str">
        <f t="shared" si="17"/>
        <v>drama</v>
      </c>
    </row>
    <row r="170" spans="1:21" ht="48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H170" t="s">
        <v>8217</v>
      </c>
      <c r="I170" t="s">
        <v>8238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8255</v>
      </c>
      <c r="P170">
        <f t="shared" si="12"/>
        <v>4</v>
      </c>
      <c r="Q170">
        <f t="shared" si="13"/>
        <v>108.33</v>
      </c>
      <c r="R170" s="8">
        <f t="shared" si="14"/>
        <v>42052.626967592594</v>
      </c>
      <c r="S170" s="8">
        <f t="shared" si="15"/>
        <v>42082.585300925923</v>
      </c>
      <c r="T170" t="str">
        <f t="shared" si="16"/>
        <v>film &amp; video</v>
      </c>
      <c r="U170" t="str">
        <f t="shared" si="17"/>
        <v>drama</v>
      </c>
    </row>
    <row r="171" spans="1:21" ht="48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H171" t="s">
        <v>8218</v>
      </c>
      <c r="I171" t="s">
        <v>8239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8255</v>
      </c>
      <c r="P171">
        <f t="shared" si="12"/>
        <v>22</v>
      </c>
      <c r="Q171">
        <f t="shared" si="13"/>
        <v>56</v>
      </c>
      <c r="R171" s="8">
        <f t="shared" si="14"/>
        <v>41900.296979166662</v>
      </c>
      <c r="S171" s="8">
        <f t="shared" si="15"/>
        <v>41930.296979166662</v>
      </c>
      <c r="T171" t="str">
        <f t="shared" si="16"/>
        <v>film &amp; video</v>
      </c>
      <c r="U171" t="str">
        <f t="shared" si="17"/>
        <v>drama</v>
      </c>
    </row>
    <row r="172" spans="1:21" ht="48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H172" t="s">
        <v>8217</v>
      </c>
      <c r="I172" t="s">
        <v>8238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8255</v>
      </c>
      <c r="P172">
        <f t="shared" si="12"/>
        <v>3</v>
      </c>
      <c r="Q172">
        <f t="shared" si="13"/>
        <v>32.5</v>
      </c>
      <c r="R172" s="8">
        <f t="shared" si="14"/>
        <v>42216.769479166665</v>
      </c>
      <c r="S172" s="8">
        <f t="shared" si="15"/>
        <v>42246.019444444442</v>
      </c>
      <c r="T172" t="str">
        <f t="shared" si="16"/>
        <v>film &amp; video</v>
      </c>
      <c r="U172" t="str">
        <f t="shared" si="17"/>
        <v>drama</v>
      </c>
    </row>
    <row r="173" spans="1:21" ht="48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H173" t="s">
        <v>8217</v>
      </c>
      <c r="I173" t="s">
        <v>8238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8255</v>
      </c>
      <c r="P173">
        <f t="shared" si="12"/>
        <v>0</v>
      </c>
      <c r="Q173">
        <f t="shared" si="13"/>
        <v>1</v>
      </c>
      <c r="R173" s="8">
        <f t="shared" si="14"/>
        <v>42533.972384259258</v>
      </c>
      <c r="S173" s="8">
        <f t="shared" si="15"/>
        <v>42593.972384259258</v>
      </c>
      <c r="T173" t="str">
        <f t="shared" si="16"/>
        <v>film &amp; video</v>
      </c>
      <c r="U173" t="str">
        <f t="shared" si="17"/>
        <v>drama</v>
      </c>
    </row>
    <row r="174" spans="1:21" ht="48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H174" t="s">
        <v>8217</v>
      </c>
      <c r="I174" t="s">
        <v>8238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8255</v>
      </c>
      <c r="P174">
        <f t="shared" si="12"/>
        <v>0</v>
      </c>
      <c r="Q174" t="e">
        <f t="shared" si="13"/>
        <v>#DIV/0!</v>
      </c>
      <c r="R174" s="8">
        <f t="shared" si="14"/>
        <v>42047.186608796292</v>
      </c>
      <c r="S174" s="8">
        <f t="shared" si="15"/>
        <v>42082.14494212962</v>
      </c>
      <c r="T174" t="str">
        <f t="shared" si="16"/>
        <v>film &amp; video</v>
      </c>
      <c r="U174" t="str">
        <f t="shared" si="17"/>
        <v>drama</v>
      </c>
    </row>
    <row r="175" spans="1:21" ht="48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H175" t="s">
        <v>8218</v>
      </c>
      <c r="I175" t="s">
        <v>8239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8255</v>
      </c>
      <c r="P175">
        <f t="shared" si="12"/>
        <v>0</v>
      </c>
      <c r="Q175" t="e">
        <f t="shared" si="13"/>
        <v>#DIV/0!</v>
      </c>
      <c r="R175" s="8">
        <f t="shared" si="14"/>
        <v>42033.364675925921</v>
      </c>
      <c r="S175" s="8">
        <f t="shared" si="15"/>
        <v>42063.364675925921</v>
      </c>
      <c r="T175" t="str">
        <f t="shared" si="16"/>
        <v>film &amp; video</v>
      </c>
      <c r="U175" t="str">
        <f t="shared" si="17"/>
        <v>drama</v>
      </c>
    </row>
    <row r="176" spans="1:21" ht="48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H176" t="s">
        <v>8226</v>
      </c>
      <c r="I176" t="s">
        <v>8241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8255</v>
      </c>
      <c r="P176">
        <f t="shared" si="12"/>
        <v>0</v>
      </c>
      <c r="Q176" t="e">
        <f t="shared" si="13"/>
        <v>#DIV/0!</v>
      </c>
      <c r="R176" s="8">
        <f t="shared" si="14"/>
        <v>42072.55064814815</v>
      </c>
      <c r="S176" s="8">
        <f t="shared" si="15"/>
        <v>42132.55064814815</v>
      </c>
      <c r="T176" t="str">
        <f t="shared" si="16"/>
        <v>film &amp; video</v>
      </c>
      <c r="U176" t="str">
        <f t="shared" si="17"/>
        <v>drama</v>
      </c>
    </row>
    <row r="177" spans="1:21" ht="48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H177" t="s">
        <v>8218</v>
      </c>
      <c r="I177" t="s">
        <v>8239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8255</v>
      </c>
      <c r="P177">
        <f t="shared" si="12"/>
        <v>6</v>
      </c>
      <c r="Q177">
        <f t="shared" si="13"/>
        <v>49.88</v>
      </c>
      <c r="R177" s="8">
        <f t="shared" si="14"/>
        <v>41855.569571759253</v>
      </c>
      <c r="S177" s="8">
        <f t="shared" si="15"/>
        <v>41880.569571759253</v>
      </c>
      <c r="T177" t="str">
        <f t="shared" si="16"/>
        <v>film &amp; video</v>
      </c>
      <c r="U177" t="str">
        <f t="shared" si="17"/>
        <v>drama</v>
      </c>
    </row>
    <row r="178" spans="1:21" ht="48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H178" t="s">
        <v>8217</v>
      </c>
      <c r="I178" t="s">
        <v>8238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8255</v>
      </c>
      <c r="P178">
        <f t="shared" si="12"/>
        <v>0</v>
      </c>
      <c r="Q178" t="e">
        <f t="shared" si="13"/>
        <v>#DIV/0!</v>
      </c>
      <c r="R178" s="8">
        <f t="shared" si="14"/>
        <v>42191.615729166668</v>
      </c>
      <c r="S178" s="8">
        <f t="shared" si="15"/>
        <v>42221.615729166668</v>
      </c>
      <c r="T178" t="str">
        <f t="shared" si="16"/>
        <v>film &amp; video</v>
      </c>
      <c r="U178" t="str">
        <f t="shared" si="17"/>
        <v>drama</v>
      </c>
    </row>
    <row r="179" spans="1:21" ht="32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H179" t="s">
        <v>8217</v>
      </c>
      <c r="I179" t="s">
        <v>8238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8255</v>
      </c>
      <c r="P179">
        <f t="shared" si="12"/>
        <v>40</v>
      </c>
      <c r="Q179">
        <f t="shared" si="13"/>
        <v>25.71</v>
      </c>
      <c r="R179" s="8">
        <f t="shared" si="14"/>
        <v>42069.839421296296</v>
      </c>
      <c r="S179" s="8">
        <f t="shared" si="15"/>
        <v>42086.797754629624</v>
      </c>
      <c r="T179" t="str">
        <f t="shared" si="16"/>
        <v>film &amp; video</v>
      </c>
      <c r="U179" t="str">
        <f t="shared" si="17"/>
        <v>drama</v>
      </c>
    </row>
    <row r="180" spans="1:21" ht="32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H180" t="s">
        <v>8220</v>
      </c>
      <c r="I180" t="s">
        <v>8241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8255</v>
      </c>
      <c r="P180">
        <f t="shared" si="12"/>
        <v>0</v>
      </c>
      <c r="Q180" t="e">
        <f t="shared" si="13"/>
        <v>#DIV/0!</v>
      </c>
      <c r="R180" s="8">
        <f t="shared" si="14"/>
        <v>42304.747048611105</v>
      </c>
      <c r="S180" s="8">
        <f t="shared" si="15"/>
        <v>42334.788715277777</v>
      </c>
      <c r="T180" t="str">
        <f t="shared" si="16"/>
        <v>film &amp; video</v>
      </c>
      <c r="U180" t="str">
        <f t="shared" si="17"/>
        <v>drama</v>
      </c>
    </row>
    <row r="181" spans="1:21" ht="32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H181" t="s">
        <v>8217</v>
      </c>
      <c r="I181" t="s">
        <v>8238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8255</v>
      </c>
      <c r="P181">
        <f t="shared" si="12"/>
        <v>20</v>
      </c>
      <c r="Q181">
        <f t="shared" si="13"/>
        <v>100</v>
      </c>
      <c r="R181" s="8">
        <f t="shared" si="14"/>
        <v>42402.872164351851</v>
      </c>
      <c r="S181" s="8">
        <f t="shared" si="15"/>
        <v>42432.872164351851</v>
      </c>
      <c r="T181" t="str">
        <f t="shared" si="16"/>
        <v>film &amp; video</v>
      </c>
      <c r="U181" t="str">
        <f t="shared" si="17"/>
        <v>drama</v>
      </c>
    </row>
    <row r="182" spans="1:21" ht="48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H182" t="s">
        <v>8218</v>
      </c>
      <c r="I182" t="s">
        <v>8239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8255</v>
      </c>
      <c r="P182">
        <f t="shared" si="12"/>
        <v>33</v>
      </c>
      <c r="Q182">
        <f t="shared" si="13"/>
        <v>30.85</v>
      </c>
      <c r="R182" s="8">
        <f t="shared" si="14"/>
        <v>42067.782905092587</v>
      </c>
      <c r="S182" s="8">
        <f t="shared" si="15"/>
        <v>42107.583333333336</v>
      </c>
      <c r="T182" t="str">
        <f t="shared" si="16"/>
        <v>film &amp; video</v>
      </c>
      <c r="U182" t="str">
        <f t="shared" si="17"/>
        <v>drama</v>
      </c>
    </row>
    <row r="183" spans="1:21" ht="48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H183" t="s">
        <v>8218</v>
      </c>
      <c r="I183" t="s">
        <v>8239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8255</v>
      </c>
      <c r="P183">
        <f t="shared" si="12"/>
        <v>21</v>
      </c>
      <c r="Q183">
        <f t="shared" si="13"/>
        <v>180.5</v>
      </c>
      <c r="R183" s="8">
        <f t="shared" si="14"/>
        <v>42147.533506944441</v>
      </c>
      <c r="S183" s="8">
        <f t="shared" si="15"/>
        <v>42177.533506944441</v>
      </c>
      <c r="T183" t="str">
        <f t="shared" si="16"/>
        <v>film &amp; video</v>
      </c>
      <c r="U183" t="str">
        <f t="shared" si="17"/>
        <v>drama</v>
      </c>
    </row>
    <row r="184" spans="1:21" ht="48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H184" t="s">
        <v>8217</v>
      </c>
      <c r="I184" t="s">
        <v>8238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8255</v>
      </c>
      <c r="P184">
        <f t="shared" si="12"/>
        <v>0</v>
      </c>
      <c r="Q184" t="e">
        <f t="shared" si="13"/>
        <v>#DIV/0!</v>
      </c>
      <c r="R184" s="8">
        <f t="shared" si="14"/>
        <v>42711.803611111107</v>
      </c>
      <c r="S184" s="8">
        <f t="shared" si="15"/>
        <v>42741.803611111107</v>
      </c>
      <c r="T184" t="str">
        <f t="shared" si="16"/>
        <v>film &amp; video</v>
      </c>
      <c r="U184" t="str">
        <f t="shared" si="17"/>
        <v>drama</v>
      </c>
    </row>
    <row r="185" spans="1:21" ht="16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H185" t="s">
        <v>8218</v>
      </c>
      <c r="I185" t="s">
        <v>8239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8255</v>
      </c>
      <c r="P185">
        <f t="shared" si="12"/>
        <v>36</v>
      </c>
      <c r="Q185">
        <f t="shared" si="13"/>
        <v>373.5</v>
      </c>
      <c r="R185" s="8">
        <f t="shared" si="14"/>
        <v>41939.601967592593</v>
      </c>
      <c r="S185" s="8">
        <f t="shared" si="15"/>
        <v>41969.643634259257</v>
      </c>
      <c r="T185" t="str">
        <f t="shared" si="16"/>
        <v>film &amp; video</v>
      </c>
      <c r="U185" t="str">
        <f t="shared" si="17"/>
        <v>drama</v>
      </c>
    </row>
    <row r="186" spans="1:21" ht="48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H186" t="s">
        <v>8222</v>
      </c>
      <c r="I186" t="s">
        <v>8243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8255</v>
      </c>
      <c r="P186">
        <f t="shared" si="12"/>
        <v>3</v>
      </c>
      <c r="Q186">
        <f t="shared" si="13"/>
        <v>25.5</v>
      </c>
      <c r="R186" s="8">
        <f t="shared" si="14"/>
        <v>41825.58289351852</v>
      </c>
      <c r="S186" s="8">
        <f t="shared" si="15"/>
        <v>41882.957638888889</v>
      </c>
      <c r="T186" t="str">
        <f t="shared" si="16"/>
        <v>film &amp; video</v>
      </c>
      <c r="U186" t="str">
        <f t="shared" si="17"/>
        <v>drama</v>
      </c>
    </row>
    <row r="187" spans="1:21" ht="16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H187" t="s">
        <v>8227</v>
      </c>
      <c r="I187" t="s">
        <v>8246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8255</v>
      </c>
      <c r="P187">
        <f t="shared" si="12"/>
        <v>6</v>
      </c>
      <c r="Q187">
        <f t="shared" si="13"/>
        <v>220</v>
      </c>
      <c r="R187" s="8">
        <f t="shared" si="14"/>
        <v>42570.702997685185</v>
      </c>
      <c r="S187" s="8">
        <f t="shared" si="15"/>
        <v>42600.702997685185</v>
      </c>
      <c r="T187" t="str">
        <f t="shared" si="16"/>
        <v>film &amp; video</v>
      </c>
      <c r="U187" t="str">
        <f t="shared" si="17"/>
        <v>drama</v>
      </c>
    </row>
    <row r="188" spans="1:21" ht="48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H188" t="s">
        <v>8217</v>
      </c>
      <c r="I188" t="s">
        <v>8238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8255</v>
      </c>
      <c r="P188">
        <f t="shared" si="12"/>
        <v>0</v>
      </c>
      <c r="Q188" t="e">
        <f t="shared" si="13"/>
        <v>#DIV/0!</v>
      </c>
      <c r="R188" s="8">
        <f t="shared" si="14"/>
        <v>42767.604560185187</v>
      </c>
      <c r="S188" s="8">
        <f t="shared" si="15"/>
        <v>42797.624999999993</v>
      </c>
      <c r="T188" t="str">
        <f t="shared" si="16"/>
        <v>film &amp; video</v>
      </c>
      <c r="U188" t="str">
        <f t="shared" si="17"/>
        <v>drama</v>
      </c>
    </row>
    <row r="189" spans="1:21" ht="32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H189" t="s">
        <v>8217</v>
      </c>
      <c r="I189" t="s">
        <v>8238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8255</v>
      </c>
      <c r="P189">
        <f t="shared" si="12"/>
        <v>16</v>
      </c>
      <c r="Q189">
        <f t="shared" si="13"/>
        <v>160</v>
      </c>
      <c r="R189" s="8">
        <f t="shared" si="14"/>
        <v>42182.02612268518</v>
      </c>
      <c r="S189" s="8">
        <f t="shared" si="15"/>
        <v>42206.082638888889</v>
      </c>
      <c r="T189" t="str">
        <f t="shared" si="16"/>
        <v>film &amp; video</v>
      </c>
      <c r="U189" t="str">
        <f t="shared" si="17"/>
        <v>drama</v>
      </c>
    </row>
    <row r="190" spans="1:21" ht="48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H190" t="s">
        <v>8217</v>
      </c>
      <c r="I190" t="s">
        <v>8238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8255</v>
      </c>
      <c r="P190">
        <f t="shared" si="12"/>
        <v>0</v>
      </c>
      <c r="Q190" t="e">
        <f t="shared" si="13"/>
        <v>#DIV/0!</v>
      </c>
      <c r="R190" s="8">
        <f t="shared" si="14"/>
        <v>41856.974710648145</v>
      </c>
      <c r="S190" s="8">
        <f t="shared" si="15"/>
        <v>41886.974710648145</v>
      </c>
      <c r="T190" t="str">
        <f t="shared" si="16"/>
        <v>film &amp; video</v>
      </c>
      <c r="U190" t="str">
        <f t="shared" si="17"/>
        <v>drama</v>
      </c>
    </row>
    <row r="191" spans="1:21" ht="48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H191" t="s">
        <v>8217</v>
      </c>
      <c r="I191" t="s">
        <v>8238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8255</v>
      </c>
      <c r="P191">
        <f t="shared" si="12"/>
        <v>0</v>
      </c>
      <c r="Q191">
        <f t="shared" si="13"/>
        <v>69</v>
      </c>
      <c r="R191" s="8">
        <f t="shared" si="14"/>
        <v>42556.482372685183</v>
      </c>
      <c r="S191" s="8">
        <f t="shared" si="15"/>
        <v>42616.482372685183</v>
      </c>
      <c r="T191" t="str">
        <f t="shared" si="16"/>
        <v>film &amp; video</v>
      </c>
      <c r="U191" t="str">
        <f t="shared" si="17"/>
        <v>drama</v>
      </c>
    </row>
    <row r="192" spans="1:21" ht="16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H192" t="s">
        <v>8217</v>
      </c>
      <c r="I192" t="s">
        <v>8238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8255</v>
      </c>
      <c r="P192">
        <f t="shared" si="12"/>
        <v>0</v>
      </c>
      <c r="Q192">
        <f t="shared" si="13"/>
        <v>50</v>
      </c>
      <c r="R192" s="8">
        <f t="shared" si="14"/>
        <v>42527.442662037036</v>
      </c>
      <c r="S192" s="8">
        <f t="shared" si="15"/>
        <v>42537.442662037036</v>
      </c>
      <c r="T192" t="str">
        <f t="shared" si="16"/>
        <v>film &amp; video</v>
      </c>
      <c r="U192" t="str">
        <f t="shared" si="17"/>
        <v>drama</v>
      </c>
    </row>
    <row r="193" spans="1:21" ht="48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H193" t="s">
        <v>8219</v>
      </c>
      <c r="I193" t="s">
        <v>8240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8255</v>
      </c>
      <c r="P193">
        <f t="shared" si="12"/>
        <v>5</v>
      </c>
      <c r="Q193">
        <f t="shared" si="13"/>
        <v>83.33</v>
      </c>
      <c r="R193" s="8">
        <f t="shared" si="14"/>
        <v>42239.233078703699</v>
      </c>
      <c r="S193" s="8">
        <f t="shared" si="15"/>
        <v>42279.233078703699</v>
      </c>
      <c r="T193" t="str">
        <f t="shared" si="16"/>
        <v>film &amp; video</v>
      </c>
      <c r="U193" t="str">
        <f t="shared" si="17"/>
        <v>drama</v>
      </c>
    </row>
    <row r="194" spans="1:21" ht="48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H194" t="s">
        <v>8217</v>
      </c>
      <c r="I194" t="s">
        <v>8238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8255</v>
      </c>
      <c r="P194">
        <f t="shared" si="12"/>
        <v>0</v>
      </c>
      <c r="Q194">
        <f t="shared" si="13"/>
        <v>5.67</v>
      </c>
      <c r="R194" s="8">
        <f t="shared" si="14"/>
        <v>41899.583703703705</v>
      </c>
      <c r="S194" s="8">
        <f t="shared" si="15"/>
        <v>41929.583703703705</v>
      </c>
      <c r="T194" t="str">
        <f t="shared" si="16"/>
        <v>film &amp; video</v>
      </c>
      <c r="U194" t="str">
        <f t="shared" si="17"/>
        <v>drama</v>
      </c>
    </row>
    <row r="195" spans="1:21" ht="48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H195" t="s">
        <v>8218</v>
      </c>
      <c r="I195" t="s">
        <v>8239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8255</v>
      </c>
      <c r="P195">
        <f t="shared" ref="P195:P258" si="18">ROUND(E195/D195*100,0)</f>
        <v>0</v>
      </c>
      <c r="Q195" t="e">
        <f t="shared" ref="Q195:Q258" si="19">ROUND(E195/M195,2)</f>
        <v>#DIV/0!</v>
      </c>
      <c r="R195" s="8">
        <f t="shared" ref="R195:R258" si="20">(((K195/60)/60)/24)+DATE(1970,1,1)+(-5/24)</f>
        <v>41911.726458333331</v>
      </c>
      <c r="S195" s="8">
        <f t="shared" ref="S195:S258" si="21">(((J195/60)/60)/24)+DATE(1970,1,1)+(-5/24)</f>
        <v>41971.768124999995</v>
      </c>
      <c r="T195" t="str">
        <f t="shared" si="16"/>
        <v>film &amp; video</v>
      </c>
      <c r="U195" t="str">
        <f t="shared" si="17"/>
        <v>drama</v>
      </c>
    </row>
    <row r="196" spans="1:21" ht="48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H196" t="s">
        <v>8218</v>
      </c>
      <c r="I196" t="s">
        <v>8239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8255</v>
      </c>
      <c r="P196">
        <f t="shared" si="18"/>
        <v>0</v>
      </c>
      <c r="Q196">
        <f t="shared" si="19"/>
        <v>1</v>
      </c>
      <c r="R196" s="8">
        <f t="shared" si="20"/>
        <v>42375.788553240738</v>
      </c>
      <c r="S196" s="8">
        <f t="shared" si="21"/>
        <v>42435.788553240738</v>
      </c>
      <c r="T196" t="str">
        <f t="shared" ref="T196:T259" si="22">LEFT(O196,SEARCH("/",O196)-1)</f>
        <v>film &amp; video</v>
      </c>
      <c r="U196" t="str">
        <f t="shared" ref="U196:U259" si="23">RIGHT(O196,LEN(O196)-SEARCH("/",O196))</f>
        <v>drama</v>
      </c>
    </row>
    <row r="197" spans="1:21" ht="48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H197" t="s">
        <v>8217</v>
      </c>
      <c r="I197" t="s">
        <v>8238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8255</v>
      </c>
      <c r="P197">
        <f t="shared" si="18"/>
        <v>0</v>
      </c>
      <c r="Q197" t="e">
        <f t="shared" si="19"/>
        <v>#DIV/0!</v>
      </c>
      <c r="R197" s="8">
        <f t="shared" si="20"/>
        <v>42135.462175925924</v>
      </c>
      <c r="S197" s="8">
        <f t="shared" si="21"/>
        <v>42195.462175925924</v>
      </c>
      <c r="T197" t="str">
        <f t="shared" si="22"/>
        <v>film &amp; video</v>
      </c>
      <c r="U197" t="str">
        <f t="shared" si="23"/>
        <v>drama</v>
      </c>
    </row>
    <row r="198" spans="1:21" ht="48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H198" t="s">
        <v>8218</v>
      </c>
      <c r="I198" t="s">
        <v>8239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8255</v>
      </c>
      <c r="P198">
        <f t="shared" si="18"/>
        <v>42</v>
      </c>
      <c r="Q198">
        <f t="shared" si="19"/>
        <v>77.11</v>
      </c>
      <c r="R198" s="8">
        <f t="shared" si="20"/>
        <v>42259.334467592591</v>
      </c>
      <c r="S198" s="8">
        <f t="shared" si="21"/>
        <v>42287.666666666664</v>
      </c>
      <c r="T198" t="str">
        <f t="shared" si="22"/>
        <v>film &amp; video</v>
      </c>
      <c r="U198" t="str">
        <f t="shared" si="23"/>
        <v>drama</v>
      </c>
    </row>
    <row r="199" spans="1:21" ht="48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H199" t="s">
        <v>8218</v>
      </c>
      <c r="I199" t="s">
        <v>8239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8255</v>
      </c>
      <c r="P199">
        <f t="shared" si="18"/>
        <v>10</v>
      </c>
      <c r="Q199">
        <f t="shared" si="19"/>
        <v>32.75</v>
      </c>
      <c r="R199" s="8">
        <f t="shared" si="20"/>
        <v>42741.640046296299</v>
      </c>
      <c r="S199" s="8">
        <f t="shared" si="21"/>
        <v>42783.666666666664</v>
      </c>
      <c r="T199" t="str">
        <f t="shared" si="22"/>
        <v>film &amp; video</v>
      </c>
      <c r="U199" t="str">
        <f t="shared" si="23"/>
        <v>drama</v>
      </c>
    </row>
    <row r="200" spans="1:21" ht="48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H200" t="s">
        <v>8217</v>
      </c>
      <c r="I200" t="s">
        <v>8238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8255</v>
      </c>
      <c r="P200">
        <f t="shared" si="18"/>
        <v>1</v>
      </c>
      <c r="Q200">
        <f t="shared" si="19"/>
        <v>46.5</v>
      </c>
      <c r="R200" s="8">
        <f t="shared" si="20"/>
        <v>41887.175023148149</v>
      </c>
      <c r="S200" s="8">
        <f t="shared" si="21"/>
        <v>41917.175023148149</v>
      </c>
      <c r="T200" t="str">
        <f t="shared" si="22"/>
        <v>film &amp; video</v>
      </c>
      <c r="U200" t="str">
        <f t="shared" si="23"/>
        <v>drama</v>
      </c>
    </row>
    <row r="201" spans="1:21" ht="48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H201" t="s">
        <v>8217</v>
      </c>
      <c r="I201" t="s">
        <v>8238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8255</v>
      </c>
      <c r="P201">
        <f t="shared" si="18"/>
        <v>0</v>
      </c>
      <c r="Q201" t="e">
        <f t="shared" si="19"/>
        <v>#DIV/0!</v>
      </c>
      <c r="R201" s="8">
        <f t="shared" si="20"/>
        <v>42583.915532407402</v>
      </c>
      <c r="S201" s="8">
        <f t="shared" si="21"/>
        <v>42613.915532407402</v>
      </c>
      <c r="T201" t="str">
        <f t="shared" si="22"/>
        <v>film &amp; video</v>
      </c>
      <c r="U201" t="str">
        <f t="shared" si="23"/>
        <v>drama</v>
      </c>
    </row>
    <row r="202" spans="1:21" ht="32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H202" t="s">
        <v>8217</v>
      </c>
      <c r="I202" t="s">
        <v>8238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8255</v>
      </c>
      <c r="P202">
        <f t="shared" si="18"/>
        <v>26</v>
      </c>
      <c r="Q202">
        <f t="shared" si="19"/>
        <v>87.31</v>
      </c>
      <c r="R202" s="8">
        <f t="shared" si="20"/>
        <v>41866.875034722223</v>
      </c>
      <c r="S202" s="8">
        <f t="shared" si="21"/>
        <v>41896.875034722223</v>
      </c>
      <c r="T202" t="str">
        <f t="shared" si="22"/>
        <v>film &amp; video</v>
      </c>
      <c r="U202" t="str">
        <f t="shared" si="23"/>
        <v>drama</v>
      </c>
    </row>
    <row r="203" spans="1:21" ht="48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H203" t="s">
        <v>8217</v>
      </c>
      <c r="I203" t="s">
        <v>8238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8255</v>
      </c>
      <c r="P203">
        <f t="shared" si="18"/>
        <v>58</v>
      </c>
      <c r="Q203">
        <f t="shared" si="19"/>
        <v>54.29</v>
      </c>
      <c r="R203" s="8">
        <f t="shared" si="20"/>
        <v>42023.610289351847</v>
      </c>
      <c r="S203" s="8">
        <f t="shared" si="21"/>
        <v>42043.610289351847</v>
      </c>
      <c r="T203" t="str">
        <f t="shared" si="22"/>
        <v>film &amp; video</v>
      </c>
      <c r="U203" t="str">
        <f t="shared" si="23"/>
        <v>drama</v>
      </c>
    </row>
    <row r="204" spans="1:21" ht="16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H204" t="s">
        <v>8217</v>
      </c>
      <c r="I204" t="s">
        <v>8238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8255</v>
      </c>
      <c r="P204">
        <f t="shared" si="18"/>
        <v>0</v>
      </c>
      <c r="Q204" t="e">
        <f t="shared" si="19"/>
        <v>#DIV/0!</v>
      </c>
      <c r="R204" s="8">
        <f t="shared" si="20"/>
        <v>42255.719490740739</v>
      </c>
      <c r="S204" s="8">
        <f t="shared" si="21"/>
        <v>42285.665972222218</v>
      </c>
      <c r="T204" t="str">
        <f t="shared" si="22"/>
        <v>film &amp; video</v>
      </c>
      <c r="U204" t="str">
        <f t="shared" si="23"/>
        <v>drama</v>
      </c>
    </row>
    <row r="205" spans="1:21" ht="48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H205" t="s">
        <v>8218</v>
      </c>
      <c r="I205" t="s">
        <v>8239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8255</v>
      </c>
      <c r="P205">
        <f t="shared" si="18"/>
        <v>30</v>
      </c>
      <c r="Q205">
        <f t="shared" si="19"/>
        <v>93.25</v>
      </c>
      <c r="R205" s="8">
        <f t="shared" si="20"/>
        <v>41973.639629629623</v>
      </c>
      <c r="S205" s="8">
        <f t="shared" si="21"/>
        <v>42033.639629629623</v>
      </c>
      <c r="T205" t="str">
        <f t="shared" si="22"/>
        <v>film &amp; video</v>
      </c>
      <c r="U205" t="str">
        <f t="shared" si="23"/>
        <v>drama</v>
      </c>
    </row>
    <row r="206" spans="1:21" ht="48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H206" t="s">
        <v>8219</v>
      </c>
      <c r="I206" t="s">
        <v>8240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8255</v>
      </c>
      <c r="P206">
        <f t="shared" si="18"/>
        <v>51</v>
      </c>
      <c r="Q206">
        <f t="shared" si="19"/>
        <v>117.68</v>
      </c>
      <c r="R206" s="8">
        <f t="shared" si="20"/>
        <v>42556.375034722216</v>
      </c>
      <c r="S206" s="8">
        <f t="shared" si="21"/>
        <v>42586.375034722216</v>
      </c>
      <c r="T206" t="str">
        <f t="shared" si="22"/>
        <v>film &amp; video</v>
      </c>
      <c r="U206" t="str">
        <f t="shared" si="23"/>
        <v>drama</v>
      </c>
    </row>
    <row r="207" spans="1:21" ht="48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H207" t="s">
        <v>8217</v>
      </c>
      <c r="I207" t="s">
        <v>8238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8255</v>
      </c>
      <c r="P207">
        <f t="shared" si="18"/>
        <v>16</v>
      </c>
      <c r="Q207">
        <f t="shared" si="19"/>
        <v>76.47</v>
      </c>
      <c r="R207" s="8">
        <f t="shared" si="20"/>
        <v>42248.423865740733</v>
      </c>
      <c r="S207" s="8">
        <f t="shared" si="21"/>
        <v>42283.423865740733</v>
      </c>
      <c r="T207" t="str">
        <f t="shared" si="22"/>
        <v>film &amp; video</v>
      </c>
      <c r="U207" t="str">
        <f t="shared" si="23"/>
        <v>drama</v>
      </c>
    </row>
    <row r="208" spans="1:21" ht="48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H208" t="s">
        <v>8217</v>
      </c>
      <c r="I208" t="s">
        <v>8238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8255</v>
      </c>
      <c r="P208">
        <f t="shared" si="18"/>
        <v>0</v>
      </c>
      <c r="Q208" t="e">
        <f t="shared" si="19"/>
        <v>#DIV/0!</v>
      </c>
      <c r="R208" s="8">
        <f t="shared" si="20"/>
        <v>42566.79609953703</v>
      </c>
      <c r="S208" s="8">
        <f t="shared" si="21"/>
        <v>42587.79609953703</v>
      </c>
      <c r="T208" t="str">
        <f t="shared" si="22"/>
        <v>film &amp; video</v>
      </c>
      <c r="U208" t="str">
        <f t="shared" si="23"/>
        <v>drama</v>
      </c>
    </row>
    <row r="209" spans="1:21" ht="48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H209" t="s">
        <v>8222</v>
      </c>
      <c r="I209" t="s">
        <v>8243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8255</v>
      </c>
      <c r="P209">
        <f t="shared" si="18"/>
        <v>15</v>
      </c>
      <c r="Q209">
        <f t="shared" si="19"/>
        <v>163.85</v>
      </c>
      <c r="R209" s="8">
        <f t="shared" si="20"/>
        <v>41977.988865740735</v>
      </c>
      <c r="S209" s="8">
        <f t="shared" si="21"/>
        <v>42007.988865740735</v>
      </c>
      <c r="T209" t="str">
        <f t="shared" si="22"/>
        <v>film &amp; video</v>
      </c>
      <c r="U209" t="str">
        <f t="shared" si="23"/>
        <v>drama</v>
      </c>
    </row>
    <row r="210" spans="1:21" ht="48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H210" t="s">
        <v>8219</v>
      </c>
      <c r="I210" t="s">
        <v>8240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8255</v>
      </c>
      <c r="P210">
        <f t="shared" si="18"/>
        <v>0</v>
      </c>
      <c r="Q210" t="e">
        <f t="shared" si="19"/>
        <v>#DIV/0!</v>
      </c>
      <c r="R210" s="8">
        <f t="shared" si="20"/>
        <v>41959.16165509259</v>
      </c>
      <c r="S210" s="8">
        <f t="shared" si="21"/>
        <v>41989.16165509259</v>
      </c>
      <c r="T210" t="str">
        <f t="shared" si="22"/>
        <v>film &amp; video</v>
      </c>
      <c r="U210" t="str">
        <f t="shared" si="23"/>
        <v>drama</v>
      </c>
    </row>
    <row r="211" spans="1:21" ht="48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H211" t="s">
        <v>8217</v>
      </c>
      <c r="I211" t="s">
        <v>8238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8255</v>
      </c>
      <c r="P211">
        <f t="shared" si="18"/>
        <v>0</v>
      </c>
      <c r="Q211" t="e">
        <f t="shared" si="19"/>
        <v>#DIV/0!</v>
      </c>
      <c r="R211" s="8">
        <f t="shared" si="20"/>
        <v>42165.714525462965</v>
      </c>
      <c r="S211" s="8">
        <f t="shared" si="21"/>
        <v>42195.714525462965</v>
      </c>
      <c r="T211" t="str">
        <f t="shared" si="22"/>
        <v>film &amp; video</v>
      </c>
      <c r="U211" t="str">
        <f t="shared" si="23"/>
        <v>drama</v>
      </c>
    </row>
    <row r="212" spans="1:21" ht="48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H212" t="s">
        <v>8217</v>
      </c>
      <c r="I212" t="s">
        <v>8238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8255</v>
      </c>
      <c r="P212">
        <f t="shared" si="18"/>
        <v>25</v>
      </c>
      <c r="Q212">
        <f t="shared" si="19"/>
        <v>91.82</v>
      </c>
      <c r="R212" s="8">
        <f t="shared" si="20"/>
        <v>42248.856388888882</v>
      </c>
      <c r="S212" s="8">
        <f t="shared" si="21"/>
        <v>42277.999999999993</v>
      </c>
      <c r="T212" t="str">
        <f t="shared" si="22"/>
        <v>film &amp; video</v>
      </c>
      <c r="U212" t="str">
        <f t="shared" si="23"/>
        <v>drama</v>
      </c>
    </row>
    <row r="213" spans="1:21" ht="48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H213" t="s">
        <v>8217</v>
      </c>
      <c r="I213" t="s">
        <v>8238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8255</v>
      </c>
      <c r="P213">
        <f t="shared" si="18"/>
        <v>45</v>
      </c>
      <c r="Q213">
        <f t="shared" si="19"/>
        <v>185.83</v>
      </c>
      <c r="R213" s="8">
        <f t="shared" si="20"/>
        <v>42235.951585648152</v>
      </c>
      <c r="S213" s="8">
        <f t="shared" si="21"/>
        <v>42265.951585648152</v>
      </c>
      <c r="T213" t="str">
        <f t="shared" si="22"/>
        <v>film &amp; video</v>
      </c>
      <c r="U213" t="str">
        <f t="shared" si="23"/>
        <v>drama</v>
      </c>
    </row>
    <row r="214" spans="1:21" ht="32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H214" t="s">
        <v>8217</v>
      </c>
      <c r="I214" t="s">
        <v>8238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8255</v>
      </c>
      <c r="P214">
        <f t="shared" si="18"/>
        <v>0</v>
      </c>
      <c r="Q214">
        <f t="shared" si="19"/>
        <v>1</v>
      </c>
      <c r="R214" s="8">
        <f t="shared" si="20"/>
        <v>42416.672685185178</v>
      </c>
      <c r="S214" s="8">
        <f t="shared" si="21"/>
        <v>42476.631018518521</v>
      </c>
      <c r="T214" t="str">
        <f t="shared" si="22"/>
        <v>film &amp; video</v>
      </c>
      <c r="U214" t="str">
        <f t="shared" si="23"/>
        <v>drama</v>
      </c>
    </row>
    <row r="215" spans="1:21" ht="48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H215" t="s">
        <v>8217</v>
      </c>
      <c r="I215" t="s">
        <v>8238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8255</v>
      </c>
      <c r="P215">
        <f t="shared" si="18"/>
        <v>0</v>
      </c>
      <c r="Q215">
        <f t="shared" si="19"/>
        <v>20</v>
      </c>
      <c r="R215" s="8">
        <f t="shared" si="20"/>
        <v>42202.385960648149</v>
      </c>
      <c r="S215" s="8">
        <f t="shared" si="21"/>
        <v>42232.379641203697</v>
      </c>
      <c r="T215" t="str">
        <f t="shared" si="22"/>
        <v>film &amp; video</v>
      </c>
      <c r="U215" t="str">
        <f t="shared" si="23"/>
        <v>drama</v>
      </c>
    </row>
    <row r="216" spans="1:21" ht="48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H216" t="s">
        <v>8217</v>
      </c>
      <c r="I216" t="s">
        <v>8238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8255</v>
      </c>
      <c r="P216">
        <f t="shared" si="18"/>
        <v>0</v>
      </c>
      <c r="Q216">
        <f t="shared" si="19"/>
        <v>1</v>
      </c>
      <c r="R216" s="8">
        <f t="shared" si="20"/>
        <v>42009.432280092595</v>
      </c>
      <c r="S216" s="8">
        <f t="shared" si="21"/>
        <v>42069.432280092595</v>
      </c>
      <c r="T216" t="str">
        <f t="shared" si="22"/>
        <v>film &amp; video</v>
      </c>
      <c r="U216" t="str">
        <f t="shared" si="23"/>
        <v>drama</v>
      </c>
    </row>
    <row r="217" spans="1:21" ht="48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H217" t="s">
        <v>8218</v>
      </c>
      <c r="I217" t="s">
        <v>8239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8255</v>
      </c>
      <c r="P217">
        <f t="shared" si="18"/>
        <v>0</v>
      </c>
      <c r="Q217">
        <f t="shared" si="19"/>
        <v>10</v>
      </c>
      <c r="R217" s="8">
        <f t="shared" si="20"/>
        <v>42375.021782407406</v>
      </c>
      <c r="S217" s="8">
        <f t="shared" si="21"/>
        <v>42417.790972222218</v>
      </c>
      <c r="T217" t="str">
        <f t="shared" si="22"/>
        <v>film &amp; video</v>
      </c>
      <c r="U217" t="str">
        <f t="shared" si="23"/>
        <v>drama</v>
      </c>
    </row>
    <row r="218" spans="1:21" ht="48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H218" t="s">
        <v>8217</v>
      </c>
      <c r="I218" t="s">
        <v>8238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8255</v>
      </c>
      <c r="P218">
        <f t="shared" si="18"/>
        <v>56</v>
      </c>
      <c r="Q218">
        <f t="shared" si="19"/>
        <v>331.54</v>
      </c>
      <c r="R218" s="8">
        <f t="shared" si="20"/>
        <v>42066.750428240739</v>
      </c>
      <c r="S218" s="8">
        <f t="shared" si="21"/>
        <v>42116.708761574067</v>
      </c>
      <c r="T218" t="str">
        <f t="shared" si="22"/>
        <v>film &amp; video</v>
      </c>
      <c r="U218" t="str">
        <f t="shared" si="23"/>
        <v>drama</v>
      </c>
    </row>
    <row r="219" spans="1:21" ht="16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H219" t="s">
        <v>8228</v>
      </c>
      <c r="I219" t="s">
        <v>8247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8255</v>
      </c>
      <c r="P219">
        <f t="shared" si="18"/>
        <v>12</v>
      </c>
      <c r="Q219">
        <f t="shared" si="19"/>
        <v>314.29000000000002</v>
      </c>
      <c r="R219" s="8">
        <f t="shared" si="20"/>
        <v>41970.432280092595</v>
      </c>
      <c r="S219" s="8">
        <f t="shared" si="21"/>
        <v>42001.432280092595</v>
      </c>
      <c r="T219" t="str">
        <f t="shared" si="22"/>
        <v>film &amp; video</v>
      </c>
      <c r="U219" t="str">
        <f t="shared" si="23"/>
        <v>drama</v>
      </c>
    </row>
    <row r="220" spans="1:21" ht="48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H220" t="s">
        <v>8217</v>
      </c>
      <c r="I220" t="s">
        <v>8238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8255</v>
      </c>
      <c r="P220">
        <f t="shared" si="18"/>
        <v>2</v>
      </c>
      <c r="Q220">
        <f t="shared" si="19"/>
        <v>100</v>
      </c>
      <c r="R220" s="8">
        <f t="shared" si="20"/>
        <v>42079.420011574075</v>
      </c>
      <c r="S220" s="8">
        <f t="shared" si="21"/>
        <v>42139.420011574075</v>
      </c>
      <c r="T220" t="str">
        <f t="shared" si="22"/>
        <v>film &amp; video</v>
      </c>
      <c r="U220" t="str">
        <f t="shared" si="23"/>
        <v>drama</v>
      </c>
    </row>
    <row r="221" spans="1:21" ht="32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H221" t="s">
        <v>8217</v>
      </c>
      <c r="I221" t="s">
        <v>8238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8255</v>
      </c>
      <c r="P221">
        <f t="shared" si="18"/>
        <v>18</v>
      </c>
      <c r="Q221">
        <f t="shared" si="19"/>
        <v>115.99</v>
      </c>
      <c r="R221" s="8">
        <f t="shared" si="20"/>
        <v>42429.118344907409</v>
      </c>
      <c r="S221" s="8">
        <f t="shared" si="21"/>
        <v>42461.082638888889</v>
      </c>
      <c r="T221" t="str">
        <f t="shared" si="22"/>
        <v>film &amp; video</v>
      </c>
      <c r="U221" t="str">
        <f t="shared" si="23"/>
        <v>drama</v>
      </c>
    </row>
    <row r="222" spans="1:21" ht="48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H222" t="s">
        <v>8217</v>
      </c>
      <c r="I222" t="s">
        <v>8238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8255</v>
      </c>
      <c r="P222">
        <f t="shared" si="18"/>
        <v>1</v>
      </c>
      <c r="Q222">
        <f t="shared" si="19"/>
        <v>120</v>
      </c>
      <c r="R222" s="8">
        <f t="shared" si="20"/>
        <v>42195.435532407406</v>
      </c>
      <c r="S222" s="8">
        <f t="shared" si="21"/>
        <v>42236.629166666658</v>
      </c>
      <c r="T222" t="str">
        <f t="shared" si="22"/>
        <v>film &amp; video</v>
      </c>
      <c r="U222" t="str">
        <f t="shared" si="23"/>
        <v>drama</v>
      </c>
    </row>
    <row r="223" spans="1:21" ht="16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H223" t="s">
        <v>8217</v>
      </c>
      <c r="I223" t="s">
        <v>8238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8255</v>
      </c>
      <c r="P223">
        <f t="shared" si="18"/>
        <v>0</v>
      </c>
      <c r="Q223" t="e">
        <f t="shared" si="19"/>
        <v>#DIV/0!</v>
      </c>
      <c r="R223" s="8">
        <f t="shared" si="20"/>
        <v>42031.629212962966</v>
      </c>
      <c r="S223" s="8">
        <f t="shared" si="21"/>
        <v>42091.587546296294</v>
      </c>
      <c r="T223" t="str">
        <f t="shared" si="22"/>
        <v>film &amp; video</v>
      </c>
      <c r="U223" t="str">
        <f t="shared" si="23"/>
        <v>drama</v>
      </c>
    </row>
    <row r="224" spans="1:21" ht="48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H224" t="s">
        <v>8217</v>
      </c>
      <c r="I224" t="s">
        <v>8238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8255</v>
      </c>
      <c r="P224">
        <f t="shared" si="18"/>
        <v>13</v>
      </c>
      <c r="Q224">
        <f t="shared" si="19"/>
        <v>65</v>
      </c>
      <c r="R224" s="8">
        <f t="shared" si="20"/>
        <v>42031.561550925922</v>
      </c>
      <c r="S224" s="8">
        <f t="shared" si="21"/>
        <v>42089.902083333327</v>
      </c>
      <c r="T224" t="str">
        <f t="shared" si="22"/>
        <v>film &amp; video</v>
      </c>
      <c r="U224" t="str">
        <f t="shared" si="23"/>
        <v>drama</v>
      </c>
    </row>
    <row r="225" spans="1:21" ht="48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H225" t="s">
        <v>8217</v>
      </c>
      <c r="I225" t="s">
        <v>8238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8255</v>
      </c>
      <c r="P225">
        <f t="shared" si="18"/>
        <v>0</v>
      </c>
      <c r="Q225" t="e">
        <f t="shared" si="19"/>
        <v>#DIV/0!</v>
      </c>
      <c r="R225" s="8">
        <f t="shared" si="20"/>
        <v>42481.839699074073</v>
      </c>
      <c r="S225" s="8">
        <f t="shared" si="21"/>
        <v>42511.836805555555</v>
      </c>
      <c r="T225" t="str">
        <f t="shared" si="22"/>
        <v>film &amp; video</v>
      </c>
      <c r="U225" t="str">
        <f t="shared" si="23"/>
        <v>drama</v>
      </c>
    </row>
    <row r="226" spans="1:21" ht="48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H226" t="s">
        <v>8219</v>
      </c>
      <c r="I226" t="s">
        <v>8240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8255</v>
      </c>
      <c r="P226">
        <f t="shared" si="18"/>
        <v>0</v>
      </c>
      <c r="Q226" t="e">
        <f t="shared" si="19"/>
        <v>#DIV/0!</v>
      </c>
      <c r="R226" s="8">
        <f t="shared" si="20"/>
        <v>42135.026921296296</v>
      </c>
      <c r="S226" s="8">
        <f t="shared" si="21"/>
        <v>42195.026921296296</v>
      </c>
      <c r="T226" t="str">
        <f t="shared" si="22"/>
        <v>film &amp; video</v>
      </c>
      <c r="U226" t="str">
        <f t="shared" si="23"/>
        <v>drama</v>
      </c>
    </row>
    <row r="227" spans="1:21" ht="48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H227" t="s">
        <v>8217</v>
      </c>
      <c r="I227" t="s">
        <v>8238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8255</v>
      </c>
      <c r="P227">
        <f t="shared" si="18"/>
        <v>0</v>
      </c>
      <c r="Q227" t="e">
        <f t="shared" si="19"/>
        <v>#DIV/0!</v>
      </c>
      <c r="R227" s="8">
        <f t="shared" si="20"/>
        <v>42438.752939814811</v>
      </c>
      <c r="S227" s="8">
        <f t="shared" si="21"/>
        <v>42468.711273148147</v>
      </c>
      <c r="T227" t="str">
        <f t="shared" si="22"/>
        <v>film &amp; video</v>
      </c>
      <c r="U227" t="str">
        <f t="shared" si="23"/>
        <v>drama</v>
      </c>
    </row>
    <row r="228" spans="1:21" ht="32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H228" t="s">
        <v>8218</v>
      </c>
      <c r="I228" t="s">
        <v>8239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8255</v>
      </c>
      <c r="P228">
        <f t="shared" si="18"/>
        <v>1</v>
      </c>
      <c r="Q228">
        <f t="shared" si="19"/>
        <v>125</v>
      </c>
      <c r="R228" s="8">
        <f t="shared" si="20"/>
        <v>42106.457685185182</v>
      </c>
      <c r="S228" s="8">
        <f t="shared" si="21"/>
        <v>42155.186805555553</v>
      </c>
      <c r="T228" t="str">
        <f t="shared" si="22"/>
        <v>film &amp; video</v>
      </c>
      <c r="U228" t="str">
        <f t="shared" si="23"/>
        <v>drama</v>
      </c>
    </row>
    <row r="229" spans="1:21" ht="48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H229" t="s">
        <v>8217</v>
      </c>
      <c r="I229" t="s">
        <v>8238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8255</v>
      </c>
      <c r="P229">
        <f t="shared" si="18"/>
        <v>0</v>
      </c>
      <c r="Q229" t="e">
        <f t="shared" si="19"/>
        <v>#DIV/0!</v>
      </c>
      <c r="R229" s="8">
        <f t="shared" si="20"/>
        <v>42164.685659722221</v>
      </c>
      <c r="S229" s="8">
        <f t="shared" si="21"/>
        <v>42194.685659722221</v>
      </c>
      <c r="T229" t="str">
        <f t="shared" si="22"/>
        <v>film &amp; video</v>
      </c>
      <c r="U229" t="str">
        <f t="shared" si="23"/>
        <v>drama</v>
      </c>
    </row>
    <row r="230" spans="1:21" ht="32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H230" t="s">
        <v>8218</v>
      </c>
      <c r="I230" t="s">
        <v>8239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8255</v>
      </c>
      <c r="P230">
        <f t="shared" si="18"/>
        <v>0</v>
      </c>
      <c r="Q230" t="e">
        <f t="shared" si="19"/>
        <v>#DIV/0!</v>
      </c>
      <c r="R230" s="8">
        <f t="shared" si="20"/>
        <v>42096.478067129625</v>
      </c>
      <c r="S230" s="8">
        <f t="shared" si="21"/>
        <v>42156.478067129625</v>
      </c>
      <c r="T230" t="str">
        <f t="shared" si="22"/>
        <v>film &amp; video</v>
      </c>
      <c r="U230" t="str">
        <f t="shared" si="23"/>
        <v>drama</v>
      </c>
    </row>
    <row r="231" spans="1:21" ht="48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H231" t="s">
        <v>8229</v>
      </c>
      <c r="I231" t="s">
        <v>8241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8255</v>
      </c>
      <c r="P231">
        <f t="shared" si="18"/>
        <v>0</v>
      </c>
      <c r="Q231" t="e">
        <f t="shared" si="19"/>
        <v>#DIV/0!</v>
      </c>
      <c r="R231" s="8">
        <f t="shared" si="20"/>
        <v>42383.725659722222</v>
      </c>
      <c r="S231" s="8">
        <f t="shared" si="21"/>
        <v>42413.725659722222</v>
      </c>
      <c r="T231" t="str">
        <f t="shared" si="22"/>
        <v>film &amp; video</v>
      </c>
      <c r="U231" t="str">
        <f t="shared" si="23"/>
        <v>drama</v>
      </c>
    </row>
    <row r="232" spans="1:21" ht="48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H232" t="s">
        <v>8217</v>
      </c>
      <c r="I232" t="s">
        <v>8238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8255</v>
      </c>
      <c r="P232">
        <f t="shared" si="18"/>
        <v>0</v>
      </c>
      <c r="Q232">
        <f t="shared" si="19"/>
        <v>30</v>
      </c>
      <c r="R232" s="8">
        <f t="shared" si="20"/>
        <v>42129.568877314807</v>
      </c>
      <c r="S232" s="8">
        <f t="shared" si="21"/>
        <v>42159.568877314807</v>
      </c>
      <c r="T232" t="str">
        <f t="shared" si="22"/>
        <v>film &amp; video</v>
      </c>
      <c r="U232" t="str">
        <f t="shared" si="23"/>
        <v>drama</v>
      </c>
    </row>
    <row r="233" spans="1:21" ht="48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H233" t="s">
        <v>8217</v>
      </c>
      <c r="I233" t="s">
        <v>8238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8255</v>
      </c>
      <c r="P233">
        <f t="shared" si="18"/>
        <v>0</v>
      </c>
      <c r="Q233" t="e">
        <f t="shared" si="19"/>
        <v>#DIV/0!</v>
      </c>
      <c r="R233" s="8">
        <f t="shared" si="20"/>
        <v>42341.750590277778</v>
      </c>
      <c r="S233" s="8">
        <f t="shared" si="21"/>
        <v>42371.750590277778</v>
      </c>
      <c r="T233" t="str">
        <f t="shared" si="22"/>
        <v>film &amp; video</v>
      </c>
      <c r="U233" t="str">
        <f t="shared" si="23"/>
        <v>drama</v>
      </c>
    </row>
    <row r="234" spans="1:21" ht="48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H234" t="s">
        <v>8218</v>
      </c>
      <c r="I234" t="s">
        <v>8239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8255</v>
      </c>
      <c r="P234">
        <f t="shared" si="18"/>
        <v>3</v>
      </c>
      <c r="Q234">
        <f t="shared" si="19"/>
        <v>15.71</v>
      </c>
      <c r="R234" s="8">
        <f t="shared" si="20"/>
        <v>42032.617430555554</v>
      </c>
      <c r="S234" s="8">
        <f t="shared" si="21"/>
        <v>42062.617430555554</v>
      </c>
      <c r="T234" t="str">
        <f t="shared" si="22"/>
        <v>film &amp; video</v>
      </c>
      <c r="U234" t="str">
        <f t="shared" si="23"/>
        <v>drama</v>
      </c>
    </row>
    <row r="235" spans="1:21" ht="48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H235" t="s">
        <v>8217</v>
      </c>
      <c r="I235" t="s">
        <v>8238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8255</v>
      </c>
      <c r="P235">
        <f t="shared" si="18"/>
        <v>0</v>
      </c>
      <c r="Q235" t="e">
        <f t="shared" si="19"/>
        <v>#DIV/0!</v>
      </c>
      <c r="R235" s="8">
        <f t="shared" si="20"/>
        <v>42612.703379629624</v>
      </c>
      <c r="S235" s="8">
        <f t="shared" si="21"/>
        <v>42642.703379629624</v>
      </c>
      <c r="T235" t="str">
        <f t="shared" si="22"/>
        <v>film &amp; video</v>
      </c>
      <c r="U235" t="str">
        <f t="shared" si="23"/>
        <v>drama</v>
      </c>
    </row>
    <row r="236" spans="1:21" ht="48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H236" t="s">
        <v>8217</v>
      </c>
      <c r="I236" t="s">
        <v>8238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8255</v>
      </c>
      <c r="P236">
        <f t="shared" si="18"/>
        <v>40</v>
      </c>
      <c r="Q236">
        <f t="shared" si="19"/>
        <v>80.2</v>
      </c>
      <c r="R236" s="8">
        <f t="shared" si="20"/>
        <v>42135.82707175926</v>
      </c>
      <c r="S236" s="8">
        <f t="shared" si="21"/>
        <v>42175.82707175926</v>
      </c>
      <c r="T236" t="str">
        <f t="shared" si="22"/>
        <v>film &amp; video</v>
      </c>
      <c r="U236" t="str">
        <f t="shared" si="23"/>
        <v>drama</v>
      </c>
    </row>
    <row r="237" spans="1:21" ht="32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H237" t="s">
        <v>8217</v>
      </c>
      <c r="I237" t="s">
        <v>8238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8255</v>
      </c>
      <c r="P237">
        <f t="shared" si="18"/>
        <v>0</v>
      </c>
      <c r="Q237" t="e">
        <f t="shared" si="19"/>
        <v>#DIV/0!</v>
      </c>
      <c r="R237" s="8">
        <f t="shared" si="20"/>
        <v>42164.700196759259</v>
      </c>
      <c r="S237" s="8">
        <f t="shared" si="21"/>
        <v>42194.700196759259</v>
      </c>
      <c r="T237" t="str">
        <f t="shared" si="22"/>
        <v>film &amp; video</v>
      </c>
      <c r="U237" t="str">
        <f t="shared" si="23"/>
        <v>drama</v>
      </c>
    </row>
    <row r="238" spans="1:21" ht="48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H238" t="s">
        <v>8217</v>
      </c>
      <c r="I238" t="s">
        <v>8238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8255</v>
      </c>
      <c r="P238">
        <f t="shared" si="18"/>
        <v>0</v>
      </c>
      <c r="Q238" t="e">
        <f t="shared" si="19"/>
        <v>#DIV/0!</v>
      </c>
      <c r="R238" s="8">
        <f t="shared" si="20"/>
        <v>42320.876145833325</v>
      </c>
      <c r="S238" s="8">
        <f t="shared" si="21"/>
        <v>42373.791666666664</v>
      </c>
      <c r="T238" t="str">
        <f t="shared" si="22"/>
        <v>film &amp; video</v>
      </c>
      <c r="U238" t="str">
        <f t="shared" si="23"/>
        <v>drama</v>
      </c>
    </row>
    <row r="239" spans="1:21" ht="16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H239" t="s">
        <v>8217</v>
      </c>
      <c r="I239" t="s">
        <v>8238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8255</v>
      </c>
      <c r="P239">
        <f t="shared" si="18"/>
        <v>0</v>
      </c>
      <c r="Q239">
        <f t="shared" si="19"/>
        <v>50</v>
      </c>
      <c r="R239" s="8">
        <f t="shared" si="20"/>
        <v>42377.368854166663</v>
      </c>
      <c r="S239" s="8">
        <f t="shared" si="21"/>
        <v>42437.368854166663</v>
      </c>
      <c r="T239" t="str">
        <f t="shared" si="22"/>
        <v>film &amp; video</v>
      </c>
      <c r="U239" t="str">
        <f t="shared" si="23"/>
        <v>drama</v>
      </c>
    </row>
    <row r="240" spans="1:21" ht="48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H240" t="s">
        <v>8217</v>
      </c>
      <c r="I240" t="s">
        <v>8238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8255</v>
      </c>
      <c r="P240">
        <f t="shared" si="18"/>
        <v>0</v>
      </c>
      <c r="Q240" t="e">
        <f t="shared" si="19"/>
        <v>#DIV/0!</v>
      </c>
      <c r="R240" s="8">
        <f t="shared" si="20"/>
        <v>42713.754166666658</v>
      </c>
      <c r="S240" s="8">
        <f t="shared" si="21"/>
        <v>42734.166666666664</v>
      </c>
      <c r="T240" t="str">
        <f t="shared" si="22"/>
        <v>film &amp; video</v>
      </c>
      <c r="U240" t="str">
        <f t="shared" si="23"/>
        <v>drama</v>
      </c>
    </row>
    <row r="241" spans="1:21" ht="48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H241" t="s">
        <v>8219</v>
      </c>
      <c r="I241" t="s">
        <v>8240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8255</v>
      </c>
      <c r="P241">
        <f t="shared" si="18"/>
        <v>25</v>
      </c>
      <c r="Q241">
        <f t="shared" si="19"/>
        <v>50</v>
      </c>
      <c r="R241" s="8">
        <f t="shared" si="20"/>
        <v>42296.901967592588</v>
      </c>
      <c r="S241" s="8">
        <f t="shared" si="21"/>
        <v>42316.291666666664</v>
      </c>
      <c r="T241" t="str">
        <f t="shared" si="22"/>
        <v>film &amp; video</v>
      </c>
      <c r="U241" t="str">
        <f t="shared" si="23"/>
        <v>drama</v>
      </c>
    </row>
    <row r="242" spans="1:21" ht="48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H242" t="s">
        <v>8217</v>
      </c>
      <c r="I242" t="s">
        <v>8238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8256</v>
      </c>
      <c r="P242">
        <f t="shared" si="18"/>
        <v>108</v>
      </c>
      <c r="Q242">
        <f t="shared" si="19"/>
        <v>117.85</v>
      </c>
      <c r="R242" s="8">
        <f t="shared" si="20"/>
        <v>41354.500127314815</v>
      </c>
      <c r="S242" s="8">
        <f t="shared" si="21"/>
        <v>41399.500127314815</v>
      </c>
      <c r="T242" t="str">
        <f t="shared" si="22"/>
        <v>film &amp; video</v>
      </c>
      <c r="U242" t="str">
        <f t="shared" si="23"/>
        <v>documentary</v>
      </c>
    </row>
    <row r="243" spans="1:21" ht="48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H243" t="s">
        <v>8217</v>
      </c>
      <c r="I243" t="s">
        <v>8238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8256</v>
      </c>
      <c r="P243">
        <f t="shared" si="18"/>
        <v>113</v>
      </c>
      <c r="Q243">
        <f t="shared" si="19"/>
        <v>109.04</v>
      </c>
      <c r="R243" s="8">
        <f t="shared" si="20"/>
        <v>41949.489629629628</v>
      </c>
      <c r="S243" s="8">
        <f t="shared" si="21"/>
        <v>41994.489629629628</v>
      </c>
      <c r="T243" t="str">
        <f t="shared" si="22"/>
        <v>film &amp; video</v>
      </c>
      <c r="U243" t="str">
        <f t="shared" si="23"/>
        <v>documentary</v>
      </c>
    </row>
    <row r="244" spans="1:21" ht="48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H244" t="s">
        <v>8217</v>
      </c>
      <c r="I244" t="s">
        <v>8238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8256</v>
      </c>
      <c r="P244">
        <f t="shared" si="18"/>
        <v>113</v>
      </c>
      <c r="Q244">
        <f t="shared" si="19"/>
        <v>73.02</v>
      </c>
      <c r="R244" s="8">
        <f t="shared" si="20"/>
        <v>40862.28460648148</v>
      </c>
      <c r="S244" s="8">
        <f t="shared" si="21"/>
        <v>40897.28460648148</v>
      </c>
      <c r="T244" t="str">
        <f t="shared" si="22"/>
        <v>film &amp; video</v>
      </c>
      <c r="U244" t="str">
        <f t="shared" si="23"/>
        <v>documentary</v>
      </c>
    </row>
    <row r="245" spans="1:21" ht="48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H245" t="s">
        <v>8217</v>
      </c>
      <c r="I245" t="s">
        <v>8238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8256</v>
      </c>
      <c r="P245">
        <f t="shared" si="18"/>
        <v>103</v>
      </c>
      <c r="Q245">
        <f t="shared" si="19"/>
        <v>78.2</v>
      </c>
      <c r="R245" s="8">
        <f t="shared" si="20"/>
        <v>41661.839166666665</v>
      </c>
      <c r="S245" s="8">
        <f t="shared" si="21"/>
        <v>41691.839166666665</v>
      </c>
      <c r="T245" t="str">
        <f t="shared" si="22"/>
        <v>film &amp; video</v>
      </c>
      <c r="U245" t="str">
        <f t="shared" si="23"/>
        <v>documentary</v>
      </c>
    </row>
    <row r="246" spans="1:21" ht="48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H246" t="s">
        <v>8217</v>
      </c>
      <c r="I246" t="s">
        <v>8238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8256</v>
      </c>
      <c r="P246">
        <f t="shared" si="18"/>
        <v>114</v>
      </c>
      <c r="Q246">
        <f t="shared" si="19"/>
        <v>47.4</v>
      </c>
      <c r="R246" s="8">
        <f t="shared" si="20"/>
        <v>40213.115266203698</v>
      </c>
      <c r="S246" s="8">
        <f t="shared" si="21"/>
        <v>40253.087499999994</v>
      </c>
      <c r="T246" t="str">
        <f t="shared" si="22"/>
        <v>film &amp; video</v>
      </c>
      <c r="U246" t="str">
        <f t="shared" si="23"/>
        <v>documentary</v>
      </c>
    </row>
    <row r="247" spans="1:21" ht="48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H247" t="s">
        <v>8217</v>
      </c>
      <c r="I247" t="s">
        <v>8238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8256</v>
      </c>
      <c r="P247">
        <f t="shared" si="18"/>
        <v>104</v>
      </c>
      <c r="Q247">
        <f t="shared" si="19"/>
        <v>54.02</v>
      </c>
      <c r="R247" s="8">
        <f t="shared" si="20"/>
        <v>41106.844733796293</v>
      </c>
      <c r="S247" s="8">
        <f t="shared" si="21"/>
        <v>41136.844733796293</v>
      </c>
      <c r="T247" t="str">
        <f t="shared" si="22"/>
        <v>film &amp; video</v>
      </c>
      <c r="U247" t="str">
        <f t="shared" si="23"/>
        <v>documentary</v>
      </c>
    </row>
    <row r="248" spans="1:21" ht="48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H248" t="s">
        <v>8217</v>
      </c>
      <c r="I248" t="s">
        <v>8238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8256</v>
      </c>
      <c r="P248">
        <f t="shared" si="18"/>
        <v>305</v>
      </c>
      <c r="Q248">
        <f t="shared" si="19"/>
        <v>68.489999999999995</v>
      </c>
      <c r="R248" s="8">
        <f t="shared" si="20"/>
        <v>40480.155150462961</v>
      </c>
      <c r="S248" s="8">
        <f t="shared" si="21"/>
        <v>40530.196817129625</v>
      </c>
      <c r="T248" t="str">
        <f t="shared" si="22"/>
        <v>film &amp; video</v>
      </c>
      <c r="U248" t="str">
        <f t="shared" si="23"/>
        <v>documentary</v>
      </c>
    </row>
    <row r="249" spans="1:21" ht="64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H249" t="s">
        <v>8217</v>
      </c>
      <c r="I249" t="s">
        <v>8238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8256</v>
      </c>
      <c r="P249">
        <f t="shared" si="18"/>
        <v>134</v>
      </c>
      <c r="Q249">
        <f t="shared" si="19"/>
        <v>108.15</v>
      </c>
      <c r="R249" s="8">
        <f t="shared" si="20"/>
        <v>40430.395995370367</v>
      </c>
      <c r="S249" s="8">
        <f t="shared" si="21"/>
        <v>40466.943749999999</v>
      </c>
      <c r="T249" t="str">
        <f t="shared" si="22"/>
        <v>film &amp; video</v>
      </c>
      <c r="U249" t="str">
        <f t="shared" si="23"/>
        <v>documentary</v>
      </c>
    </row>
    <row r="250" spans="1:21" ht="48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H250" t="s">
        <v>8217</v>
      </c>
      <c r="I250" t="s">
        <v>8238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8256</v>
      </c>
      <c r="P250">
        <f t="shared" si="18"/>
        <v>101</v>
      </c>
      <c r="Q250">
        <f t="shared" si="19"/>
        <v>589.95000000000005</v>
      </c>
      <c r="R250" s="8">
        <f t="shared" si="20"/>
        <v>40870.566076388888</v>
      </c>
      <c r="S250" s="8">
        <f t="shared" si="21"/>
        <v>40915.566076388888</v>
      </c>
      <c r="T250" t="str">
        <f t="shared" si="22"/>
        <v>film &amp; video</v>
      </c>
      <c r="U250" t="str">
        <f t="shared" si="23"/>
        <v>documentary</v>
      </c>
    </row>
    <row r="251" spans="1:21" ht="48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H251" t="s">
        <v>8217</v>
      </c>
      <c r="I251" t="s">
        <v>8238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8256</v>
      </c>
      <c r="P251">
        <f t="shared" si="18"/>
        <v>113</v>
      </c>
      <c r="Q251">
        <f t="shared" si="19"/>
        <v>48.05</v>
      </c>
      <c r="R251" s="8">
        <f t="shared" si="20"/>
        <v>40332.715509259258</v>
      </c>
      <c r="S251" s="8">
        <f t="shared" si="21"/>
        <v>40412.527777777774</v>
      </c>
      <c r="T251" t="str">
        <f t="shared" si="22"/>
        <v>film &amp; video</v>
      </c>
      <c r="U251" t="str">
        <f t="shared" si="23"/>
        <v>documentary</v>
      </c>
    </row>
    <row r="252" spans="1:21" ht="48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H252" t="s">
        <v>8217</v>
      </c>
      <c r="I252" t="s">
        <v>8238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8256</v>
      </c>
      <c r="P252">
        <f t="shared" si="18"/>
        <v>106</v>
      </c>
      <c r="Q252">
        <f t="shared" si="19"/>
        <v>72.48</v>
      </c>
      <c r="R252" s="8">
        <f t="shared" si="20"/>
        <v>41401.357534722221</v>
      </c>
      <c r="S252" s="8">
        <f t="shared" si="21"/>
        <v>41431.357534722221</v>
      </c>
      <c r="T252" t="str">
        <f t="shared" si="22"/>
        <v>film &amp; video</v>
      </c>
      <c r="U252" t="str">
        <f t="shared" si="23"/>
        <v>documentary</v>
      </c>
    </row>
    <row r="253" spans="1:21" ht="48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H253" t="s">
        <v>8217</v>
      </c>
      <c r="I253" t="s">
        <v>8238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8256</v>
      </c>
      <c r="P253">
        <f t="shared" si="18"/>
        <v>126</v>
      </c>
      <c r="Q253">
        <f t="shared" si="19"/>
        <v>57.08</v>
      </c>
      <c r="R253" s="8">
        <f t="shared" si="20"/>
        <v>41013.579236111109</v>
      </c>
      <c r="S253" s="8">
        <f t="shared" si="21"/>
        <v>41045.583333333328</v>
      </c>
      <c r="T253" t="str">
        <f t="shared" si="22"/>
        <v>film &amp; video</v>
      </c>
      <c r="U253" t="str">
        <f t="shared" si="23"/>
        <v>documentary</v>
      </c>
    </row>
    <row r="254" spans="1:21" ht="48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H254" t="s">
        <v>8217</v>
      </c>
      <c r="I254" t="s">
        <v>8238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8256</v>
      </c>
      <c r="P254">
        <f t="shared" si="18"/>
        <v>185</v>
      </c>
      <c r="Q254">
        <f t="shared" si="19"/>
        <v>85.44</v>
      </c>
      <c r="R254" s="8">
        <f t="shared" si="20"/>
        <v>40266.454375000001</v>
      </c>
      <c r="S254" s="8">
        <f t="shared" si="21"/>
        <v>40329.957638888889</v>
      </c>
      <c r="T254" t="str">
        <f t="shared" si="22"/>
        <v>film &amp; video</v>
      </c>
      <c r="U254" t="str">
        <f t="shared" si="23"/>
        <v>documentary</v>
      </c>
    </row>
    <row r="255" spans="1:21" ht="48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H255" t="s">
        <v>8217</v>
      </c>
      <c r="I255" t="s">
        <v>8238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8256</v>
      </c>
      <c r="P255">
        <f t="shared" si="18"/>
        <v>101</v>
      </c>
      <c r="Q255">
        <f t="shared" si="19"/>
        <v>215.86</v>
      </c>
      <c r="R255" s="8">
        <f t="shared" si="20"/>
        <v>40924.44253472222</v>
      </c>
      <c r="S255" s="8">
        <f t="shared" si="21"/>
        <v>40954.44253472222</v>
      </c>
      <c r="T255" t="str">
        <f t="shared" si="22"/>
        <v>film &amp; video</v>
      </c>
      <c r="U255" t="str">
        <f t="shared" si="23"/>
        <v>documentary</v>
      </c>
    </row>
    <row r="256" spans="1:21" ht="48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H256" t="s">
        <v>8217</v>
      </c>
      <c r="I256" t="s">
        <v>8238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8256</v>
      </c>
      <c r="P256">
        <f t="shared" si="18"/>
        <v>117</v>
      </c>
      <c r="Q256">
        <f t="shared" si="19"/>
        <v>89.39</v>
      </c>
      <c r="R256" s="8">
        <f t="shared" si="20"/>
        <v>42263.744328703695</v>
      </c>
      <c r="S256" s="8">
        <f t="shared" si="21"/>
        <v>42293.874999999993</v>
      </c>
      <c r="T256" t="str">
        <f t="shared" si="22"/>
        <v>film &amp; video</v>
      </c>
      <c r="U256" t="str">
        <f t="shared" si="23"/>
        <v>documentary</v>
      </c>
    </row>
    <row r="257" spans="1:21" ht="32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H257" t="s">
        <v>8217</v>
      </c>
      <c r="I257" t="s">
        <v>8238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8256</v>
      </c>
      <c r="P257">
        <f t="shared" si="18"/>
        <v>107</v>
      </c>
      <c r="Q257">
        <f t="shared" si="19"/>
        <v>45.42</v>
      </c>
      <c r="R257" s="8">
        <f t="shared" si="20"/>
        <v>40588.318078703705</v>
      </c>
      <c r="S257" s="8">
        <f t="shared" si="21"/>
        <v>40618.276412037034</v>
      </c>
      <c r="T257" t="str">
        <f t="shared" si="22"/>
        <v>film &amp; video</v>
      </c>
      <c r="U257" t="str">
        <f t="shared" si="23"/>
        <v>documentary</v>
      </c>
    </row>
    <row r="258" spans="1:21" ht="48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H258" t="s">
        <v>8217</v>
      </c>
      <c r="I258" t="s">
        <v>8238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8256</v>
      </c>
      <c r="P258">
        <f t="shared" si="18"/>
        <v>139</v>
      </c>
      <c r="Q258">
        <f t="shared" si="19"/>
        <v>65.760000000000005</v>
      </c>
      <c r="R258" s="8">
        <f t="shared" si="20"/>
        <v>41319.560960648145</v>
      </c>
      <c r="S258" s="8">
        <f t="shared" si="21"/>
        <v>41349.560960648145</v>
      </c>
      <c r="T258" t="str">
        <f t="shared" si="22"/>
        <v>film &amp; video</v>
      </c>
      <c r="U258" t="str">
        <f t="shared" si="23"/>
        <v>documentary</v>
      </c>
    </row>
    <row r="259" spans="1:21" ht="48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H259" t="s">
        <v>8217</v>
      </c>
      <c r="I259" t="s">
        <v>8238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8256</v>
      </c>
      <c r="P259">
        <f t="shared" ref="P259:P322" si="24">ROUND(E259/D259*100,0)</f>
        <v>107</v>
      </c>
      <c r="Q259">
        <f t="shared" ref="Q259:Q322" si="25">ROUND(E259/M259,2)</f>
        <v>66.7</v>
      </c>
      <c r="R259" s="8">
        <f t="shared" ref="R259:R322" si="26">(((K259/60)/60)/24)+DATE(1970,1,1)+(-5/24)</f>
        <v>42479.418541666666</v>
      </c>
      <c r="S259" s="8">
        <f t="shared" ref="S259:S322" si="27">(((J259/60)/60)/24)+DATE(1970,1,1)+(-5/24)</f>
        <v>42509.418541666666</v>
      </c>
      <c r="T259" t="str">
        <f t="shared" si="22"/>
        <v>film &amp; video</v>
      </c>
      <c r="U259" t="str">
        <f t="shared" si="23"/>
        <v>documentary</v>
      </c>
    </row>
    <row r="260" spans="1:21" ht="48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H260" t="s">
        <v>8217</v>
      </c>
      <c r="I260" t="s">
        <v>8238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8256</v>
      </c>
      <c r="P260">
        <f t="shared" si="24"/>
        <v>191</v>
      </c>
      <c r="Q260">
        <f t="shared" si="25"/>
        <v>83.35</v>
      </c>
      <c r="R260" s="8">
        <f t="shared" si="26"/>
        <v>40681.843356481477</v>
      </c>
      <c r="S260" s="8">
        <f t="shared" si="27"/>
        <v>40711.843356481477</v>
      </c>
      <c r="T260" t="str">
        <f t="shared" ref="T260:T323" si="28">LEFT(O260,SEARCH("/",O260)-1)</f>
        <v>film &amp; video</v>
      </c>
      <c r="U260" t="str">
        <f t="shared" ref="U260:U323" si="29">RIGHT(O260,LEN(O260)-SEARCH("/",O260))</f>
        <v>documentary</v>
      </c>
    </row>
    <row r="261" spans="1:21" ht="48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H261" t="s">
        <v>8217</v>
      </c>
      <c r="I261" t="s">
        <v>8238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8256</v>
      </c>
      <c r="P261">
        <f t="shared" si="24"/>
        <v>132</v>
      </c>
      <c r="Q261">
        <f t="shared" si="25"/>
        <v>105.05</v>
      </c>
      <c r="R261" s="8">
        <f t="shared" si="26"/>
        <v>42072.529733796291</v>
      </c>
      <c r="S261" s="8">
        <f t="shared" si="27"/>
        <v>42102.529733796291</v>
      </c>
      <c r="T261" t="str">
        <f t="shared" si="28"/>
        <v>film &amp; video</v>
      </c>
      <c r="U261" t="str">
        <f t="shared" si="29"/>
        <v>documentary</v>
      </c>
    </row>
    <row r="262" spans="1:21" ht="32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H262" t="s">
        <v>8217</v>
      </c>
      <c r="I262" t="s">
        <v>8238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8256</v>
      </c>
      <c r="P262">
        <f t="shared" si="24"/>
        <v>106</v>
      </c>
      <c r="Q262">
        <f t="shared" si="25"/>
        <v>120.91</v>
      </c>
      <c r="R262" s="8">
        <f t="shared" si="26"/>
        <v>40330.547210648147</v>
      </c>
      <c r="S262" s="8">
        <f t="shared" si="27"/>
        <v>40376.207638888889</v>
      </c>
      <c r="T262" t="str">
        <f t="shared" si="28"/>
        <v>film &amp; video</v>
      </c>
      <c r="U262" t="str">
        <f t="shared" si="29"/>
        <v>documentary</v>
      </c>
    </row>
    <row r="263" spans="1:21" ht="32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H263" t="s">
        <v>8217</v>
      </c>
      <c r="I263" t="s">
        <v>8238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8256</v>
      </c>
      <c r="P263">
        <f t="shared" si="24"/>
        <v>107</v>
      </c>
      <c r="Q263">
        <f t="shared" si="25"/>
        <v>97.64</v>
      </c>
      <c r="R263" s="8">
        <f t="shared" si="26"/>
        <v>41017.677129629628</v>
      </c>
      <c r="S263" s="8">
        <f t="shared" si="27"/>
        <v>41067.413194444445</v>
      </c>
      <c r="T263" t="str">
        <f t="shared" si="28"/>
        <v>film &amp; video</v>
      </c>
      <c r="U263" t="str">
        <f t="shared" si="29"/>
        <v>documentary</v>
      </c>
    </row>
    <row r="264" spans="1:21" ht="32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H264" t="s">
        <v>8217</v>
      </c>
      <c r="I264" t="s">
        <v>8238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8256</v>
      </c>
      <c r="P264">
        <f t="shared" si="24"/>
        <v>240</v>
      </c>
      <c r="Q264">
        <f t="shared" si="25"/>
        <v>41.38</v>
      </c>
      <c r="R264" s="8">
        <f t="shared" si="26"/>
        <v>40555.039675925924</v>
      </c>
      <c r="S264" s="8">
        <f t="shared" si="27"/>
        <v>40600.039675925924</v>
      </c>
      <c r="T264" t="str">
        <f t="shared" si="28"/>
        <v>film &amp; video</v>
      </c>
      <c r="U264" t="str">
        <f t="shared" si="29"/>
        <v>documentary</v>
      </c>
    </row>
    <row r="265" spans="1:21" ht="64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H265" t="s">
        <v>8217</v>
      </c>
      <c r="I265" t="s">
        <v>8238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8256</v>
      </c>
      <c r="P265">
        <f t="shared" si="24"/>
        <v>118</v>
      </c>
      <c r="Q265">
        <f t="shared" si="25"/>
        <v>30.65</v>
      </c>
      <c r="R265" s="8">
        <f t="shared" si="26"/>
        <v>41149.746458333328</v>
      </c>
      <c r="S265" s="8">
        <f t="shared" si="27"/>
        <v>41179.746458333328</v>
      </c>
      <c r="T265" t="str">
        <f t="shared" si="28"/>
        <v>film &amp; video</v>
      </c>
      <c r="U265" t="str">
        <f t="shared" si="29"/>
        <v>documentary</v>
      </c>
    </row>
    <row r="266" spans="1:21" ht="64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H266" t="s">
        <v>8217</v>
      </c>
      <c r="I266" t="s">
        <v>8238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8256</v>
      </c>
      <c r="P266">
        <f t="shared" si="24"/>
        <v>118</v>
      </c>
      <c r="Q266">
        <f t="shared" si="25"/>
        <v>64.95</v>
      </c>
      <c r="R266" s="8">
        <f t="shared" si="26"/>
        <v>41010.411979166667</v>
      </c>
      <c r="S266" s="8">
        <f t="shared" si="27"/>
        <v>41040.411979166667</v>
      </c>
      <c r="T266" t="str">
        <f t="shared" si="28"/>
        <v>film &amp; video</v>
      </c>
      <c r="U266" t="str">
        <f t="shared" si="29"/>
        <v>documentary</v>
      </c>
    </row>
    <row r="267" spans="1:21" ht="64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H267" t="s">
        <v>8217</v>
      </c>
      <c r="I267" t="s">
        <v>8238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8256</v>
      </c>
      <c r="P267">
        <f t="shared" si="24"/>
        <v>111</v>
      </c>
      <c r="Q267">
        <f t="shared" si="25"/>
        <v>95.78</v>
      </c>
      <c r="R267" s="8">
        <f t="shared" si="26"/>
        <v>40267.037384259253</v>
      </c>
      <c r="S267" s="8">
        <f t="shared" si="27"/>
        <v>40308.636111111111</v>
      </c>
      <c r="T267" t="str">
        <f t="shared" si="28"/>
        <v>film &amp; video</v>
      </c>
      <c r="U267" t="str">
        <f t="shared" si="29"/>
        <v>documentary</v>
      </c>
    </row>
    <row r="268" spans="1:21" ht="48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H268" t="s">
        <v>8217</v>
      </c>
      <c r="I268" t="s">
        <v>8238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8256</v>
      </c>
      <c r="P268">
        <f t="shared" si="24"/>
        <v>146</v>
      </c>
      <c r="Q268">
        <f t="shared" si="25"/>
        <v>40.42</v>
      </c>
      <c r="R268" s="8">
        <f t="shared" si="26"/>
        <v>40204.966516203705</v>
      </c>
      <c r="S268" s="8">
        <f t="shared" si="27"/>
        <v>40290.95208333333</v>
      </c>
      <c r="T268" t="str">
        <f t="shared" si="28"/>
        <v>film &amp; video</v>
      </c>
      <c r="U268" t="str">
        <f t="shared" si="29"/>
        <v>documentary</v>
      </c>
    </row>
    <row r="269" spans="1:21" ht="48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H269" t="s">
        <v>8218</v>
      </c>
      <c r="I269" t="s">
        <v>8239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8256</v>
      </c>
      <c r="P269">
        <f t="shared" si="24"/>
        <v>132</v>
      </c>
      <c r="Q269">
        <f t="shared" si="25"/>
        <v>78.58</v>
      </c>
      <c r="R269" s="8">
        <f t="shared" si="26"/>
        <v>41785.244201388887</v>
      </c>
      <c r="S269" s="8">
        <f t="shared" si="27"/>
        <v>41815.244201388887</v>
      </c>
      <c r="T269" t="str">
        <f t="shared" si="28"/>
        <v>film &amp; video</v>
      </c>
      <c r="U269" t="str">
        <f t="shared" si="29"/>
        <v>documentary</v>
      </c>
    </row>
    <row r="270" spans="1:21" ht="48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H270" t="s">
        <v>8217</v>
      </c>
      <c r="I270" t="s">
        <v>8238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8256</v>
      </c>
      <c r="P270">
        <f t="shared" si="24"/>
        <v>111</v>
      </c>
      <c r="Q270">
        <f t="shared" si="25"/>
        <v>50.18</v>
      </c>
      <c r="R270" s="8">
        <f t="shared" si="26"/>
        <v>40808.944189814814</v>
      </c>
      <c r="S270" s="8">
        <f t="shared" si="27"/>
        <v>40853.985856481479</v>
      </c>
      <c r="T270" t="str">
        <f t="shared" si="28"/>
        <v>film &amp; video</v>
      </c>
      <c r="U270" t="str">
        <f t="shared" si="29"/>
        <v>documentary</v>
      </c>
    </row>
    <row r="271" spans="1:21" ht="48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H271" t="s">
        <v>8219</v>
      </c>
      <c r="I271" t="s">
        <v>8240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8256</v>
      </c>
      <c r="P271">
        <f t="shared" si="24"/>
        <v>147</v>
      </c>
      <c r="Q271">
        <f t="shared" si="25"/>
        <v>92.25</v>
      </c>
      <c r="R271" s="8">
        <f t="shared" si="26"/>
        <v>42757.988680555551</v>
      </c>
      <c r="S271" s="8">
        <f t="shared" si="27"/>
        <v>42787.988680555551</v>
      </c>
      <c r="T271" t="str">
        <f t="shared" si="28"/>
        <v>film &amp; video</v>
      </c>
      <c r="U271" t="str">
        <f t="shared" si="29"/>
        <v>documentary</v>
      </c>
    </row>
    <row r="272" spans="1:21" ht="48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H272" t="s">
        <v>8217</v>
      </c>
      <c r="I272" t="s">
        <v>8238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8256</v>
      </c>
      <c r="P272">
        <f t="shared" si="24"/>
        <v>153</v>
      </c>
      <c r="Q272">
        <f t="shared" si="25"/>
        <v>57.54</v>
      </c>
      <c r="R272" s="8">
        <f t="shared" si="26"/>
        <v>40637.658217592587</v>
      </c>
      <c r="S272" s="8">
        <f t="shared" si="27"/>
        <v>40687.958333333328</v>
      </c>
      <c r="T272" t="str">
        <f t="shared" si="28"/>
        <v>film &amp; video</v>
      </c>
      <c r="U272" t="str">
        <f t="shared" si="29"/>
        <v>documentary</v>
      </c>
    </row>
    <row r="273" spans="1:21" ht="48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H273" t="s">
        <v>8217</v>
      </c>
      <c r="I273" t="s">
        <v>8238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8256</v>
      </c>
      <c r="P273">
        <f t="shared" si="24"/>
        <v>105</v>
      </c>
      <c r="Q273">
        <f t="shared" si="25"/>
        <v>109.42</v>
      </c>
      <c r="R273" s="8">
        <f t="shared" si="26"/>
        <v>41611.891909722224</v>
      </c>
      <c r="S273" s="8">
        <f t="shared" si="27"/>
        <v>41641.125</v>
      </c>
      <c r="T273" t="str">
        <f t="shared" si="28"/>
        <v>film &amp; video</v>
      </c>
      <c r="U273" t="str">
        <f t="shared" si="29"/>
        <v>documentary</v>
      </c>
    </row>
    <row r="274" spans="1:21" ht="48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H274" t="s">
        <v>8217</v>
      </c>
      <c r="I274" t="s">
        <v>8238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8256</v>
      </c>
      <c r="P274">
        <f t="shared" si="24"/>
        <v>177</v>
      </c>
      <c r="Q274">
        <f t="shared" si="25"/>
        <v>81.89</v>
      </c>
      <c r="R274" s="8">
        <f t="shared" si="26"/>
        <v>40235.692025462959</v>
      </c>
      <c r="S274" s="8">
        <f t="shared" si="27"/>
        <v>40296.575694444444</v>
      </c>
      <c r="T274" t="str">
        <f t="shared" si="28"/>
        <v>film &amp; video</v>
      </c>
      <c r="U274" t="str">
        <f t="shared" si="29"/>
        <v>documentary</v>
      </c>
    </row>
    <row r="275" spans="1:21" ht="48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H275" t="s">
        <v>8217</v>
      </c>
      <c r="I275" t="s">
        <v>8238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8256</v>
      </c>
      <c r="P275">
        <f t="shared" si="24"/>
        <v>108</v>
      </c>
      <c r="Q275">
        <f t="shared" si="25"/>
        <v>45.67</v>
      </c>
      <c r="R275" s="8">
        <f t="shared" si="26"/>
        <v>40697.29011574074</v>
      </c>
      <c r="S275" s="8">
        <f t="shared" si="27"/>
        <v>40727.29011574074</v>
      </c>
      <c r="T275" t="str">
        <f t="shared" si="28"/>
        <v>film &amp; video</v>
      </c>
      <c r="U275" t="str">
        <f t="shared" si="29"/>
        <v>documentary</v>
      </c>
    </row>
    <row r="276" spans="1:21" ht="48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H276" t="s">
        <v>8217</v>
      </c>
      <c r="I276" t="s">
        <v>8238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8256</v>
      </c>
      <c r="P276">
        <f t="shared" si="24"/>
        <v>156</v>
      </c>
      <c r="Q276">
        <f t="shared" si="25"/>
        <v>55.22</v>
      </c>
      <c r="R276" s="8">
        <f t="shared" si="26"/>
        <v>40969.704039351847</v>
      </c>
      <c r="S276" s="8">
        <f t="shared" si="27"/>
        <v>41004.082638888889</v>
      </c>
      <c r="T276" t="str">
        <f t="shared" si="28"/>
        <v>film &amp; video</v>
      </c>
      <c r="U276" t="str">
        <f t="shared" si="29"/>
        <v>documentary</v>
      </c>
    </row>
    <row r="277" spans="1:21" ht="48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H277" t="s">
        <v>8217</v>
      </c>
      <c r="I277" t="s">
        <v>8238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8256</v>
      </c>
      <c r="P277">
        <f t="shared" si="24"/>
        <v>108</v>
      </c>
      <c r="Q277">
        <f t="shared" si="25"/>
        <v>65.3</v>
      </c>
      <c r="R277" s="8">
        <f t="shared" si="26"/>
        <v>41192.823680555557</v>
      </c>
      <c r="S277" s="8">
        <f t="shared" si="27"/>
        <v>41222.865347222221</v>
      </c>
      <c r="T277" t="str">
        <f t="shared" si="28"/>
        <v>film &amp; video</v>
      </c>
      <c r="U277" t="str">
        <f t="shared" si="29"/>
        <v>documentary</v>
      </c>
    </row>
    <row r="278" spans="1:21" ht="48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H278" t="s">
        <v>8217</v>
      </c>
      <c r="I278" t="s">
        <v>8238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8256</v>
      </c>
      <c r="P278">
        <f t="shared" si="24"/>
        <v>148</v>
      </c>
      <c r="Q278">
        <f t="shared" si="25"/>
        <v>95.23</v>
      </c>
      <c r="R278" s="8">
        <f t="shared" si="26"/>
        <v>40966.87354166666</v>
      </c>
      <c r="S278" s="8">
        <f t="shared" si="27"/>
        <v>41026.831874999996</v>
      </c>
      <c r="T278" t="str">
        <f t="shared" si="28"/>
        <v>film &amp; video</v>
      </c>
      <c r="U278" t="str">
        <f t="shared" si="29"/>
        <v>documentary</v>
      </c>
    </row>
    <row r="279" spans="1:21" ht="48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H279" t="s">
        <v>8217</v>
      </c>
      <c r="I279" t="s">
        <v>8238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8256</v>
      </c>
      <c r="P279">
        <f t="shared" si="24"/>
        <v>110</v>
      </c>
      <c r="Q279">
        <f t="shared" si="25"/>
        <v>75.44</v>
      </c>
      <c r="R279" s="8">
        <f t="shared" si="26"/>
        <v>42117.68309027778</v>
      </c>
      <c r="S279" s="8">
        <f t="shared" si="27"/>
        <v>42147.68309027778</v>
      </c>
      <c r="T279" t="str">
        <f t="shared" si="28"/>
        <v>film &amp; video</v>
      </c>
      <c r="U279" t="str">
        <f t="shared" si="29"/>
        <v>documentary</v>
      </c>
    </row>
    <row r="280" spans="1:21" ht="32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H280" t="s">
        <v>8217</v>
      </c>
      <c r="I280" t="s">
        <v>8238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8256</v>
      </c>
      <c r="P280">
        <f t="shared" si="24"/>
        <v>150</v>
      </c>
      <c r="Q280">
        <f t="shared" si="25"/>
        <v>97.82</v>
      </c>
      <c r="R280" s="8">
        <f t="shared" si="26"/>
        <v>41163.832627314812</v>
      </c>
      <c r="S280" s="8">
        <f t="shared" si="27"/>
        <v>41193.832627314812</v>
      </c>
      <c r="T280" t="str">
        <f t="shared" si="28"/>
        <v>film &amp; video</v>
      </c>
      <c r="U280" t="str">
        <f t="shared" si="29"/>
        <v>documentary</v>
      </c>
    </row>
    <row r="281" spans="1:21" ht="48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H281" t="s">
        <v>8217</v>
      </c>
      <c r="I281" t="s">
        <v>8238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8256</v>
      </c>
      <c r="P281">
        <f t="shared" si="24"/>
        <v>157</v>
      </c>
      <c r="Q281">
        <f t="shared" si="25"/>
        <v>87.69</v>
      </c>
      <c r="R281" s="8">
        <f t="shared" si="26"/>
        <v>42759.035833333335</v>
      </c>
      <c r="S281" s="8">
        <f t="shared" si="27"/>
        <v>42792.875694444439</v>
      </c>
      <c r="T281" t="str">
        <f t="shared" si="28"/>
        <v>film &amp; video</v>
      </c>
      <c r="U281" t="str">
        <f t="shared" si="29"/>
        <v>documentary</v>
      </c>
    </row>
    <row r="282" spans="1:21" ht="48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H282" t="s">
        <v>8217</v>
      </c>
      <c r="I282" t="s">
        <v>8238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8256</v>
      </c>
      <c r="P282">
        <f t="shared" si="24"/>
        <v>156</v>
      </c>
      <c r="Q282">
        <f t="shared" si="25"/>
        <v>54.75</v>
      </c>
      <c r="R282" s="8">
        <f t="shared" si="26"/>
        <v>41744.382349537031</v>
      </c>
      <c r="S282" s="8">
        <f t="shared" si="27"/>
        <v>41789.382349537031</v>
      </c>
      <c r="T282" t="str">
        <f t="shared" si="28"/>
        <v>film &amp; video</v>
      </c>
      <c r="U282" t="str">
        <f t="shared" si="29"/>
        <v>documentary</v>
      </c>
    </row>
    <row r="283" spans="1:21" ht="48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H283" t="s">
        <v>8217</v>
      </c>
      <c r="I283" t="s">
        <v>8238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8256</v>
      </c>
      <c r="P283">
        <f t="shared" si="24"/>
        <v>121</v>
      </c>
      <c r="Q283">
        <f t="shared" si="25"/>
        <v>83.95</v>
      </c>
      <c r="R283" s="8">
        <f t="shared" si="26"/>
        <v>39949.955011574071</v>
      </c>
      <c r="S283" s="8">
        <f t="shared" si="27"/>
        <v>40035.601388888885</v>
      </c>
      <c r="T283" t="str">
        <f t="shared" si="28"/>
        <v>film &amp; video</v>
      </c>
      <c r="U283" t="str">
        <f t="shared" si="29"/>
        <v>documentary</v>
      </c>
    </row>
    <row r="284" spans="1:21" ht="48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H284" t="s">
        <v>8217</v>
      </c>
      <c r="I284" t="s">
        <v>8238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8256</v>
      </c>
      <c r="P284">
        <f t="shared" si="24"/>
        <v>101</v>
      </c>
      <c r="Q284">
        <f t="shared" si="25"/>
        <v>254.39</v>
      </c>
      <c r="R284" s="8">
        <f t="shared" si="26"/>
        <v>40194.711712962962</v>
      </c>
      <c r="S284" s="8">
        <f t="shared" si="27"/>
        <v>40231.708333333328</v>
      </c>
      <c r="T284" t="str">
        <f t="shared" si="28"/>
        <v>film &amp; video</v>
      </c>
      <c r="U284" t="str">
        <f t="shared" si="29"/>
        <v>documentary</v>
      </c>
    </row>
    <row r="285" spans="1:21" ht="32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H285" t="s">
        <v>8217</v>
      </c>
      <c r="I285" t="s">
        <v>8238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8256</v>
      </c>
      <c r="P285">
        <f t="shared" si="24"/>
        <v>114</v>
      </c>
      <c r="Q285">
        <f t="shared" si="25"/>
        <v>101.83</v>
      </c>
      <c r="R285" s="8">
        <f t="shared" si="26"/>
        <v>40675.501666666663</v>
      </c>
      <c r="S285" s="8">
        <f t="shared" si="27"/>
        <v>40694.999305555553</v>
      </c>
      <c r="T285" t="str">
        <f t="shared" si="28"/>
        <v>film &amp; video</v>
      </c>
      <c r="U285" t="str">
        <f t="shared" si="29"/>
        <v>documentary</v>
      </c>
    </row>
    <row r="286" spans="1:21" ht="48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H286" t="s">
        <v>8217</v>
      </c>
      <c r="I286" t="s">
        <v>8238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8256</v>
      </c>
      <c r="P286">
        <f t="shared" si="24"/>
        <v>105</v>
      </c>
      <c r="Q286">
        <f t="shared" si="25"/>
        <v>55.07</v>
      </c>
      <c r="R286" s="8">
        <f t="shared" si="26"/>
        <v>40904.529861111107</v>
      </c>
      <c r="S286" s="8">
        <f t="shared" si="27"/>
        <v>40929.529861111107</v>
      </c>
      <c r="T286" t="str">
        <f t="shared" si="28"/>
        <v>film &amp; video</v>
      </c>
      <c r="U286" t="str">
        <f t="shared" si="29"/>
        <v>documentary</v>
      </c>
    </row>
    <row r="287" spans="1:21" ht="48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H287" t="s">
        <v>8217</v>
      </c>
      <c r="I287" t="s">
        <v>8238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8256</v>
      </c>
      <c r="P287">
        <f t="shared" si="24"/>
        <v>229</v>
      </c>
      <c r="Q287">
        <f t="shared" si="25"/>
        <v>56.9</v>
      </c>
      <c r="R287" s="8">
        <f t="shared" si="26"/>
        <v>41506.547777777778</v>
      </c>
      <c r="S287" s="8">
        <f t="shared" si="27"/>
        <v>41536.547777777778</v>
      </c>
      <c r="T287" t="str">
        <f t="shared" si="28"/>
        <v>film &amp; video</v>
      </c>
      <c r="U287" t="str">
        <f t="shared" si="29"/>
        <v>documentary</v>
      </c>
    </row>
    <row r="288" spans="1:21" ht="48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H288" t="s">
        <v>8217</v>
      </c>
      <c r="I288" t="s">
        <v>8238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8256</v>
      </c>
      <c r="P288">
        <f t="shared" si="24"/>
        <v>109</v>
      </c>
      <c r="Q288">
        <f t="shared" si="25"/>
        <v>121.28</v>
      </c>
      <c r="R288" s="8">
        <f t="shared" si="26"/>
        <v>41313.60791666666</v>
      </c>
      <c r="S288" s="8">
        <f t="shared" si="27"/>
        <v>41358.566249999996</v>
      </c>
      <c r="T288" t="str">
        <f t="shared" si="28"/>
        <v>film &amp; video</v>
      </c>
      <c r="U288" t="str">
        <f t="shared" si="29"/>
        <v>documentary</v>
      </c>
    </row>
    <row r="289" spans="1:21" ht="32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H289" t="s">
        <v>8217</v>
      </c>
      <c r="I289" t="s">
        <v>8238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8256</v>
      </c>
      <c r="P289">
        <f t="shared" si="24"/>
        <v>176</v>
      </c>
      <c r="Q289">
        <f t="shared" si="25"/>
        <v>91.19</v>
      </c>
      <c r="R289" s="8">
        <f t="shared" si="26"/>
        <v>41184.069652777776</v>
      </c>
      <c r="S289" s="8">
        <f t="shared" si="27"/>
        <v>41214.958333333328</v>
      </c>
      <c r="T289" t="str">
        <f t="shared" si="28"/>
        <v>film &amp; video</v>
      </c>
      <c r="U289" t="str">
        <f t="shared" si="29"/>
        <v>documentary</v>
      </c>
    </row>
    <row r="290" spans="1:21" ht="48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H290" t="s">
        <v>8217</v>
      </c>
      <c r="I290" t="s">
        <v>8238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8256</v>
      </c>
      <c r="P290">
        <f t="shared" si="24"/>
        <v>103</v>
      </c>
      <c r="Q290">
        <f t="shared" si="25"/>
        <v>115.45</v>
      </c>
      <c r="R290" s="8">
        <f t="shared" si="26"/>
        <v>41050.960567129623</v>
      </c>
      <c r="S290" s="8">
        <f t="shared" si="27"/>
        <v>41085.960567129623</v>
      </c>
      <c r="T290" t="str">
        <f t="shared" si="28"/>
        <v>film &amp; video</v>
      </c>
      <c r="U290" t="str">
        <f t="shared" si="29"/>
        <v>documentary</v>
      </c>
    </row>
    <row r="291" spans="1:21" ht="48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H291" t="s">
        <v>8218</v>
      </c>
      <c r="I291" t="s">
        <v>8239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8256</v>
      </c>
      <c r="P291">
        <f t="shared" si="24"/>
        <v>105</v>
      </c>
      <c r="Q291">
        <f t="shared" si="25"/>
        <v>67.77</v>
      </c>
      <c r="R291" s="8">
        <f t="shared" si="26"/>
        <v>41550.248078703698</v>
      </c>
      <c r="S291" s="8">
        <f t="shared" si="27"/>
        <v>41580.248078703698</v>
      </c>
      <c r="T291" t="str">
        <f t="shared" si="28"/>
        <v>film &amp; video</v>
      </c>
      <c r="U291" t="str">
        <f t="shared" si="29"/>
        <v>documentary</v>
      </c>
    </row>
    <row r="292" spans="1:21" ht="32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H292" t="s">
        <v>8217</v>
      </c>
      <c r="I292" t="s">
        <v>8238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8256</v>
      </c>
      <c r="P292">
        <f t="shared" si="24"/>
        <v>107</v>
      </c>
      <c r="Q292">
        <f t="shared" si="25"/>
        <v>28.58</v>
      </c>
      <c r="R292" s="8">
        <f t="shared" si="26"/>
        <v>40526.160844907405</v>
      </c>
      <c r="S292" s="8">
        <f t="shared" si="27"/>
        <v>40576.124305555553</v>
      </c>
      <c r="T292" t="str">
        <f t="shared" si="28"/>
        <v>film &amp; video</v>
      </c>
      <c r="U292" t="str">
        <f t="shared" si="29"/>
        <v>documentary</v>
      </c>
    </row>
    <row r="293" spans="1:21" ht="48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H293" t="s">
        <v>8217</v>
      </c>
      <c r="I293" t="s">
        <v>8238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8256</v>
      </c>
      <c r="P293">
        <f t="shared" si="24"/>
        <v>120</v>
      </c>
      <c r="Q293">
        <f t="shared" si="25"/>
        <v>46.88</v>
      </c>
      <c r="R293" s="8">
        <f t="shared" si="26"/>
        <v>41376.560717592591</v>
      </c>
      <c r="S293" s="8">
        <f t="shared" si="27"/>
        <v>41394.792361111111</v>
      </c>
      <c r="T293" t="str">
        <f t="shared" si="28"/>
        <v>film &amp; video</v>
      </c>
      <c r="U293" t="str">
        <f t="shared" si="29"/>
        <v>documentary</v>
      </c>
    </row>
    <row r="294" spans="1:21" ht="48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H294" t="s">
        <v>8217</v>
      </c>
      <c r="I294" t="s">
        <v>8238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8256</v>
      </c>
      <c r="P294">
        <f t="shared" si="24"/>
        <v>102</v>
      </c>
      <c r="Q294">
        <f t="shared" si="25"/>
        <v>154.41999999999999</v>
      </c>
      <c r="R294" s="8">
        <f t="shared" si="26"/>
        <v>40812.594895833332</v>
      </c>
      <c r="S294" s="8">
        <f t="shared" si="27"/>
        <v>40844.957638888889</v>
      </c>
      <c r="T294" t="str">
        <f t="shared" si="28"/>
        <v>film &amp; video</v>
      </c>
      <c r="U294" t="str">
        <f t="shared" si="29"/>
        <v>documentary</v>
      </c>
    </row>
    <row r="295" spans="1:21" ht="48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H295" t="s">
        <v>8217</v>
      </c>
      <c r="I295" t="s">
        <v>8238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8256</v>
      </c>
      <c r="P295">
        <f t="shared" si="24"/>
        <v>101</v>
      </c>
      <c r="Q295">
        <f t="shared" si="25"/>
        <v>201.22</v>
      </c>
      <c r="R295" s="8">
        <f t="shared" si="26"/>
        <v>41719.459652777776</v>
      </c>
      <c r="S295" s="8">
        <f t="shared" si="27"/>
        <v>41749.459652777776</v>
      </c>
      <c r="T295" t="str">
        <f t="shared" si="28"/>
        <v>film &amp; video</v>
      </c>
      <c r="U295" t="str">
        <f t="shared" si="29"/>
        <v>documentary</v>
      </c>
    </row>
    <row r="296" spans="1:21" ht="48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H296" t="s">
        <v>8217</v>
      </c>
      <c r="I296" t="s">
        <v>8238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8256</v>
      </c>
      <c r="P296">
        <f t="shared" si="24"/>
        <v>100</v>
      </c>
      <c r="Q296">
        <f t="shared" si="25"/>
        <v>100</v>
      </c>
      <c r="R296" s="8">
        <f t="shared" si="26"/>
        <v>40342.876087962963</v>
      </c>
      <c r="S296" s="8">
        <f t="shared" si="27"/>
        <v>40378.458333333328</v>
      </c>
      <c r="T296" t="str">
        <f t="shared" si="28"/>
        <v>film &amp; video</v>
      </c>
      <c r="U296" t="str">
        <f t="shared" si="29"/>
        <v>documentary</v>
      </c>
    </row>
    <row r="297" spans="1:21" ht="48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H297" t="s">
        <v>8217</v>
      </c>
      <c r="I297" t="s">
        <v>8238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8256</v>
      </c>
      <c r="P297">
        <f t="shared" si="24"/>
        <v>133</v>
      </c>
      <c r="Q297">
        <f t="shared" si="25"/>
        <v>100.08</v>
      </c>
      <c r="R297" s="8">
        <f t="shared" si="26"/>
        <v>41518.796400462961</v>
      </c>
      <c r="S297" s="8">
        <f t="shared" si="27"/>
        <v>41578.791666666664</v>
      </c>
      <c r="T297" t="str">
        <f t="shared" si="28"/>
        <v>film &amp; video</v>
      </c>
      <c r="U297" t="str">
        <f t="shared" si="29"/>
        <v>documentary</v>
      </c>
    </row>
    <row r="298" spans="1:21" ht="48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H298" t="s">
        <v>8217</v>
      </c>
      <c r="I298" t="s">
        <v>8238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8256</v>
      </c>
      <c r="P298">
        <f t="shared" si="24"/>
        <v>119</v>
      </c>
      <c r="Q298">
        <f t="shared" si="25"/>
        <v>230.09</v>
      </c>
      <c r="R298" s="8">
        <f t="shared" si="26"/>
        <v>41134.267164351848</v>
      </c>
      <c r="S298" s="8">
        <f t="shared" si="27"/>
        <v>41159.267164351848</v>
      </c>
      <c r="T298" t="str">
        <f t="shared" si="28"/>
        <v>film &amp; video</v>
      </c>
      <c r="U298" t="str">
        <f t="shared" si="29"/>
        <v>documentary</v>
      </c>
    </row>
    <row r="299" spans="1:21" ht="48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H299" t="s">
        <v>8217</v>
      </c>
      <c r="I299" t="s">
        <v>8238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8256</v>
      </c>
      <c r="P299">
        <f t="shared" si="24"/>
        <v>101</v>
      </c>
      <c r="Q299">
        <f t="shared" si="25"/>
        <v>141.75</v>
      </c>
      <c r="R299" s="8">
        <f t="shared" si="26"/>
        <v>42089.519687500004</v>
      </c>
      <c r="S299" s="8">
        <f t="shared" si="27"/>
        <v>42124.957638888889</v>
      </c>
      <c r="T299" t="str">
        <f t="shared" si="28"/>
        <v>film &amp; video</v>
      </c>
      <c r="U299" t="str">
        <f t="shared" si="29"/>
        <v>documentary</v>
      </c>
    </row>
    <row r="300" spans="1:21" ht="32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H300" t="s">
        <v>8217</v>
      </c>
      <c r="I300" t="s">
        <v>8238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8256</v>
      </c>
      <c r="P300">
        <f t="shared" si="24"/>
        <v>109</v>
      </c>
      <c r="Q300">
        <f t="shared" si="25"/>
        <v>56.34</v>
      </c>
      <c r="R300" s="8">
        <f t="shared" si="26"/>
        <v>41709.255185185182</v>
      </c>
      <c r="S300" s="8">
        <f t="shared" si="27"/>
        <v>41768.666666666664</v>
      </c>
      <c r="T300" t="str">
        <f t="shared" si="28"/>
        <v>film &amp; video</v>
      </c>
      <c r="U300" t="str">
        <f t="shared" si="29"/>
        <v>documentary</v>
      </c>
    </row>
    <row r="301" spans="1:21" ht="48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H301" t="s">
        <v>8217</v>
      </c>
      <c r="I301" t="s">
        <v>8238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8256</v>
      </c>
      <c r="P301">
        <f t="shared" si="24"/>
        <v>179</v>
      </c>
      <c r="Q301">
        <f t="shared" si="25"/>
        <v>73.34</v>
      </c>
      <c r="R301" s="8">
        <f t="shared" si="26"/>
        <v>40469.016898148147</v>
      </c>
      <c r="S301" s="8">
        <f t="shared" si="27"/>
        <v>40499.058564814812</v>
      </c>
      <c r="T301" t="str">
        <f t="shared" si="28"/>
        <v>film &amp; video</v>
      </c>
      <c r="U301" t="str">
        <f t="shared" si="29"/>
        <v>documentary</v>
      </c>
    </row>
    <row r="302" spans="1:21" ht="48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H302" t="s">
        <v>8217</v>
      </c>
      <c r="I302" t="s">
        <v>8238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8256</v>
      </c>
      <c r="P302">
        <f t="shared" si="24"/>
        <v>102</v>
      </c>
      <c r="Q302">
        <f t="shared" si="25"/>
        <v>85.34</v>
      </c>
      <c r="R302" s="8">
        <f t="shared" si="26"/>
        <v>40626.751597222217</v>
      </c>
      <c r="S302" s="8">
        <f t="shared" si="27"/>
        <v>40657.751597222217</v>
      </c>
      <c r="T302" t="str">
        <f t="shared" si="28"/>
        <v>film &amp; video</v>
      </c>
      <c r="U302" t="str">
        <f t="shared" si="29"/>
        <v>documentary</v>
      </c>
    </row>
    <row r="303" spans="1:21" ht="48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H303" t="s">
        <v>8217</v>
      </c>
      <c r="I303" t="s">
        <v>8238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8256</v>
      </c>
      <c r="P303">
        <f t="shared" si="24"/>
        <v>119</v>
      </c>
      <c r="Q303">
        <f t="shared" si="25"/>
        <v>61.5</v>
      </c>
      <c r="R303" s="8">
        <f t="shared" si="26"/>
        <v>41312.529340277775</v>
      </c>
      <c r="S303" s="8">
        <f t="shared" si="27"/>
        <v>41352.487673611111</v>
      </c>
      <c r="T303" t="str">
        <f t="shared" si="28"/>
        <v>film &amp; video</v>
      </c>
      <c r="U303" t="str">
        <f t="shared" si="29"/>
        <v>documentary</v>
      </c>
    </row>
    <row r="304" spans="1:21" ht="64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H304" t="s">
        <v>8217</v>
      </c>
      <c r="I304" t="s">
        <v>8238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8256</v>
      </c>
      <c r="P304">
        <f t="shared" si="24"/>
        <v>100</v>
      </c>
      <c r="Q304">
        <f t="shared" si="25"/>
        <v>93.02</v>
      </c>
      <c r="R304" s="8">
        <f t="shared" si="26"/>
        <v>40933.648587962962</v>
      </c>
      <c r="S304" s="8">
        <f t="shared" si="27"/>
        <v>40963.648587962962</v>
      </c>
      <c r="T304" t="str">
        <f t="shared" si="28"/>
        <v>film &amp; video</v>
      </c>
      <c r="U304" t="str">
        <f t="shared" si="29"/>
        <v>documentary</v>
      </c>
    </row>
    <row r="305" spans="1:21" ht="48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H305" t="s">
        <v>8217</v>
      </c>
      <c r="I305" t="s">
        <v>8238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8256</v>
      </c>
      <c r="P305">
        <f t="shared" si="24"/>
        <v>137</v>
      </c>
      <c r="Q305">
        <f t="shared" si="25"/>
        <v>50.29</v>
      </c>
      <c r="R305" s="8">
        <f t="shared" si="26"/>
        <v>41031.862800925926</v>
      </c>
      <c r="S305" s="8">
        <f t="shared" si="27"/>
        <v>41061.862800925926</v>
      </c>
      <c r="T305" t="str">
        <f t="shared" si="28"/>
        <v>film &amp; video</v>
      </c>
      <c r="U305" t="str">
        <f t="shared" si="29"/>
        <v>documentary</v>
      </c>
    </row>
    <row r="306" spans="1:21" ht="32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H306" t="s">
        <v>8217</v>
      </c>
      <c r="I306" t="s">
        <v>8238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8256</v>
      </c>
      <c r="P306">
        <f t="shared" si="24"/>
        <v>232</v>
      </c>
      <c r="Q306">
        <f t="shared" si="25"/>
        <v>106.43</v>
      </c>
      <c r="R306" s="8">
        <f t="shared" si="26"/>
        <v>41113.88653935185</v>
      </c>
      <c r="S306" s="8">
        <f t="shared" si="27"/>
        <v>41152.875</v>
      </c>
      <c r="T306" t="str">
        <f t="shared" si="28"/>
        <v>film &amp; video</v>
      </c>
      <c r="U306" t="str">
        <f t="shared" si="29"/>
        <v>documentary</v>
      </c>
    </row>
    <row r="307" spans="1:21" ht="32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H307" t="s">
        <v>8217</v>
      </c>
      <c r="I307" t="s">
        <v>8238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8256</v>
      </c>
      <c r="P307">
        <f t="shared" si="24"/>
        <v>130</v>
      </c>
      <c r="Q307">
        <f t="shared" si="25"/>
        <v>51.72</v>
      </c>
      <c r="R307" s="8">
        <f t="shared" si="26"/>
        <v>40948.421863425923</v>
      </c>
      <c r="S307" s="8">
        <f t="shared" si="27"/>
        <v>40978.421863425923</v>
      </c>
      <c r="T307" t="str">
        <f t="shared" si="28"/>
        <v>film &amp; video</v>
      </c>
      <c r="U307" t="str">
        <f t="shared" si="29"/>
        <v>documentary</v>
      </c>
    </row>
    <row r="308" spans="1:21" ht="32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H308" t="s">
        <v>8217</v>
      </c>
      <c r="I308" t="s">
        <v>8238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8256</v>
      </c>
      <c r="P308">
        <f t="shared" si="24"/>
        <v>293</v>
      </c>
      <c r="Q308">
        <f t="shared" si="25"/>
        <v>36.61</v>
      </c>
      <c r="R308" s="8">
        <f t="shared" si="26"/>
        <v>41333.628854166665</v>
      </c>
      <c r="S308" s="8">
        <f t="shared" si="27"/>
        <v>41353.587187500001</v>
      </c>
      <c r="T308" t="str">
        <f t="shared" si="28"/>
        <v>film &amp; video</v>
      </c>
      <c r="U308" t="str">
        <f t="shared" si="29"/>
        <v>documentary</v>
      </c>
    </row>
    <row r="309" spans="1:21" ht="16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H309" t="s">
        <v>8217</v>
      </c>
      <c r="I309" t="s">
        <v>8238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8256</v>
      </c>
      <c r="P309">
        <f t="shared" si="24"/>
        <v>111</v>
      </c>
      <c r="Q309">
        <f t="shared" si="25"/>
        <v>42.52</v>
      </c>
      <c r="R309" s="8">
        <f t="shared" si="26"/>
        <v>41282.736122685179</v>
      </c>
      <c r="S309" s="8">
        <f t="shared" si="27"/>
        <v>41312.736122685179</v>
      </c>
      <c r="T309" t="str">
        <f t="shared" si="28"/>
        <v>film &amp; video</v>
      </c>
      <c r="U309" t="str">
        <f t="shared" si="29"/>
        <v>documentary</v>
      </c>
    </row>
    <row r="310" spans="1:21" ht="48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H310" t="s">
        <v>8217</v>
      </c>
      <c r="I310" t="s">
        <v>8238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8256</v>
      </c>
      <c r="P310">
        <f t="shared" si="24"/>
        <v>106</v>
      </c>
      <c r="Q310">
        <f t="shared" si="25"/>
        <v>62.71</v>
      </c>
      <c r="R310" s="8">
        <f t="shared" si="26"/>
        <v>40567.486226851848</v>
      </c>
      <c r="S310" s="8">
        <f t="shared" si="27"/>
        <v>40612.486226851848</v>
      </c>
      <c r="T310" t="str">
        <f t="shared" si="28"/>
        <v>film &amp; video</v>
      </c>
      <c r="U310" t="str">
        <f t="shared" si="29"/>
        <v>documentary</v>
      </c>
    </row>
    <row r="311" spans="1:21" ht="48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H311" t="s">
        <v>8217</v>
      </c>
      <c r="I311" t="s">
        <v>8238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8256</v>
      </c>
      <c r="P311">
        <f t="shared" si="24"/>
        <v>119</v>
      </c>
      <c r="Q311">
        <f t="shared" si="25"/>
        <v>89.96</v>
      </c>
      <c r="R311" s="8">
        <f t="shared" si="26"/>
        <v>41134.543217592589</v>
      </c>
      <c r="S311" s="8">
        <f t="shared" si="27"/>
        <v>41155.543217592589</v>
      </c>
      <c r="T311" t="str">
        <f t="shared" si="28"/>
        <v>film &amp; video</v>
      </c>
      <c r="U311" t="str">
        <f t="shared" si="29"/>
        <v>documentary</v>
      </c>
    </row>
    <row r="312" spans="1:21" ht="48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H312" t="s">
        <v>8217</v>
      </c>
      <c r="I312" t="s">
        <v>8238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8256</v>
      </c>
      <c r="P312">
        <f t="shared" si="24"/>
        <v>104</v>
      </c>
      <c r="Q312">
        <f t="shared" si="25"/>
        <v>28.92</v>
      </c>
      <c r="R312" s="8">
        <f t="shared" si="26"/>
        <v>40820.974803240737</v>
      </c>
      <c r="S312" s="8">
        <f t="shared" si="27"/>
        <v>40835.875</v>
      </c>
      <c r="T312" t="str">
        <f t="shared" si="28"/>
        <v>film &amp; video</v>
      </c>
      <c r="U312" t="str">
        <f t="shared" si="29"/>
        <v>documentary</v>
      </c>
    </row>
    <row r="313" spans="1:21" ht="48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H313" t="s">
        <v>8217</v>
      </c>
      <c r="I313" t="s">
        <v>8238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8256</v>
      </c>
      <c r="P313">
        <f t="shared" si="24"/>
        <v>104</v>
      </c>
      <c r="Q313">
        <f t="shared" si="25"/>
        <v>138.80000000000001</v>
      </c>
      <c r="R313" s="8">
        <f t="shared" si="26"/>
        <v>40868.011481481481</v>
      </c>
      <c r="S313" s="8">
        <f t="shared" si="27"/>
        <v>40909.124305555553</v>
      </c>
      <c r="T313" t="str">
        <f t="shared" si="28"/>
        <v>film &amp; video</v>
      </c>
      <c r="U313" t="str">
        <f t="shared" si="29"/>
        <v>documentary</v>
      </c>
    </row>
    <row r="314" spans="1:21" ht="48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H314" t="s">
        <v>8217</v>
      </c>
      <c r="I314" t="s">
        <v>8238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8256</v>
      </c>
      <c r="P314">
        <f t="shared" si="24"/>
        <v>112</v>
      </c>
      <c r="Q314">
        <f t="shared" si="25"/>
        <v>61.3</v>
      </c>
      <c r="R314" s="8">
        <f t="shared" si="26"/>
        <v>41348.669351851851</v>
      </c>
      <c r="S314" s="8">
        <f t="shared" si="27"/>
        <v>41378.669351851851</v>
      </c>
      <c r="T314" t="str">
        <f t="shared" si="28"/>
        <v>film &amp; video</v>
      </c>
      <c r="U314" t="str">
        <f t="shared" si="29"/>
        <v>documentary</v>
      </c>
    </row>
    <row r="315" spans="1:21" ht="48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H315" t="s">
        <v>8217</v>
      </c>
      <c r="I315" t="s">
        <v>8238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8256</v>
      </c>
      <c r="P315">
        <f t="shared" si="24"/>
        <v>105</v>
      </c>
      <c r="Q315">
        <f t="shared" si="25"/>
        <v>80.2</v>
      </c>
      <c r="R315" s="8">
        <f t="shared" si="26"/>
        <v>40357.019606481481</v>
      </c>
      <c r="S315" s="8">
        <f t="shared" si="27"/>
        <v>40401.457638888889</v>
      </c>
      <c r="T315" t="str">
        <f t="shared" si="28"/>
        <v>film &amp; video</v>
      </c>
      <c r="U315" t="str">
        <f t="shared" si="29"/>
        <v>documentary</v>
      </c>
    </row>
    <row r="316" spans="1:21" ht="48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H316" t="s">
        <v>8217</v>
      </c>
      <c r="I316" t="s">
        <v>8238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8256</v>
      </c>
      <c r="P316">
        <f t="shared" si="24"/>
        <v>385</v>
      </c>
      <c r="Q316">
        <f t="shared" si="25"/>
        <v>32.1</v>
      </c>
      <c r="R316" s="8">
        <f t="shared" si="26"/>
        <v>41304.624861111108</v>
      </c>
      <c r="S316" s="8">
        <f t="shared" si="27"/>
        <v>41334.624861111108</v>
      </c>
      <c r="T316" t="str">
        <f t="shared" si="28"/>
        <v>film &amp; video</v>
      </c>
      <c r="U316" t="str">
        <f t="shared" si="29"/>
        <v>documentary</v>
      </c>
    </row>
    <row r="317" spans="1:21" ht="48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H317" t="s">
        <v>8217</v>
      </c>
      <c r="I317" t="s">
        <v>8238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8256</v>
      </c>
      <c r="P317">
        <f t="shared" si="24"/>
        <v>101</v>
      </c>
      <c r="Q317">
        <f t="shared" si="25"/>
        <v>200.89</v>
      </c>
      <c r="R317" s="8">
        <f t="shared" si="26"/>
        <v>41113.564050925925</v>
      </c>
      <c r="S317" s="8">
        <f t="shared" si="27"/>
        <v>41143.564050925925</v>
      </c>
      <c r="T317" t="str">
        <f t="shared" si="28"/>
        <v>film &amp; video</v>
      </c>
      <c r="U317" t="str">
        <f t="shared" si="29"/>
        <v>documentary</v>
      </c>
    </row>
    <row r="318" spans="1:21" ht="32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H318" t="s">
        <v>8222</v>
      </c>
      <c r="I318" t="s">
        <v>8243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8256</v>
      </c>
      <c r="P318">
        <f t="shared" si="24"/>
        <v>114</v>
      </c>
      <c r="Q318">
        <f t="shared" si="25"/>
        <v>108.01</v>
      </c>
      <c r="R318" s="8">
        <f t="shared" si="26"/>
        <v>41950.715243055551</v>
      </c>
      <c r="S318" s="8">
        <f t="shared" si="27"/>
        <v>41983.999305555553</v>
      </c>
      <c r="T318" t="str">
        <f t="shared" si="28"/>
        <v>film &amp; video</v>
      </c>
      <c r="U318" t="str">
        <f t="shared" si="29"/>
        <v>documentary</v>
      </c>
    </row>
    <row r="319" spans="1:21" ht="32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H319" t="s">
        <v>8217</v>
      </c>
      <c r="I319" t="s">
        <v>8238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8256</v>
      </c>
      <c r="P319">
        <f t="shared" si="24"/>
        <v>101</v>
      </c>
      <c r="Q319">
        <f t="shared" si="25"/>
        <v>95.7</v>
      </c>
      <c r="R319" s="8">
        <f t="shared" si="26"/>
        <v>41589.468553240738</v>
      </c>
      <c r="S319" s="8">
        <f t="shared" si="27"/>
        <v>41619.468553240738</v>
      </c>
      <c r="T319" t="str">
        <f t="shared" si="28"/>
        <v>film &amp; video</v>
      </c>
      <c r="U319" t="str">
        <f t="shared" si="29"/>
        <v>documentary</v>
      </c>
    </row>
    <row r="320" spans="1:21" ht="48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H320" t="s">
        <v>8217</v>
      </c>
      <c r="I320" t="s">
        <v>8238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8256</v>
      </c>
      <c r="P320">
        <f t="shared" si="24"/>
        <v>283</v>
      </c>
      <c r="Q320">
        <f t="shared" si="25"/>
        <v>49.88</v>
      </c>
      <c r="R320" s="8">
        <f t="shared" si="26"/>
        <v>41329.830451388887</v>
      </c>
      <c r="S320" s="8">
        <f t="shared" si="27"/>
        <v>41359.788784722223</v>
      </c>
      <c r="T320" t="str">
        <f t="shared" si="28"/>
        <v>film &amp; video</v>
      </c>
      <c r="U320" t="str">
        <f t="shared" si="29"/>
        <v>documentary</v>
      </c>
    </row>
    <row r="321" spans="1:21" ht="64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H321" t="s">
        <v>8217</v>
      </c>
      <c r="I321" t="s">
        <v>8238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8256</v>
      </c>
      <c r="P321">
        <f t="shared" si="24"/>
        <v>113</v>
      </c>
      <c r="Q321">
        <f t="shared" si="25"/>
        <v>110.47</v>
      </c>
      <c r="R321" s="8">
        <f t="shared" si="26"/>
        <v>40123.629965277774</v>
      </c>
      <c r="S321" s="8">
        <f t="shared" si="27"/>
        <v>40211.124305555553</v>
      </c>
      <c r="T321" t="str">
        <f t="shared" si="28"/>
        <v>film &amp; video</v>
      </c>
      <c r="U321" t="str">
        <f t="shared" si="29"/>
        <v>documentary</v>
      </c>
    </row>
    <row r="322" spans="1:21" ht="48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H322" t="s">
        <v>8218</v>
      </c>
      <c r="I322" t="s">
        <v>8239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8256</v>
      </c>
      <c r="P322">
        <f t="shared" si="24"/>
        <v>107</v>
      </c>
      <c r="Q322">
        <f t="shared" si="25"/>
        <v>134.91</v>
      </c>
      <c r="R322" s="8">
        <f t="shared" si="26"/>
        <v>42331.34297453703</v>
      </c>
      <c r="S322" s="8">
        <f t="shared" si="27"/>
        <v>42360.749999999993</v>
      </c>
      <c r="T322" t="str">
        <f t="shared" si="28"/>
        <v>film &amp; video</v>
      </c>
      <c r="U322" t="str">
        <f t="shared" si="29"/>
        <v>documentary</v>
      </c>
    </row>
    <row r="323" spans="1:21" ht="48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H323" t="s">
        <v>8229</v>
      </c>
      <c r="I323" t="s">
        <v>8241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8256</v>
      </c>
      <c r="P323">
        <f t="shared" ref="P323:P386" si="30">ROUND(E323/D323*100,0)</f>
        <v>103</v>
      </c>
      <c r="Q323">
        <f t="shared" ref="Q323:Q386" si="31">ROUND(E323/M323,2)</f>
        <v>106.62</v>
      </c>
      <c r="R323" s="8">
        <f t="shared" ref="R323:R386" si="32">(((K323/60)/60)/24)+DATE(1970,1,1)+(-5/24)</f>
        <v>42647.238263888888</v>
      </c>
      <c r="S323" s="8">
        <f t="shared" ref="S323:S386" si="33">(((J323/60)/60)/24)+DATE(1970,1,1)+(-5/24)</f>
        <v>42682.27993055556</v>
      </c>
      <c r="T323" t="str">
        <f t="shared" si="28"/>
        <v>film &amp; video</v>
      </c>
      <c r="U323" t="str">
        <f t="shared" si="29"/>
        <v>documentary</v>
      </c>
    </row>
    <row r="324" spans="1:21" ht="48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H324" t="s">
        <v>8217</v>
      </c>
      <c r="I324" t="s">
        <v>8238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8256</v>
      </c>
      <c r="P324">
        <f t="shared" si="30"/>
        <v>108</v>
      </c>
      <c r="Q324">
        <f t="shared" si="31"/>
        <v>145.04</v>
      </c>
      <c r="R324" s="8">
        <f t="shared" si="32"/>
        <v>42473.361666666664</v>
      </c>
      <c r="S324" s="8">
        <f t="shared" si="33"/>
        <v>42503.361666666664</v>
      </c>
      <c r="T324" t="str">
        <f t="shared" ref="T324:T387" si="34">LEFT(O324,SEARCH("/",O324)-1)</f>
        <v>film &amp; video</v>
      </c>
      <c r="U324" t="str">
        <f t="shared" ref="U324:U387" si="35">RIGHT(O324,LEN(O324)-SEARCH("/",O324))</f>
        <v>documentary</v>
      </c>
    </row>
    <row r="325" spans="1:21" ht="48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H325" t="s">
        <v>8217</v>
      </c>
      <c r="I325" t="s">
        <v>8238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8256</v>
      </c>
      <c r="P325">
        <f t="shared" si="30"/>
        <v>123</v>
      </c>
      <c r="Q325">
        <f t="shared" si="31"/>
        <v>114.59</v>
      </c>
      <c r="R325" s="8">
        <f t="shared" si="32"/>
        <v>42697.113032407404</v>
      </c>
      <c r="S325" s="8">
        <f t="shared" si="33"/>
        <v>42725.124305555553</v>
      </c>
      <c r="T325" t="str">
        <f t="shared" si="34"/>
        <v>film &amp; video</v>
      </c>
      <c r="U325" t="str">
        <f t="shared" si="35"/>
        <v>documentary</v>
      </c>
    </row>
    <row r="326" spans="1:21" ht="48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H326" t="s">
        <v>8217</v>
      </c>
      <c r="I326" t="s">
        <v>8238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8256</v>
      </c>
      <c r="P326">
        <f t="shared" si="30"/>
        <v>102</v>
      </c>
      <c r="Q326">
        <f t="shared" si="31"/>
        <v>105.32</v>
      </c>
      <c r="R326" s="8">
        <f t="shared" si="32"/>
        <v>42184.417916666665</v>
      </c>
      <c r="S326" s="8">
        <f t="shared" si="33"/>
        <v>42217.417916666665</v>
      </c>
      <c r="T326" t="str">
        <f t="shared" si="34"/>
        <v>film &amp; video</v>
      </c>
      <c r="U326" t="str">
        <f t="shared" si="35"/>
        <v>documentary</v>
      </c>
    </row>
    <row r="327" spans="1:21" ht="48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H327" t="s">
        <v>8217</v>
      </c>
      <c r="I327" t="s">
        <v>8238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8256</v>
      </c>
      <c r="P327">
        <f t="shared" si="30"/>
        <v>104</v>
      </c>
      <c r="Q327">
        <f t="shared" si="31"/>
        <v>70.92</v>
      </c>
      <c r="R327" s="8">
        <f t="shared" si="32"/>
        <v>42688.979548611103</v>
      </c>
      <c r="S327" s="8">
        <f t="shared" si="33"/>
        <v>42723.979548611103</v>
      </c>
      <c r="T327" t="str">
        <f t="shared" si="34"/>
        <v>film &amp; video</v>
      </c>
      <c r="U327" t="str">
        <f t="shared" si="35"/>
        <v>documentary</v>
      </c>
    </row>
    <row r="328" spans="1:21" ht="48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H328" t="s">
        <v>8217</v>
      </c>
      <c r="I328" t="s">
        <v>8238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8256</v>
      </c>
      <c r="P328">
        <f t="shared" si="30"/>
        <v>113</v>
      </c>
      <c r="Q328">
        <f t="shared" si="31"/>
        <v>147.16999999999999</v>
      </c>
      <c r="R328" s="8">
        <f t="shared" si="32"/>
        <v>42775.106550925928</v>
      </c>
      <c r="S328" s="8">
        <f t="shared" si="33"/>
        <v>42808.747916666667</v>
      </c>
      <c r="T328" t="str">
        <f t="shared" si="34"/>
        <v>film &amp; video</v>
      </c>
      <c r="U328" t="str">
        <f t="shared" si="35"/>
        <v>documentary</v>
      </c>
    </row>
    <row r="329" spans="1:21" ht="48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H329" t="s">
        <v>8217</v>
      </c>
      <c r="I329" t="s">
        <v>8238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8256</v>
      </c>
      <c r="P329">
        <f t="shared" si="30"/>
        <v>136</v>
      </c>
      <c r="Q329">
        <f t="shared" si="31"/>
        <v>160.47</v>
      </c>
      <c r="R329" s="8">
        <f t="shared" si="32"/>
        <v>42058.026956018519</v>
      </c>
      <c r="S329" s="8">
        <f t="shared" si="33"/>
        <v>42085.124999999993</v>
      </c>
      <c r="T329" t="str">
        <f t="shared" si="34"/>
        <v>film &amp; video</v>
      </c>
      <c r="U329" t="str">
        <f t="shared" si="35"/>
        <v>documentary</v>
      </c>
    </row>
    <row r="330" spans="1:21" ht="48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H330" t="s">
        <v>8217</v>
      </c>
      <c r="I330" t="s">
        <v>8238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8256</v>
      </c>
      <c r="P330">
        <f t="shared" si="30"/>
        <v>104</v>
      </c>
      <c r="Q330">
        <f t="shared" si="31"/>
        <v>156.05000000000001</v>
      </c>
      <c r="R330" s="8">
        <f t="shared" si="32"/>
        <v>42278.738287037035</v>
      </c>
      <c r="S330" s="8">
        <f t="shared" si="33"/>
        <v>42308.958333333336</v>
      </c>
      <c r="T330" t="str">
        <f t="shared" si="34"/>
        <v>film &amp; video</v>
      </c>
      <c r="U330" t="str">
        <f t="shared" si="35"/>
        <v>documentary</v>
      </c>
    </row>
    <row r="331" spans="1:21" ht="48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H331" t="s">
        <v>8217</v>
      </c>
      <c r="I331" t="s">
        <v>8238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8256</v>
      </c>
      <c r="P331">
        <f t="shared" si="30"/>
        <v>106</v>
      </c>
      <c r="Q331">
        <f t="shared" si="31"/>
        <v>63.17</v>
      </c>
      <c r="R331" s="8">
        <f t="shared" si="32"/>
        <v>42291.258414351854</v>
      </c>
      <c r="S331" s="8">
        <f t="shared" si="33"/>
        <v>42314.958333333336</v>
      </c>
      <c r="T331" t="str">
        <f t="shared" si="34"/>
        <v>film &amp; video</v>
      </c>
      <c r="U331" t="str">
        <f t="shared" si="35"/>
        <v>documentary</v>
      </c>
    </row>
    <row r="332" spans="1:21" ht="48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H332" t="s">
        <v>8217</v>
      </c>
      <c r="I332" t="s">
        <v>8238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8256</v>
      </c>
      <c r="P332">
        <f t="shared" si="30"/>
        <v>102</v>
      </c>
      <c r="Q332">
        <f t="shared" si="31"/>
        <v>104.82</v>
      </c>
      <c r="R332" s="8">
        <f t="shared" si="32"/>
        <v>41379.307442129626</v>
      </c>
      <c r="S332" s="8">
        <f t="shared" si="33"/>
        <v>41410.957638888889</v>
      </c>
      <c r="T332" t="str">
        <f t="shared" si="34"/>
        <v>film &amp; video</v>
      </c>
      <c r="U332" t="str">
        <f t="shared" si="35"/>
        <v>documentary</v>
      </c>
    </row>
    <row r="333" spans="1:21" ht="48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H333" t="s">
        <v>8217</v>
      </c>
      <c r="I333" t="s">
        <v>8238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8256</v>
      </c>
      <c r="P333">
        <f t="shared" si="30"/>
        <v>107</v>
      </c>
      <c r="Q333">
        <f t="shared" si="31"/>
        <v>97.36</v>
      </c>
      <c r="R333" s="8">
        <f t="shared" si="32"/>
        <v>42507.373078703698</v>
      </c>
      <c r="S333" s="8">
        <f t="shared" si="33"/>
        <v>42538.373078703698</v>
      </c>
      <c r="T333" t="str">
        <f t="shared" si="34"/>
        <v>film &amp; video</v>
      </c>
      <c r="U333" t="str">
        <f t="shared" si="35"/>
        <v>documentary</v>
      </c>
    </row>
    <row r="334" spans="1:21" ht="48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H334" t="s">
        <v>8217</v>
      </c>
      <c r="I334" t="s">
        <v>8238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8256</v>
      </c>
      <c r="P334">
        <f t="shared" si="30"/>
        <v>113</v>
      </c>
      <c r="Q334">
        <f t="shared" si="31"/>
        <v>203.63</v>
      </c>
      <c r="R334" s="8">
        <f t="shared" si="32"/>
        <v>42263.471956018511</v>
      </c>
      <c r="S334" s="8">
        <f t="shared" si="33"/>
        <v>42305.124999999993</v>
      </c>
      <c r="T334" t="str">
        <f t="shared" si="34"/>
        <v>film &amp; video</v>
      </c>
      <c r="U334" t="str">
        <f t="shared" si="35"/>
        <v>documentary</v>
      </c>
    </row>
    <row r="335" spans="1:21" ht="48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H335" t="s">
        <v>8217</v>
      </c>
      <c r="I335" t="s">
        <v>8238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8256</v>
      </c>
      <c r="P335">
        <f t="shared" si="30"/>
        <v>125</v>
      </c>
      <c r="Q335">
        <f t="shared" si="31"/>
        <v>188.31</v>
      </c>
      <c r="R335" s="8">
        <f t="shared" si="32"/>
        <v>42437.428136574068</v>
      </c>
      <c r="S335" s="8">
        <f t="shared" si="33"/>
        <v>42467.386469907404</v>
      </c>
      <c r="T335" t="str">
        <f t="shared" si="34"/>
        <v>film &amp; video</v>
      </c>
      <c r="U335" t="str">
        <f t="shared" si="35"/>
        <v>documentary</v>
      </c>
    </row>
    <row r="336" spans="1:21" ht="48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H336" t="s">
        <v>8217</v>
      </c>
      <c r="I336" t="s">
        <v>8238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8256</v>
      </c>
      <c r="P336">
        <f t="shared" si="30"/>
        <v>101</v>
      </c>
      <c r="Q336">
        <f t="shared" si="31"/>
        <v>146.65</v>
      </c>
      <c r="R336" s="8">
        <f t="shared" si="32"/>
        <v>42101.474039351851</v>
      </c>
      <c r="S336" s="8">
        <f t="shared" si="33"/>
        <v>42139.583333333336</v>
      </c>
      <c r="T336" t="str">
        <f t="shared" si="34"/>
        <v>film &amp; video</v>
      </c>
      <c r="U336" t="str">
        <f t="shared" si="35"/>
        <v>documentary</v>
      </c>
    </row>
    <row r="337" spans="1:21" ht="48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H337" t="s">
        <v>8217</v>
      </c>
      <c r="I337" t="s">
        <v>8238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8256</v>
      </c>
      <c r="P337">
        <f t="shared" si="30"/>
        <v>103</v>
      </c>
      <c r="Q337">
        <f t="shared" si="31"/>
        <v>109.19</v>
      </c>
      <c r="R337" s="8">
        <f t="shared" si="32"/>
        <v>42101.529108796291</v>
      </c>
      <c r="S337" s="8">
        <f t="shared" si="33"/>
        <v>42132.708333333336</v>
      </c>
      <c r="T337" t="str">
        <f t="shared" si="34"/>
        <v>film &amp; video</v>
      </c>
      <c r="U337" t="str">
        <f t="shared" si="35"/>
        <v>documentary</v>
      </c>
    </row>
    <row r="338" spans="1:21" ht="48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H338" t="s">
        <v>8217</v>
      </c>
      <c r="I338" t="s">
        <v>8238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8256</v>
      </c>
      <c r="P338">
        <f t="shared" si="30"/>
        <v>117</v>
      </c>
      <c r="Q338">
        <f t="shared" si="31"/>
        <v>59.25</v>
      </c>
      <c r="R338" s="8">
        <f t="shared" si="32"/>
        <v>42291.387939814813</v>
      </c>
      <c r="S338" s="8">
        <f t="shared" si="33"/>
        <v>42321.429606481477</v>
      </c>
      <c r="T338" t="str">
        <f t="shared" si="34"/>
        <v>film &amp; video</v>
      </c>
      <c r="U338" t="str">
        <f t="shared" si="35"/>
        <v>documentary</v>
      </c>
    </row>
    <row r="339" spans="1:21" ht="48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H339" t="s">
        <v>8217</v>
      </c>
      <c r="I339" t="s">
        <v>8238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8256</v>
      </c>
      <c r="P339">
        <f t="shared" si="30"/>
        <v>101</v>
      </c>
      <c r="Q339">
        <f t="shared" si="31"/>
        <v>97.9</v>
      </c>
      <c r="R339" s="8">
        <f t="shared" si="32"/>
        <v>42046.920231481483</v>
      </c>
      <c r="S339" s="8">
        <f t="shared" si="33"/>
        <v>42076.878564814811</v>
      </c>
      <c r="T339" t="str">
        <f t="shared" si="34"/>
        <v>film &amp; video</v>
      </c>
      <c r="U339" t="str">
        <f t="shared" si="35"/>
        <v>documentary</v>
      </c>
    </row>
    <row r="340" spans="1:21" ht="48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H340" t="s">
        <v>8217</v>
      </c>
      <c r="I340" t="s">
        <v>8238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8256</v>
      </c>
      <c r="P340">
        <f t="shared" si="30"/>
        <v>110</v>
      </c>
      <c r="Q340">
        <f t="shared" si="31"/>
        <v>70</v>
      </c>
      <c r="R340" s="8">
        <f t="shared" si="32"/>
        <v>42559.547337962962</v>
      </c>
      <c r="S340" s="8">
        <f t="shared" si="33"/>
        <v>42615.833333333336</v>
      </c>
      <c r="T340" t="str">
        <f t="shared" si="34"/>
        <v>film &amp; video</v>
      </c>
      <c r="U340" t="str">
        <f t="shared" si="35"/>
        <v>documentary</v>
      </c>
    </row>
    <row r="341" spans="1:21" ht="48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H341" t="s">
        <v>8217</v>
      </c>
      <c r="I341" t="s">
        <v>8238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8256</v>
      </c>
      <c r="P341">
        <f t="shared" si="30"/>
        <v>108</v>
      </c>
      <c r="Q341">
        <f t="shared" si="31"/>
        <v>72.87</v>
      </c>
      <c r="R341" s="8">
        <f t="shared" si="32"/>
        <v>42093.551712962959</v>
      </c>
      <c r="S341" s="8">
        <f t="shared" si="33"/>
        <v>42123.551712962959</v>
      </c>
      <c r="T341" t="str">
        <f t="shared" si="34"/>
        <v>film &amp; video</v>
      </c>
      <c r="U341" t="str">
        <f t="shared" si="35"/>
        <v>documentary</v>
      </c>
    </row>
    <row r="342" spans="1:21" ht="48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H342" t="s">
        <v>8217</v>
      </c>
      <c r="I342" t="s">
        <v>8238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8256</v>
      </c>
      <c r="P342">
        <f t="shared" si="30"/>
        <v>125</v>
      </c>
      <c r="Q342">
        <f t="shared" si="31"/>
        <v>146.35</v>
      </c>
      <c r="R342" s="8">
        <f t="shared" si="32"/>
        <v>42772.460729166669</v>
      </c>
      <c r="S342" s="8">
        <f t="shared" si="33"/>
        <v>42802.666666666664</v>
      </c>
      <c r="T342" t="str">
        <f t="shared" si="34"/>
        <v>film &amp; video</v>
      </c>
      <c r="U342" t="str">
        <f t="shared" si="35"/>
        <v>documentary</v>
      </c>
    </row>
    <row r="343" spans="1:21" ht="48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H343" t="s">
        <v>8217</v>
      </c>
      <c r="I343" t="s">
        <v>8238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8256</v>
      </c>
      <c r="P343">
        <f t="shared" si="30"/>
        <v>107</v>
      </c>
      <c r="Q343">
        <f t="shared" si="31"/>
        <v>67.91</v>
      </c>
      <c r="R343" s="8">
        <f t="shared" si="32"/>
        <v>41894.671273148146</v>
      </c>
      <c r="S343" s="8">
        <f t="shared" si="33"/>
        <v>41912.957638888889</v>
      </c>
      <c r="T343" t="str">
        <f t="shared" si="34"/>
        <v>film &amp; video</v>
      </c>
      <c r="U343" t="str">
        <f t="shared" si="35"/>
        <v>documentary</v>
      </c>
    </row>
    <row r="344" spans="1:21" ht="32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H344" t="s">
        <v>8217</v>
      </c>
      <c r="I344" t="s">
        <v>8238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8256</v>
      </c>
      <c r="P344">
        <f t="shared" si="30"/>
        <v>100</v>
      </c>
      <c r="Q344">
        <f t="shared" si="31"/>
        <v>169.85</v>
      </c>
      <c r="R344" s="8">
        <f t="shared" si="32"/>
        <v>42459.572511574072</v>
      </c>
      <c r="S344" s="8">
        <f t="shared" si="33"/>
        <v>42489.572511574072</v>
      </c>
      <c r="T344" t="str">
        <f t="shared" si="34"/>
        <v>film &amp; video</v>
      </c>
      <c r="U344" t="str">
        <f t="shared" si="35"/>
        <v>documentary</v>
      </c>
    </row>
    <row r="345" spans="1:21" ht="48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H345" t="s">
        <v>8217</v>
      </c>
      <c r="I345" t="s">
        <v>8238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8256</v>
      </c>
      <c r="P345">
        <f t="shared" si="30"/>
        <v>102</v>
      </c>
      <c r="Q345">
        <f t="shared" si="31"/>
        <v>58.41</v>
      </c>
      <c r="R345" s="8">
        <f t="shared" si="32"/>
        <v>41926.529456018514</v>
      </c>
      <c r="S345" s="8">
        <f t="shared" si="33"/>
        <v>41956.916666666664</v>
      </c>
      <c r="T345" t="str">
        <f t="shared" si="34"/>
        <v>film &amp; video</v>
      </c>
      <c r="U345" t="str">
        <f t="shared" si="35"/>
        <v>documentary</v>
      </c>
    </row>
    <row r="346" spans="1:21" ht="48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H346" t="s">
        <v>8217</v>
      </c>
      <c r="I346" t="s">
        <v>8238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8256</v>
      </c>
      <c r="P346">
        <f t="shared" si="30"/>
        <v>102</v>
      </c>
      <c r="Q346">
        <f t="shared" si="31"/>
        <v>119.99</v>
      </c>
      <c r="R346" s="8">
        <f t="shared" si="32"/>
        <v>42111.762662037036</v>
      </c>
      <c r="S346" s="8">
        <f t="shared" si="33"/>
        <v>42155.888888888883</v>
      </c>
      <c r="T346" t="str">
        <f t="shared" si="34"/>
        <v>film &amp; video</v>
      </c>
      <c r="U346" t="str">
        <f t="shared" si="35"/>
        <v>documentary</v>
      </c>
    </row>
    <row r="347" spans="1:21" ht="48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H347" t="s">
        <v>8217</v>
      </c>
      <c r="I347" t="s">
        <v>8238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8256</v>
      </c>
      <c r="P347">
        <f t="shared" si="30"/>
        <v>123</v>
      </c>
      <c r="Q347">
        <f t="shared" si="31"/>
        <v>99.86</v>
      </c>
      <c r="R347" s="8">
        <f t="shared" si="32"/>
        <v>42114.735995370364</v>
      </c>
      <c r="S347" s="8">
        <f t="shared" si="33"/>
        <v>42144.735995370364</v>
      </c>
      <c r="T347" t="str">
        <f t="shared" si="34"/>
        <v>film &amp; video</v>
      </c>
      <c r="U347" t="str">
        <f t="shared" si="35"/>
        <v>documentary</v>
      </c>
    </row>
    <row r="348" spans="1:21" ht="48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H348" t="s">
        <v>8217</v>
      </c>
      <c r="I348" t="s">
        <v>8238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8256</v>
      </c>
      <c r="P348">
        <f t="shared" si="30"/>
        <v>170</v>
      </c>
      <c r="Q348">
        <f t="shared" si="31"/>
        <v>90.58</v>
      </c>
      <c r="R348" s="8">
        <f t="shared" si="32"/>
        <v>42261.291909722226</v>
      </c>
      <c r="S348" s="8">
        <f t="shared" si="33"/>
        <v>42291.291909722226</v>
      </c>
      <c r="T348" t="str">
        <f t="shared" si="34"/>
        <v>film &amp; video</v>
      </c>
      <c r="U348" t="str">
        <f t="shared" si="35"/>
        <v>documentary</v>
      </c>
    </row>
    <row r="349" spans="1:21" ht="48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H349" t="s">
        <v>8217</v>
      </c>
      <c r="I349" t="s">
        <v>8238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8256</v>
      </c>
      <c r="P349">
        <f t="shared" si="30"/>
        <v>112</v>
      </c>
      <c r="Q349">
        <f t="shared" si="31"/>
        <v>117.77</v>
      </c>
      <c r="R349" s="8">
        <f t="shared" si="32"/>
        <v>42292.287141203698</v>
      </c>
      <c r="S349" s="8">
        <f t="shared" si="33"/>
        <v>42322.32880787037</v>
      </c>
      <c r="T349" t="str">
        <f t="shared" si="34"/>
        <v>film &amp; video</v>
      </c>
      <c r="U349" t="str">
        <f t="shared" si="35"/>
        <v>documentary</v>
      </c>
    </row>
    <row r="350" spans="1:21" ht="48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H350" t="s">
        <v>8217</v>
      </c>
      <c r="I350" t="s">
        <v>8238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8256</v>
      </c>
      <c r="P350">
        <f t="shared" si="30"/>
        <v>103</v>
      </c>
      <c r="Q350">
        <f t="shared" si="31"/>
        <v>86.55</v>
      </c>
      <c r="R350" s="8">
        <f t="shared" si="32"/>
        <v>42207.378657407404</v>
      </c>
      <c r="S350" s="8">
        <f t="shared" si="33"/>
        <v>42237.378657407404</v>
      </c>
      <c r="T350" t="str">
        <f t="shared" si="34"/>
        <v>film &amp; video</v>
      </c>
      <c r="U350" t="str">
        <f t="shared" si="35"/>
        <v>documentary</v>
      </c>
    </row>
    <row r="351" spans="1:21" ht="32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H351" t="s">
        <v>8217</v>
      </c>
      <c r="I351" t="s">
        <v>8238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8256</v>
      </c>
      <c r="P351">
        <f t="shared" si="30"/>
        <v>107</v>
      </c>
      <c r="Q351">
        <f t="shared" si="31"/>
        <v>71.900000000000006</v>
      </c>
      <c r="R351" s="8">
        <f t="shared" si="32"/>
        <v>42760.290601851848</v>
      </c>
      <c r="S351" s="8">
        <f t="shared" si="33"/>
        <v>42790.290601851848</v>
      </c>
      <c r="T351" t="str">
        <f t="shared" si="34"/>
        <v>film &amp; video</v>
      </c>
      <c r="U351" t="str">
        <f t="shared" si="35"/>
        <v>documentary</v>
      </c>
    </row>
    <row r="352" spans="1:21" ht="48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H352" t="s">
        <v>8217</v>
      </c>
      <c r="I352" t="s">
        <v>8238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8256</v>
      </c>
      <c r="P352">
        <f t="shared" si="30"/>
        <v>115</v>
      </c>
      <c r="Q352">
        <f t="shared" si="31"/>
        <v>129.82</v>
      </c>
      <c r="R352" s="8">
        <f t="shared" si="32"/>
        <v>42585.857743055552</v>
      </c>
      <c r="S352" s="8">
        <f t="shared" si="33"/>
        <v>42623.957638888889</v>
      </c>
      <c r="T352" t="str">
        <f t="shared" si="34"/>
        <v>film &amp; video</v>
      </c>
      <c r="U352" t="str">
        <f t="shared" si="35"/>
        <v>documentary</v>
      </c>
    </row>
    <row r="353" spans="1:21" ht="48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H353" t="s">
        <v>8220</v>
      </c>
      <c r="I353" t="s">
        <v>8241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8256</v>
      </c>
      <c r="P353">
        <f t="shared" si="30"/>
        <v>127</v>
      </c>
      <c r="Q353">
        <f t="shared" si="31"/>
        <v>44.91</v>
      </c>
      <c r="R353" s="8">
        <f t="shared" si="32"/>
        <v>42427.75641203703</v>
      </c>
      <c r="S353" s="8">
        <f t="shared" si="33"/>
        <v>42467.714745370373</v>
      </c>
      <c r="T353" t="str">
        <f t="shared" si="34"/>
        <v>film &amp; video</v>
      </c>
      <c r="U353" t="str">
        <f t="shared" si="35"/>
        <v>documentary</v>
      </c>
    </row>
    <row r="354" spans="1:21" ht="48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H354" t="s">
        <v>8217</v>
      </c>
      <c r="I354" t="s">
        <v>8238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8256</v>
      </c>
      <c r="P354">
        <f t="shared" si="30"/>
        <v>117</v>
      </c>
      <c r="Q354">
        <f t="shared" si="31"/>
        <v>40.76</v>
      </c>
      <c r="R354" s="8">
        <f t="shared" si="32"/>
        <v>41889.959120370368</v>
      </c>
      <c r="S354" s="8">
        <f t="shared" si="33"/>
        <v>41919.959120370368</v>
      </c>
      <c r="T354" t="str">
        <f t="shared" si="34"/>
        <v>film &amp; video</v>
      </c>
      <c r="U354" t="str">
        <f t="shared" si="35"/>
        <v>documentary</v>
      </c>
    </row>
    <row r="355" spans="1:21" ht="48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H355" t="s">
        <v>8217</v>
      </c>
      <c r="I355" t="s">
        <v>8238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8256</v>
      </c>
      <c r="P355">
        <f t="shared" si="30"/>
        <v>109</v>
      </c>
      <c r="Q355">
        <f t="shared" si="31"/>
        <v>103.52</v>
      </c>
      <c r="R355" s="8">
        <f t="shared" si="32"/>
        <v>42297.583553240744</v>
      </c>
      <c r="S355" s="8">
        <f t="shared" si="33"/>
        <v>42327.625219907401</v>
      </c>
      <c r="T355" t="str">
        <f t="shared" si="34"/>
        <v>film &amp; video</v>
      </c>
      <c r="U355" t="str">
        <f t="shared" si="35"/>
        <v>documentary</v>
      </c>
    </row>
    <row r="356" spans="1:21" ht="48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H356" t="s">
        <v>8217</v>
      </c>
      <c r="I356" t="s">
        <v>8238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8256</v>
      </c>
      <c r="P356">
        <f t="shared" si="30"/>
        <v>104</v>
      </c>
      <c r="Q356">
        <f t="shared" si="31"/>
        <v>125.45</v>
      </c>
      <c r="R356" s="8">
        <f t="shared" si="32"/>
        <v>42438.619456018518</v>
      </c>
      <c r="S356" s="8">
        <f t="shared" si="33"/>
        <v>42468.577789351846</v>
      </c>
      <c r="T356" t="str">
        <f t="shared" si="34"/>
        <v>film &amp; video</v>
      </c>
      <c r="U356" t="str">
        <f t="shared" si="35"/>
        <v>documentary</v>
      </c>
    </row>
    <row r="357" spans="1:21" ht="32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H357" t="s">
        <v>8217</v>
      </c>
      <c r="I357" t="s">
        <v>8238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8256</v>
      </c>
      <c r="P357">
        <f t="shared" si="30"/>
        <v>116</v>
      </c>
      <c r="Q357">
        <f t="shared" si="31"/>
        <v>246.61</v>
      </c>
      <c r="R357" s="8">
        <f t="shared" si="32"/>
        <v>41943.0855787037</v>
      </c>
      <c r="S357" s="8">
        <f t="shared" si="33"/>
        <v>41974.127245370364</v>
      </c>
      <c r="T357" t="str">
        <f t="shared" si="34"/>
        <v>film &amp; video</v>
      </c>
      <c r="U357" t="str">
        <f t="shared" si="35"/>
        <v>documentary</v>
      </c>
    </row>
    <row r="358" spans="1:21" ht="32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H358" t="s">
        <v>8217</v>
      </c>
      <c r="I358" t="s">
        <v>8238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8256</v>
      </c>
      <c r="P358">
        <f t="shared" si="30"/>
        <v>103</v>
      </c>
      <c r="Q358">
        <f t="shared" si="31"/>
        <v>79.400000000000006</v>
      </c>
      <c r="R358" s="8">
        <f t="shared" si="32"/>
        <v>42415.594826388886</v>
      </c>
      <c r="S358" s="8">
        <f t="shared" si="33"/>
        <v>42445.553159722222</v>
      </c>
      <c r="T358" t="str">
        <f t="shared" si="34"/>
        <v>film &amp; video</v>
      </c>
      <c r="U358" t="str">
        <f t="shared" si="35"/>
        <v>documentary</v>
      </c>
    </row>
    <row r="359" spans="1:21" ht="48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H359" t="s">
        <v>8217</v>
      </c>
      <c r="I359" t="s">
        <v>8238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8256</v>
      </c>
      <c r="P359">
        <f t="shared" si="30"/>
        <v>174</v>
      </c>
      <c r="Q359">
        <f t="shared" si="31"/>
        <v>86.14</v>
      </c>
      <c r="R359" s="8">
        <f t="shared" si="32"/>
        <v>42078.01385416666</v>
      </c>
      <c r="S359" s="8">
        <f t="shared" si="33"/>
        <v>42118.01385416666</v>
      </c>
      <c r="T359" t="str">
        <f t="shared" si="34"/>
        <v>film &amp; video</v>
      </c>
      <c r="U359" t="str">
        <f t="shared" si="35"/>
        <v>documentary</v>
      </c>
    </row>
    <row r="360" spans="1:21" ht="48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H360" t="s">
        <v>8217</v>
      </c>
      <c r="I360" t="s">
        <v>8238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8256</v>
      </c>
      <c r="P360">
        <f t="shared" si="30"/>
        <v>103</v>
      </c>
      <c r="Q360">
        <f t="shared" si="31"/>
        <v>193.05</v>
      </c>
      <c r="R360" s="8">
        <f t="shared" si="32"/>
        <v>42507.651863425919</v>
      </c>
      <c r="S360" s="8">
        <f t="shared" si="33"/>
        <v>42536.416666666664</v>
      </c>
      <c r="T360" t="str">
        <f t="shared" si="34"/>
        <v>film &amp; video</v>
      </c>
      <c r="U360" t="str">
        <f t="shared" si="35"/>
        <v>documentary</v>
      </c>
    </row>
    <row r="361" spans="1:21" ht="48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H361" t="s">
        <v>8217</v>
      </c>
      <c r="I361" t="s">
        <v>8238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8256</v>
      </c>
      <c r="P361">
        <f t="shared" si="30"/>
        <v>105</v>
      </c>
      <c r="Q361">
        <f t="shared" si="31"/>
        <v>84.02</v>
      </c>
      <c r="R361" s="8">
        <f t="shared" si="32"/>
        <v>41934.862152777772</v>
      </c>
      <c r="S361" s="8">
        <f t="shared" si="33"/>
        <v>41957.008333333331</v>
      </c>
      <c r="T361" t="str">
        <f t="shared" si="34"/>
        <v>film &amp; video</v>
      </c>
      <c r="U361" t="str">
        <f t="shared" si="35"/>
        <v>documentary</v>
      </c>
    </row>
    <row r="362" spans="1:21" ht="48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H362" t="s">
        <v>8217</v>
      </c>
      <c r="I362" t="s">
        <v>8238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8256</v>
      </c>
      <c r="P362">
        <f t="shared" si="30"/>
        <v>101</v>
      </c>
      <c r="Q362">
        <f t="shared" si="31"/>
        <v>139.83000000000001</v>
      </c>
      <c r="R362" s="8">
        <f t="shared" si="32"/>
        <v>42163.689583333333</v>
      </c>
      <c r="S362" s="8">
        <f t="shared" si="33"/>
        <v>42207.924305555549</v>
      </c>
      <c r="T362" t="str">
        <f t="shared" si="34"/>
        <v>film &amp; video</v>
      </c>
      <c r="U362" t="str">
        <f t="shared" si="35"/>
        <v>documentary</v>
      </c>
    </row>
    <row r="363" spans="1:21" ht="48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H363" t="s">
        <v>8217</v>
      </c>
      <c r="I363" t="s">
        <v>8238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8256</v>
      </c>
      <c r="P363">
        <f t="shared" si="30"/>
        <v>111</v>
      </c>
      <c r="Q363">
        <f t="shared" si="31"/>
        <v>109.82</v>
      </c>
      <c r="R363" s="8">
        <f t="shared" si="32"/>
        <v>41935.792893518512</v>
      </c>
      <c r="S363" s="8">
        <f t="shared" si="33"/>
        <v>41965.834560185183</v>
      </c>
      <c r="T363" t="str">
        <f t="shared" si="34"/>
        <v>film &amp; video</v>
      </c>
      <c r="U363" t="str">
        <f t="shared" si="35"/>
        <v>documentary</v>
      </c>
    </row>
    <row r="364" spans="1:21" ht="48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H364" t="s">
        <v>8217</v>
      </c>
      <c r="I364" t="s">
        <v>8238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8256</v>
      </c>
      <c r="P364">
        <f t="shared" si="30"/>
        <v>124</v>
      </c>
      <c r="Q364">
        <f t="shared" si="31"/>
        <v>139.53</v>
      </c>
      <c r="R364" s="8">
        <f t="shared" si="32"/>
        <v>41837.002210648148</v>
      </c>
      <c r="S364" s="8">
        <f t="shared" si="33"/>
        <v>41858.791666666664</v>
      </c>
      <c r="T364" t="str">
        <f t="shared" si="34"/>
        <v>film &amp; video</v>
      </c>
      <c r="U364" t="str">
        <f t="shared" si="35"/>
        <v>documentary</v>
      </c>
    </row>
    <row r="365" spans="1:21" ht="48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H365" t="s">
        <v>8217</v>
      </c>
      <c r="I365" t="s">
        <v>8238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8256</v>
      </c>
      <c r="P365">
        <f t="shared" si="30"/>
        <v>101</v>
      </c>
      <c r="Q365">
        <f t="shared" si="31"/>
        <v>347.85</v>
      </c>
      <c r="R365" s="8">
        <f t="shared" si="32"/>
        <v>40255.53629629629</v>
      </c>
      <c r="S365" s="8">
        <f t="shared" si="33"/>
        <v>40300.598611111105</v>
      </c>
      <c r="T365" t="str">
        <f t="shared" si="34"/>
        <v>film &amp; video</v>
      </c>
      <c r="U365" t="str">
        <f t="shared" si="35"/>
        <v>documentary</v>
      </c>
    </row>
    <row r="366" spans="1:21" ht="48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H366" t="s">
        <v>8217</v>
      </c>
      <c r="I366" t="s">
        <v>8238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8256</v>
      </c>
      <c r="P366">
        <f t="shared" si="30"/>
        <v>110</v>
      </c>
      <c r="Q366">
        <f t="shared" si="31"/>
        <v>68.239999999999995</v>
      </c>
      <c r="R366" s="8">
        <f t="shared" si="32"/>
        <v>41780.651296296295</v>
      </c>
      <c r="S366" s="8">
        <f t="shared" si="33"/>
        <v>41810.957638888889</v>
      </c>
      <c r="T366" t="str">
        <f t="shared" si="34"/>
        <v>film &amp; video</v>
      </c>
      <c r="U366" t="str">
        <f t="shared" si="35"/>
        <v>documentary</v>
      </c>
    </row>
    <row r="367" spans="1:21" ht="48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H367" t="s">
        <v>8218</v>
      </c>
      <c r="I367" t="s">
        <v>8239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8256</v>
      </c>
      <c r="P367">
        <f t="shared" si="30"/>
        <v>104</v>
      </c>
      <c r="Q367">
        <f t="shared" si="31"/>
        <v>239.94</v>
      </c>
      <c r="R367" s="8">
        <f t="shared" si="32"/>
        <v>41668.398136574069</v>
      </c>
      <c r="S367" s="8">
        <f t="shared" si="33"/>
        <v>41698.398136574069</v>
      </c>
      <c r="T367" t="str">
        <f t="shared" si="34"/>
        <v>film &amp; video</v>
      </c>
      <c r="U367" t="str">
        <f t="shared" si="35"/>
        <v>documentary</v>
      </c>
    </row>
    <row r="368" spans="1:21" ht="48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H368" t="s">
        <v>8217</v>
      </c>
      <c r="I368" t="s">
        <v>8238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8256</v>
      </c>
      <c r="P368">
        <f t="shared" si="30"/>
        <v>101</v>
      </c>
      <c r="Q368">
        <f t="shared" si="31"/>
        <v>287.31</v>
      </c>
      <c r="R368" s="8">
        <f t="shared" si="32"/>
        <v>41019.584699074068</v>
      </c>
      <c r="S368" s="8">
        <f t="shared" si="33"/>
        <v>41049.584699074068</v>
      </c>
      <c r="T368" t="str">
        <f t="shared" si="34"/>
        <v>film &amp; video</v>
      </c>
      <c r="U368" t="str">
        <f t="shared" si="35"/>
        <v>documentary</v>
      </c>
    </row>
    <row r="369" spans="1:21" ht="48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H369" t="s">
        <v>8217</v>
      </c>
      <c r="I369" t="s">
        <v>8238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8256</v>
      </c>
      <c r="P369">
        <f t="shared" si="30"/>
        <v>103</v>
      </c>
      <c r="Q369">
        <f t="shared" si="31"/>
        <v>86.85</v>
      </c>
      <c r="R369" s="8">
        <f t="shared" si="32"/>
        <v>41355.368958333333</v>
      </c>
      <c r="S369" s="8">
        <f t="shared" si="33"/>
        <v>41394.999305555553</v>
      </c>
      <c r="T369" t="str">
        <f t="shared" si="34"/>
        <v>film &amp; video</v>
      </c>
      <c r="U369" t="str">
        <f t="shared" si="35"/>
        <v>documentary</v>
      </c>
    </row>
    <row r="370" spans="1:21" ht="48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H370" t="s">
        <v>8217</v>
      </c>
      <c r="I370" t="s">
        <v>8238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8256</v>
      </c>
      <c r="P370">
        <f t="shared" si="30"/>
        <v>104</v>
      </c>
      <c r="Q370">
        <f t="shared" si="31"/>
        <v>81.849999999999994</v>
      </c>
      <c r="R370" s="8">
        <f t="shared" si="32"/>
        <v>42043.397245370368</v>
      </c>
      <c r="S370" s="8">
        <f t="shared" si="33"/>
        <v>42078.355578703697</v>
      </c>
      <c r="T370" t="str">
        <f t="shared" si="34"/>
        <v>film &amp; video</v>
      </c>
      <c r="U370" t="str">
        <f t="shared" si="35"/>
        <v>documentary</v>
      </c>
    </row>
    <row r="371" spans="1:21" ht="48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H371" t="s">
        <v>8217</v>
      </c>
      <c r="I371" t="s">
        <v>8238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8256</v>
      </c>
      <c r="P371">
        <f t="shared" si="30"/>
        <v>110</v>
      </c>
      <c r="Q371">
        <f t="shared" si="31"/>
        <v>42.87</v>
      </c>
      <c r="R371" s="8">
        <f t="shared" si="32"/>
        <v>40893.3433912037</v>
      </c>
      <c r="S371" s="8">
        <f t="shared" si="33"/>
        <v>40923.3433912037</v>
      </c>
      <c r="T371" t="str">
        <f t="shared" si="34"/>
        <v>film &amp; video</v>
      </c>
      <c r="U371" t="str">
        <f t="shared" si="35"/>
        <v>documentary</v>
      </c>
    </row>
    <row r="372" spans="1:21" ht="48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H372" t="s">
        <v>8217</v>
      </c>
      <c r="I372" t="s">
        <v>8238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8256</v>
      </c>
      <c r="P372">
        <f t="shared" si="30"/>
        <v>122</v>
      </c>
      <c r="Q372">
        <f t="shared" si="31"/>
        <v>709.42</v>
      </c>
      <c r="R372" s="8">
        <f t="shared" si="32"/>
        <v>42711.586805555555</v>
      </c>
      <c r="S372" s="8">
        <f t="shared" si="33"/>
        <v>42741.586805555555</v>
      </c>
      <c r="T372" t="str">
        <f t="shared" si="34"/>
        <v>film &amp; video</v>
      </c>
      <c r="U372" t="str">
        <f t="shared" si="35"/>
        <v>documentary</v>
      </c>
    </row>
    <row r="373" spans="1:21" ht="48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H373" t="s">
        <v>8217</v>
      </c>
      <c r="I373" t="s">
        <v>8238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8256</v>
      </c>
      <c r="P373">
        <f t="shared" si="30"/>
        <v>114</v>
      </c>
      <c r="Q373">
        <f t="shared" si="31"/>
        <v>161.26</v>
      </c>
      <c r="R373" s="8">
        <f t="shared" si="32"/>
        <v>41261.559479166666</v>
      </c>
      <c r="S373" s="8">
        <f t="shared" si="33"/>
        <v>41306.559479166666</v>
      </c>
      <c r="T373" t="str">
        <f t="shared" si="34"/>
        <v>film &amp; video</v>
      </c>
      <c r="U373" t="str">
        <f t="shared" si="35"/>
        <v>documentary</v>
      </c>
    </row>
    <row r="374" spans="1:21" ht="32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H374" t="s">
        <v>8218</v>
      </c>
      <c r="I374" t="s">
        <v>8239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8256</v>
      </c>
      <c r="P374">
        <f t="shared" si="30"/>
        <v>125</v>
      </c>
      <c r="Q374">
        <f t="shared" si="31"/>
        <v>41.78</v>
      </c>
      <c r="R374" s="8">
        <f t="shared" si="32"/>
        <v>42425.368564814817</v>
      </c>
      <c r="S374" s="8">
        <f t="shared" si="33"/>
        <v>42465.458333333336</v>
      </c>
      <c r="T374" t="str">
        <f t="shared" si="34"/>
        <v>film &amp; video</v>
      </c>
      <c r="U374" t="str">
        <f t="shared" si="35"/>
        <v>documentary</v>
      </c>
    </row>
    <row r="375" spans="1:21" ht="48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H375" t="s">
        <v>8217</v>
      </c>
      <c r="I375" t="s">
        <v>8238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8256</v>
      </c>
      <c r="P375">
        <f t="shared" si="30"/>
        <v>107</v>
      </c>
      <c r="Q375">
        <f t="shared" si="31"/>
        <v>89.89</v>
      </c>
      <c r="R375" s="8">
        <f t="shared" si="32"/>
        <v>41078.703680555554</v>
      </c>
      <c r="S375" s="8">
        <f t="shared" si="33"/>
        <v>41108.703680555554</v>
      </c>
      <c r="T375" t="str">
        <f t="shared" si="34"/>
        <v>film &amp; video</v>
      </c>
      <c r="U375" t="str">
        <f t="shared" si="35"/>
        <v>documentary</v>
      </c>
    </row>
    <row r="376" spans="1:21" ht="48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H376" t="s">
        <v>8217</v>
      </c>
      <c r="I376" t="s">
        <v>8238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8256</v>
      </c>
      <c r="P376">
        <f t="shared" si="30"/>
        <v>131</v>
      </c>
      <c r="Q376">
        <f t="shared" si="31"/>
        <v>45.05</v>
      </c>
      <c r="R376" s="8">
        <f t="shared" si="32"/>
        <v>40757.680914351848</v>
      </c>
      <c r="S376" s="8">
        <f t="shared" si="33"/>
        <v>40802.680914351848</v>
      </c>
      <c r="T376" t="str">
        <f t="shared" si="34"/>
        <v>film &amp; video</v>
      </c>
      <c r="U376" t="str">
        <f t="shared" si="35"/>
        <v>documentary</v>
      </c>
    </row>
    <row r="377" spans="1:21" ht="48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H377" t="s">
        <v>8217</v>
      </c>
      <c r="I377" t="s">
        <v>8238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8256</v>
      </c>
      <c r="P377">
        <f t="shared" si="30"/>
        <v>120</v>
      </c>
      <c r="Q377">
        <f t="shared" si="31"/>
        <v>42.86</v>
      </c>
      <c r="R377" s="8">
        <f t="shared" si="32"/>
        <v>41657.77674768518</v>
      </c>
      <c r="S377" s="8">
        <f t="shared" si="33"/>
        <v>41699.512499999997</v>
      </c>
      <c r="T377" t="str">
        <f t="shared" si="34"/>
        <v>film &amp; video</v>
      </c>
      <c r="U377" t="str">
        <f t="shared" si="35"/>
        <v>documentary</v>
      </c>
    </row>
    <row r="378" spans="1:21" ht="48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H378" t="s">
        <v>8218</v>
      </c>
      <c r="I378" t="s">
        <v>8239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8256</v>
      </c>
      <c r="P378">
        <f t="shared" si="30"/>
        <v>106</v>
      </c>
      <c r="Q378">
        <f t="shared" si="31"/>
        <v>54.08</v>
      </c>
      <c r="R378" s="8">
        <f t="shared" si="32"/>
        <v>42576.244398148141</v>
      </c>
      <c r="S378" s="8">
        <f t="shared" si="33"/>
        <v>42607.244398148141</v>
      </c>
      <c r="T378" t="str">
        <f t="shared" si="34"/>
        <v>film &amp; video</v>
      </c>
      <c r="U378" t="str">
        <f t="shared" si="35"/>
        <v>documentary</v>
      </c>
    </row>
    <row r="379" spans="1:21" ht="48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H379" t="s">
        <v>8217</v>
      </c>
      <c r="I379" t="s">
        <v>8238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8256</v>
      </c>
      <c r="P379">
        <f t="shared" si="30"/>
        <v>114</v>
      </c>
      <c r="Q379">
        <f t="shared" si="31"/>
        <v>103.22</v>
      </c>
      <c r="R379" s="8">
        <f t="shared" si="32"/>
        <v>42292.042453703696</v>
      </c>
      <c r="S379" s="8">
        <f t="shared" si="33"/>
        <v>42322.084027777775</v>
      </c>
      <c r="T379" t="str">
        <f t="shared" si="34"/>
        <v>film &amp; video</v>
      </c>
      <c r="U379" t="str">
        <f t="shared" si="35"/>
        <v>documentary</v>
      </c>
    </row>
    <row r="380" spans="1:21" ht="48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H380" t="s">
        <v>8222</v>
      </c>
      <c r="I380" t="s">
        <v>8243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8256</v>
      </c>
      <c r="P380">
        <f t="shared" si="30"/>
        <v>112</v>
      </c>
      <c r="Q380">
        <f t="shared" si="31"/>
        <v>40.4</v>
      </c>
      <c r="R380" s="8">
        <f t="shared" si="32"/>
        <v>42370.363518518519</v>
      </c>
      <c r="S380" s="8">
        <f t="shared" si="33"/>
        <v>42394.786111111105</v>
      </c>
      <c r="T380" t="str">
        <f t="shared" si="34"/>
        <v>film &amp; video</v>
      </c>
      <c r="U380" t="str">
        <f t="shared" si="35"/>
        <v>documentary</v>
      </c>
    </row>
    <row r="381" spans="1:21" ht="48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H381" t="s">
        <v>8217</v>
      </c>
      <c r="I381" t="s">
        <v>8238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8256</v>
      </c>
      <c r="P381">
        <f t="shared" si="30"/>
        <v>116</v>
      </c>
      <c r="Q381">
        <f t="shared" si="31"/>
        <v>116.86</v>
      </c>
      <c r="R381" s="8">
        <f t="shared" si="32"/>
        <v>40987.479999999996</v>
      </c>
      <c r="S381" s="8">
        <f t="shared" si="33"/>
        <v>41032.479999999996</v>
      </c>
      <c r="T381" t="str">
        <f t="shared" si="34"/>
        <v>film &amp; video</v>
      </c>
      <c r="U381" t="str">
        <f t="shared" si="35"/>
        <v>documentary</v>
      </c>
    </row>
    <row r="382" spans="1:21" ht="48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H382" t="s">
        <v>8217</v>
      </c>
      <c r="I382" t="s">
        <v>8238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8256</v>
      </c>
      <c r="P382">
        <f t="shared" si="30"/>
        <v>142</v>
      </c>
      <c r="Q382">
        <f t="shared" si="31"/>
        <v>115.51</v>
      </c>
      <c r="R382" s="8">
        <f t="shared" si="32"/>
        <v>42367.511481481481</v>
      </c>
      <c r="S382" s="8">
        <f t="shared" si="33"/>
        <v>42392.511481481481</v>
      </c>
      <c r="T382" t="str">
        <f t="shared" si="34"/>
        <v>film &amp; video</v>
      </c>
      <c r="U382" t="str">
        <f t="shared" si="35"/>
        <v>documentary</v>
      </c>
    </row>
    <row r="383" spans="1:21" ht="48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H383" t="s">
        <v>8217</v>
      </c>
      <c r="I383" t="s">
        <v>8238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8256</v>
      </c>
      <c r="P383">
        <f t="shared" si="30"/>
        <v>105</v>
      </c>
      <c r="Q383">
        <f t="shared" si="31"/>
        <v>104.31</v>
      </c>
      <c r="R383" s="8">
        <f t="shared" si="32"/>
        <v>41085.48978009259</v>
      </c>
      <c r="S383" s="8">
        <f t="shared" si="33"/>
        <v>41120</v>
      </c>
      <c r="T383" t="str">
        <f t="shared" si="34"/>
        <v>film &amp; video</v>
      </c>
      <c r="U383" t="str">
        <f t="shared" si="35"/>
        <v>documentary</v>
      </c>
    </row>
    <row r="384" spans="1:21" ht="48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H384" t="s">
        <v>8217</v>
      </c>
      <c r="I384" t="s">
        <v>8238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8256</v>
      </c>
      <c r="P384">
        <f t="shared" si="30"/>
        <v>256</v>
      </c>
      <c r="Q384">
        <f t="shared" si="31"/>
        <v>69.77</v>
      </c>
      <c r="R384" s="8">
        <f t="shared" si="32"/>
        <v>41144.501157407409</v>
      </c>
      <c r="S384" s="8">
        <f t="shared" si="33"/>
        <v>41158.501157407409</v>
      </c>
      <c r="T384" t="str">
        <f t="shared" si="34"/>
        <v>film &amp; video</v>
      </c>
      <c r="U384" t="str">
        <f t="shared" si="35"/>
        <v>documentary</v>
      </c>
    </row>
    <row r="385" spans="1:21" ht="48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H385" t="s">
        <v>8217</v>
      </c>
      <c r="I385" t="s">
        <v>8238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8256</v>
      </c>
      <c r="P385">
        <f t="shared" si="30"/>
        <v>207</v>
      </c>
      <c r="Q385">
        <f t="shared" si="31"/>
        <v>43.02</v>
      </c>
      <c r="R385" s="8">
        <f t="shared" si="32"/>
        <v>41754.90924768518</v>
      </c>
      <c r="S385" s="8">
        <f t="shared" si="33"/>
        <v>41777.90924768518</v>
      </c>
      <c r="T385" t="str">
        <f t="shared" si="34"/>
        <v>film &amp; video</v>
      </c>
      <c r="U385" t="str">
        <f t="shared" si="35"/>
        <v>documentary</v>
      </c>
    </row>
    <row r="386" spans="1:21" ht="48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H386" t="s">
        <v>8217</v>
      </c>
      <c r="I386" t="s">
        <v>8238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8256</v>
      </c>
      <c r="P386">
        <f t="shared" si="30"/>
        <v>112</v>
      </c>
      <c r="Q386">
        <f t="shared" si="31"/>
        <v>58.54</v>
      </c>
      <c r="R386" s="8">
        <f t="shared" si="32"/>
        <v>41980.573460648149</v>
      </c>
      <c r="S386" s="8">
        <f t="shared" si="33"/>
        <v>42010.573460648149</v>
      </c>
      <c r="T386" t="str">
        <f t="shared" si="34"/>
        <v>film &amp; video</v>
      </c>
      <c r="U386" t="str">
        <f t="shared" si="35"/>
        <v>documentary</v>
      </c>
    </row>
    <row r="387" spans="1:21" ht="48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H387" t="s">
        <v>8217</v>
      </c>
      <c r="I387" t="s">
        <v>8238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8256</v>
      </c>
      <c r="P387">
        <f t="shared" ref="P387:P450" si="36">ROUND(E387/D387*100,0)</f>
        <v>106</v>
      </c>
      <c r="Q387">
        <f t="shared" ref="Q387:Q450" si="37">ROUND(E387/M387,2)</f>
        <v>111.8</v>
      </c>
      <c r="R387" s="8">
        <f t="shared" ref="R387:R450" si="38">(((K387/60)/60)/24)+DATE(1970,1,1)+(-5/24)</f>
        <v>41934.376168981478</v>
      </c>
      <c r="S387" s="8">
        <f t="shared" ref="S387:S450" si="39">(((J387/60)/60)/24)+DATE(1970,1,1)+(-5/24)</f>
        <v>41964.41783564815</v>
      </c>
      <c r="T387" t="str">
        <f t="shared" si="34"/>
        <v>film &amp; video</v>
      </c>
      <c r="U387" t="str">
        <f t="shared" si="35"/>
        <v>documentary</v>
      </c>
    </row>
    <row r="388" spans="1:21" ht="48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H388" t="s">
        <v>8217</v>
      </c>
      <c r="I388" t="s">
        <v>8238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8256</v>
      </c>
      <c r="P388">
        <f t="shared" si="36"/>
        <v>100</v>
      </c>
      <c r="Q388">
        <f t="shared" si="37"/>
        <v>46.23</v>
      </c>
      <c r="R388" s="8">
        <f t="shared" si="38"/>
        <v>42211.742951388886</v>
      </c>
      <c r="S388" s="8">
        <f t="shared" si="39"/>
        <v>42226.742951388886</v>
      </c>
      <c r="T388" t="str">
        <f t="shared" ref="T388:T451" si="40">LEFT(O388,SEARCH("/",O388)-1)</f>
        <v>film &amp; video</v>
      </c>
      <c r="U388" t="str">
        <f t="shared" ref="U388:U451" si="41">RIGHT(O388,LEN(O388)-SEARCH("/",O388))</f>
        <v>documentary</v>
      </c>
    </row>
    <row r="389" spans="1:21" ht="48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H389" t="s">
        <v>8217</v>
      </c>
      <c r="I389" t="s">
        <v>8238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8256</v>
      </c>
      <c r="P389">
        <f t="shared" si="36"/>
        <v>214</v>
      </c>
      <c r="Q389">
        <f t="shared" si="37"/>
        <v>144.69</v>
      </c>
      <c r="R389" s="8">
        <f t="shared" si="38"/>
        <v>42200.468263888884</v>
      </c>
      <c r="S389" s="8">
        <f t="shared" si="39"/>
        <v>42231.041666666664</v>
      </c>
      <c r="T389" t="str">
        <f t="shared" si="40"/>
        <v>film &amp; video</v>
      </c>
      <c r="U389" t="str">
        <f t="shared" si="41"/>
        <v>documentary</v>
      </c>
    </row>
    <row r="390" spans="1:21" ht="48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H390" t="s">
        <v>8217</v>
      </c>
      <c r="I390" t="s">
        <v>8238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8256</v>
      </c>
      <c r="P390">
        <f t="shared" si="36"/>
        <v>126</v>
      </c>
      <c r="Q390">
        <f t="shared" si="37"/>
        <v>88.85</v>
      </c>
      <c r="R390" s="8">
        <f t="shared" si="38"/>
        <v>42548.867824074077</v>
      </c>
      <c r="S390" s="8">
        <f t="shared" si="39"/>
        <v>42578.867824074077</v>
      </c>
      <c r="T390" t="str">
        <f t="shared" si="40"/>
        <v>film &amp; video</v>
      </c>
      <c r="U390" t="str">
        <f t="shared" si="41"/>
        <v>documentary</v>
      </c>
    </row>
    <row r="391" spans="1:21" ht="48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H391" t="s">
        <v>8217</v>
      </c>
      <c r="I391" t="s">
        <v>8238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8256</v>
      </c>
      <c r="P391">
        <f t="shared" si="36"/>
        <v>182</v>
      </c>
      <c r="Q391">
        <f t="shared" si="37"/>
        <v>81.75</v>
      </c>
      <c r="R391" s="8">
        <f t="shared" si="38"/>
        <v>41673.854745370365</v>
      </c>
      <c r="S391" s="8">
        <f t="shared" si="39"/>
        <v>41705.749305555553</v>
      </c>
      <c r="T391" t="str">
        <f t="shared" si="40"/>
        <v>film &amp; video</v>
      </c>
      <c r="U391" t="str">
        <f t="shared" si="41"/>
        <v>documentary</v>
      </c>
    </row>
    <row r="392" spans="1:21" ht="48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H392" t="s">
        <v>8217</v>
      </c>
      <c r="I392" t="s">
        <v>8238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8256</v>
      </c>
      <c r="P392">
        <f t="shared" si="36"/>
        <v>100</v>
      </c>
      <c r="Q392">
        <f t="shared" si="37"/>
        <v>71.430000000000007</v>
      </c>
      <c r="R392" s="8">
        <f t="shared" si="38"/>
        <v>42111.828379629624</v>
      </c>
      <c r="S392" s="8">
        <f t="shared" si="39"/>
        <v>42131.828379629624</v>
      </c>
      <c r="T392" t="str">
        <f t="shared" si="40"/>
        <v>film &amp; video</v>
      </c>
      <c r="U392" t="str">
        <f t="shared" si="41"/>
        <v>documentary</v>
      </c>
    </row>
    <row r="393" spans="1:21" ht="48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H393" t="s">
        <v>8217</v>
      </c>
      <c r="I393" t="s">
        <v>8238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8256</v>
      </c>
      <c r="P393">
        <f t="shared" si="36"/>
        <v>101</v>
      </c>
      <c r="Q393">
        <f t="shared" si="37"/>
        <v>104.26</v>
      </c>
      <c r="R393" s="8">
        <f t="shared" si="38"/>
        <v>40864.833923611113</v>
      </c>
      <c r="S393" s="8">
        <f t="shared" si="39"/>
        <v>40894.832638888889</v>
      </c>
      <c r="T393" t="str">
        <f t="shared" si="40"/>
        <v>film &amp; video</v>
      </c>
      <c r="U393" t="str">
        <f t="shared" si="41"/>
        <v>documentary</v>
      </c>
    </row>
    <row r="394" spans="1:21" ht="48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H394" t="s">
        <v>8217</v>
      </c>
      <c r="I394" t="s">
        <v>8238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8256</v>
      </c>
      <c r="P394">
        <f t="shared" si="36"/>
        <v>101</v>
      </c>
      <c r="Q394">
        <f t="shared" si="37"/>
        <v>90.62</v>
      </c>
      <c r="R394" s="8">
        <f t="shared" si="38"/>
        <v>40763.508923611109</v>
      </c>
      <c r="S394" s="8">
        <f t="shared" si="39"/>
        <v>40793.916666666664</v>
      </c>
      <c r="T394" t="str">
        <f t="shared" si="40"/>
        <v>film &amp; video</v>
      </c>
      <c r="U394" t="str">
        <f t="shared" si="41"/>
        <v>documentary</v>
      </c>
    </row>
    <row r="395" spans="1:21" ht="32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H395" t="s">
        <v>8217</v>
      </c>
      <c r="I395" t="s">
        <v>8238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8256</v>
      </c>
      <c r="P395">
        <f t="shared" si="36"/>
        <v>110</v>
      </c>
      <c r="Q395">
        <f t="shared" si="37"/>
        <v>157.33000000000001</v>
      </c>
      <c r="R395" s="8">
        <f t="shared" si="38"/>
        <v>41526.500601851847</v>
      </c>
      <c r="S395" s="8">
        <f t="shared" si="39"/>
        <v>41557.500601851847</v>
      </c>
      <c r="T395" t="str">
        <f t="shared" si="40"/>
        <v>film &amp; video</v>
      </c>
      <c r="U395" t="str">
        <f t="shared" si="41"/>
        <v>documentary</v>
      </c>
    </row>
    <row r="396" spans="1:21" ht="48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H396" t="s">
        <v>8220</v>
      </c>
      <c r="I396" t="s">
        <v>8241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8256</v>
      </c>
      <c r="P396">
        <f t="shared" si="36"/>
        <v>112</v>
      </c>
      <c r="Q396">
        <f t="shared" si="37"/>
        <v>105.18</v>
      </c>
      <c r="R396" s="8">
        <f t="shared" si="38"/>
        <v>42417.60974537037</v>
      </c>
      <c r="S396" s="8">
        <f t="shared" si="39"/>
        <v>42477.568078703705</v>
      </c>
      <c r="T396" t="str">
        <f t="shared" si="40"/>
        <v>film &amp; video</v>
      </c>
      <c r="U396" t="str">
        <f t="shared" si="41"/>
        <v>documentary</v>
      </c>
    </row>
    <row r="397" spans="1:21" ht="48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H397" t="s">
        <v>8217</v>
      </c>
      <c r="I397" t="s">
        <v>8238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8256</v>
      </c>
      <c r="P397">
        <f t="shared" si="36"/>
        <v>108</v>
      </c>
      <c r="Q397">
        <f t="shared" si="37"/>
        <v>58.72</v>
      </c>
      <c r="R397" s="8">
        <f t="shared" si="38"/>
        <v>40990.700925925921</v>
      </c>
      <c r="S397" s="8">
        <f t="shared" si="39"/>
        <v>41026.688888888886</v>
      </c>
      <c r="T397" t="str">
        <f t="shared" si="40"/>
        <v>film &amp; video</v>
      </c>
      <c r="U397" t="str">
        <f t="shared" si="41"/>
        <v>documentary</v>
      </c>
    </row>
    <row r="398" spans="1:21" ht="48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H398" t="s">
        <v>8217</v>
      </c>
      <c r="I398" t="s">
        <v>8238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8256</v>
      </c>
      <c r="P398">
        <f t="shared" si="36"/>
        <v>107</v>
      </c>
      <c r="Q398">
        <f t="shared" si="37"/>
        <v>81.63</v>
      </c>
      <c r="R398" s="8">
        <f t="shared" si="38"/>
        <v>41082.356550925921</v>
      </c>
      <c r="S398" s="8">
        <f t="shared" si="39"/>
        <v>41097.356550925921</v>
      </c>
      <c r="T398" t="str">
        <f t="shared" si="40"/>
        <v>film &amp; video</v>
      </c>
      <c r="U398" t="str">
        <f t="shared" si="41"/>
        <v>documentary</v>
      </c>
    </row>
    <row r="399" spans="1:21" ht="64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H399" t="s">
        <v>8217</v>
      </c>
      <c r="I399" t="s">
        <v>8238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8256</v>
      </c>
      <c r="P399">
        <f t="shared" si="36"/>
        <v>104</v>
      </c>
      <c r="Q399">
        <f t="shared" si="37"/>
        <v>56.46</v>
      </c>
      <c r="R399" s="8">
        <f t="shared" si="38"/>
        <v>40379.568101851852</v>
      </c>
      <c r="S399" s="8">
        <f t="shared" si="39"/>
        <v>40421.947222222218</v>
      </c>
      <c r="T399" t="str">
        <f t="shared" si="40"/>
        <v>film &amp; video</v>
      </c>
      <c r="U399" t="str">
        <f t="shared" si="41"/>
        <v>documentary</v>
      </c>
    </row>
    <row r="400" spans="1:21" ht="48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H400" t="s">
        <v>8217</v>
      </c>
      <c r="I400" t="s">
        <v>8238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8256</v>
      </c>
      <c r="P400">
        <f t="shared" si="36"/>
        <v>125</v>
      </c>
      <c r="Q400">
        <f t="shared" si="37"/>
        <v>140.1</v>
      </c>
      <c r="R400" s="8">
        <f t="shared" si="38"/>
        <v>42078.584791666661</v>
      </c>
      <c r="S400" s="8">
        <f t="shared" si="39"/>
        <v>42123.584791666661</v>
      </c>
      <c r="T400" t="str">
        <f t="shared" si="40"/>
        <v>film &amp; video</v>
      </c>
      <c r="U400" t="str">
        <f t="shared" si="41"/>
        <v>documentary</v>
      </c>
    </row>
    <row r="401" spans="1:21" ht="48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H401" t="s">
        <v>8218</v>
      </c>
      <c r="I401" t="s">
        <v>8239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8256</v>
      </c>
      <c r="P401">
        <f t="shared" si="36"/>
        <v>107</v>
      </c>
      <c r="Q401">
        <f t="shared" si="37"/>
        <v>224.85</v>
      </c>
      <c r="R401" s="8">
        <f t="shared" si="38"/>
        <v>42687.667442129627</v>
      </c>
      <c r="S401" s="8">
        <f t="shared" si="39"/>
        <v>42718.291666666664</v>
      </c>
      <c r="T401" t="str">
        <f t="shared" si="40"/>
        <v>film &amp; video</v>
      </c>
      <c r="U401" t="str">
        <f t="shared" si="41"/>
        <v>documentary</v>
      </c>
    </row>
    <row r="402" spans="1:21" ht="48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H402" t="s">
        <v>8217</v>
      </c>
      <c r="I402" t="s">
        <v>8238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8256</v>
      </c>
      <c r="P402">
        <f t="shared" si="36"/>
        <v>112</v>
      </c>
      <c r="Q402">
        <f t="shared" si="37"/>
        <v>181.13</v>
      </c>
      <c r="R402" s="8">
        <f t="shared" si="38"/>
        <v>41745.427627314813</v>
      </c>
      <c r="S402" s="8">
        <f t="shared" si="39"/>
        <v>41775.9375</v>
      </c>
      <c r="T402" t="str">
        <f t="shared" si="40"/>
        <v>film &amp; video</v>
      </c>
      <c r="U402" t="str">
        <f t="shared" si="41"/>
        <v>documentary</v>
      </c>
    </row>
    <row r="403" spans="1:21" ht="48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H403" t="s">
        <v>8217</v>
      </c>
      <c r="I403" t="s">
        <v>8238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8256</v>
      </c>
      <c r="P403">
        <f t="shared" si="36"/>
        <v>104</v>
      </c>
      <c r="Q403">
        <f t="shared" si="37"/>
        <v>711.04</v>
      </c>
      <c r="R403" s="8">
        <f t="shared" si="38"/>
        <v>40732.633912037032</v>
      </c>
      <c r="S403" s="8">
        <f t="shared" si="39"/>
        <v>40762.633912037032</v>
      </c>
      <c r="T403" t="str">
        <f t="shared" si="40"/>
        <v>film &amp; video</v>
      </c>
      <c r="U403" t="str">
        <f t="shared" si="41"/>
        <v>documentary</v>
      </c>
    </row>
    <row r="404" spans="1:21" ht="48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H404" t="s">
        <v>8217</v>
      </c>
      <c r="I404" t="s">
        <v>8238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8256</v>
      </c>
      <c r="P404">
        <f t="shared" si="36"/>
        <v>142</v>
      </c>
      <c r="Q404">
        <f t="shared" si="37"/>
        <v>65.88</v>
      </c>
      <c r="R404" s="8">
        <f t="shared" si="38"/>
        <v>42292.331215277773</v>
      </c>
      <c r="S404" s="8">
        <f t="shared" si="39"/>
        <v>42313.372881944444</v>
      </c>
      <c r="T404" t="str">
        <f t="shared" si="40"/>
        <v>film &amp; video</v>
      </c>
      <c r="U404" t="str">
        <f t="shared" si="41"/>
        <v>documentary</v>
      </c>
    </row>
    <row r="405" spans="1:21" ht="48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H405" t="s">
        <v>8217</v>
      </c>
      <c r="I405" t="s">
        <v>8238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8256</v>
      </c>
      <c r="P405">
        <f t="shared" si="36"/>
        <v>105</v>
      </c>
      <c r="Q405">
        <f t="shared" si="37"/>
        <v>75.19</v>
      </c>
      <c r="R405" s="8">
        <f t="shared" si="38"/>
        <v>40718.102326388886</v>
      </c>
      <c r="S405" s="8">
        <f t="shared" si="39"/>
        <v>40765.088888888888</v>
      </c>
      <c r="T405" t="str">
        <f t="shared" si="40"/>
        <v>film &amp; video</v>
      </c>
      <c r="U405" t="str">
        <f t="shared" si="41"/>
        <v>documentary</v>
      </c>
    </row>
    <row r="406" spans="1:21" ht="48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H406" t="s">
        <v>8217</v>
      </c>
      <c r="I406" t="s">
        <v>8238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8256</v>
      </c>
      <c r="P406">
        <f t="shared" si="36"/>
        <v>103</v>
      </c>
      <c r="Q406">
        <f t="shared" si="37"/>
        <v>133.13999999999999</v>
      </c>
      <c r="R406" s="8">
        <f t="shared" si="38"/>
        <v>41646.419699074075</v>
      </c>
      <c r="S406" s="8">
        <f t="shared" si="39"/>
        <v>41675.752777777772</v>
      </c>
      <c r="T406" t="str">
        <f t="shared" si="40"/>
        <v>film &amp; video</v>
      </c>
      <c r="U406" t="str">
        <f t="shared" si="41"/>
        <v>documentary</v>
      </c>
    </row>
    <row r="407" spans="1:21" ht="32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H407" t="s">
        <v>8217</v>
      </c>
      <c r="I407" t="s">
        <v>8238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8256</v>
      </c>
      <c r="P407">
        <f t="shared" si="36"/>
        <v>108</v>
      </c>
      <c r="Q407">
        <f t="shared" si="37"/>
        <v>55.2</v>
      </c>
      <c r="R407" s="8">
        <f t="shared" si="38"/>
        <v>41673.876608796294</v>
      </c>
      <c r="S407" s="8">
        <f t="shared" si="39"/>
        <v>41703.876608796294</v>
      </c>
      <c r="T407" t="str">
        <f t="shared" si="40"/>
        <v>film &amp; video</v>
      </c>
      <c r="U407" t="str">
        <f t="shared" si="41"/>
        <v>documentary</v>
      </c>
    </row>
    <row r="408" spans="1:21" ht="48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H408" t="s">
        <v>8217</v>
      </c>
      <c r="I408" t="s">
        <v>8238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8256</v>
      </c>
      <c r="P408">
        <f t="shared" si="36"/>
        <v>108</v>
      </c>
      <c r="Q408">
        <f t="shared" si="37"/>
        <v>86.16</v>
      </c>
      <c r="R408" s="8">
        <f t="shared" si="38"/>
        <v>40637.95413194444</v>
      </c>
      <c r="S408" s="8">
        <f t="shared" si="39"/>
        <v>40672.040972222218</v>
      </c>
      <c r="T408" t="str">
        <f t="shared" si="40"/>
        <v>film &amp; video</v>
      </c>
      <c r="U408" t="str">
        <f t="shared" si="41"/>
        <v>documentary</v>
      </c>
    </row>
    <row r="409" spans="1:21" ht="48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H409" t="s">
        <v>8217</v>
      </c>
      <c r="I409" t="s">
        <v>8238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8256</v>
      </c>
      <c r="P409">
        <f t="shared" si="36"/>
        <v>102</v>
      </c>
      <c r="Q409">
        <f t="shared" si="37"/>
        <v>92.32</v>
      </c>
      <c r="R409" s="8">
        <f t="shared" si="38"/>
        <v>40806.662615740737</v>
      </c>
      <c r="S409" s="8">
        <f t="shared" si="39"/>
        <v>40866.704282407409</v>
      </c>
      <c r="T409" t="str">
        <f t="shared" si="40"/>
        <v>film &amp; video</v>
      </c>
      <c r="U409" t="str">
        <f t="shared" si="41"/>
        <v>documentary</v>
      </c>
    </row>
    <row r="410" spans="1:21" ht="48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H410" t="s">
        <v>8217</v>
      </c>
      <c r="I410" t="s">
        <v>8238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8256</v>
      </c>
      <c r="P410">
        <f t="shared" si="36"/>
        <v>101</v>
      </c>
      <c r="Q410">
        <f t="shared" si="37"/>
        <v>160.16</v>
      </c>
      <c r="R410" s="8">
        <f t="shared" si="38"/>
        <v>41543.527662037035</v>
      </c>
      <c r="S410" s="8">
        <f t="shared" si="39"/>
        <v>41583.569328703699</v>
      </c>
      <c r="T410" t="str">
        <f t="shared" si="40"/>
        <v>film &amp; video</v>
      </c>
      <c r="U410" t="str">
        <f t="shared" si="41"/>
        <v>documentary</v>
      </c>
    </row>
    <row r="411" spans="1:21" ht="48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H411" t="s">
        <v>8218</v>
      </c>
      <c r="I411" t="s">
        <v>8239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8256</v>
      </c>
      <c r="P411">
        <f t="shared" si="36"/>
        <v>137</v>
      </c>
      <c r="Q411">
        <f t="shared" si="37"/>
        <v>45.6</v>
      </c>
      <c r="R411" s="8">
        <f t="shared" si="38"/>
        <v>42543.654444444437</v>
      </c>
      <c r="S411" s="8">
        <f t="shared" si="39"/>
        <v>42573.654444444437</v>
      </c>
      <c r="T411" t="str">
        <f t="shared" si="40"/>
        <v>film &amp; video</v>
      </c>
      <c r="U411" t="str">
        <f t="shared" si="41"/>
        <v>documentary</v>
      </c>
    </row>
    <row r="412" spans="1:21" ht="48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H412" t="s">
        <v>8222</v>
      </c>
      <c r="I412" t="s">
        <v>8243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8256</v>
      </c>
      <c r="P412">
        <f t="shared" si="36"/>
        <v>128</v>
      </c>
      <c r="Q412">
        <f t="shared" si="37"/>
        <v>183.29</v>
      </c>
      <c r="R412" s="8">
        <f t="shared" si="38"/>
        <v>42113.77311342593</v>
      </c>
      <c r="S412" s="8">
        <f t="shared" si="39"/>
        <v>42173.77311342593</v>
      </c>
      <c r="T412" t="str">
        <f t="shared" si="40"/>
        <v>film &amp; video</v>
      </c>
      <c r="U412" t="str">
        <f t="shared" si="41"/>
        <v>documentary</v>
      </c>
    </row>
    <row r="413" spans="1:21" ht="48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H413" t="s">
        <v>8217</v>
      </c>
      <c r="I413" t="s">
        <v>8238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8256</v>
      </c>
      <c r="P413">
        <f t="shared" si="36"/>
        <v>101</v>
      </c>
      <c r="Q413">
        <f t="shared" si="37"/>
        <v>125.79</v>
      </c>
      <c r="R413" s="8">
        <f t="shared" si="38"/>
        <v>41597.967638888884</v>
      </c>
      <c r="S413" s="8">
        <f t="shared" si="39"/>
        <v>41630</v>
      </c>
      <c r="T413" t="str">
        <f t="shared" si="40"/>
        <v>film &amp; video</v>
      </c>
      <c r="U413" t="str">
        <f t="shared" si="41"/>
        <v>documentary</v>
      </c>
    </row>
    <row r="414" spans="1:21" ht="48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H414" t="s">
        <v>8217</v>
      </c>
      <c r="I414" t="s">
        <v>8238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8256</v>
      </c>
      <c r="P414">
        <f t="shared" si="36"/>
        <v>127</v>
      </c>
      <c r="Q414">
        <f t="shared" si="37"/>
        <v>57.65</v>
      </c>
      <c r="R414" s="8">
        <f t="shared" si="38"/>
        <v>41099.534467592588</v>
      </c>
      <c r="S414" s="8">
        <f t="shared" si="39"/>
        <v>41115.534467592588</v>
      </c>
      <c r="T414" t="str">
        <f t="shared" si="40"/>
        <v>film &amp; video</v>
      </c>
      <c r="U414" t="str">
        <f t="shared" si="41"/>
        <v>documentary</v>
      </c>
    </row>
    <row r="415" spans="1:21" ht="48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H415" t="s">
        <v>8217</v>
      </c>
      <c r="I415" t="s">
        <v>8238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8256</v>
      </c>
      <c r="P415">
        <f t="shared" si="36"/>
        <v>105</v>
      </c>
      <c r="Q415">
        <f t="shared" si="37"/>
        <v>78.66</v>
      </c>
      <c r="R415" s="8">
        <f t="shared" si="38"/>
        <v>41079.66910879629</v>
      </c>
      <c r="S415" s="8">
        <f t="shared" si="39"/>
        <v>41109.66910879629</v>
      </c>
      <c r="T415" t="str">
        <f t="shared" si="40"/>
        <v>film &amp; video</v>
      </c>
      <c r="U415" t="str">
        <f t="shared" si="41"/>
        <v>documentary</v>
      </c>
    </row>
    <row r="416" spans="1:21" ht="48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H416" t="s">
        <v>8217</v>
      </c>
      <c r="I416" t="s">
        <v>8238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8256</v>
      </c>
      <c r="P416">
        <f t="shared" si="36"/>
        <v>103</v>
      </c>
      <c r="Q416">
        <f t="shared" si="37"/>
        <v>91.48</v>
      </c>
      <c r="R416" s="8">
        <f t="shared" si="38"/>
        <v>41528.85491898148</v>
      </c>
      <c r="S416" s="8">
        <f t="shared" si="39"/>
        <v>41558.85491898148</v>
      </c>
      <c r="T416" t="str">
        <f t="shared" si="40"/>
        <v>film &amp; video</v>
      </c>
      <c r="U416" t="str">
        <f t="shared" si="41"/>
        <v>documentary</v>
      </c>
    </row>
    <row r="417" spans="1:21" ht="64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H417" t="s">
        <v>8222</v>
      </c>
      <c r="I417" t="s">
        <v>8243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8256</v>
      </c>
      <c r="P417">
        <f t="shared" si="36"/>
        <v>102</v>
      </c>
      <c r="Q417">
        <f t="shared" si="37"/>
        <v>68.099999999999994</v>
      </c>
      <c r="R417" s="8">
        <f t="shared" si="38"/>
        <v>41904.643541666665</v>
      </c>
      <c r="S417" s="8">
        <f t="shared" si="39"/>
        <v>41929.291666666664</v>
      </c>
      <c r="T417" t="str">
        <f t="shared" si="40"/>
        <v>film &amp; video</v>
      </c>
      <c r="U417" t="str">
        <f t="shared" si="41"/>
        <v>documentary</v>
      </c>
    </row>
    <row r="418" spans="1:21" ht="32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H418" t="s">
        <v>8217</v>
      </c>
      <c r="I418" t="s">
        <v>8238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8256</v>
      </c>
      <c r="P418">
        <f t="shared" si="36"/>
        <v>120</v>
      </c>
      <c r="Q418">
        <f t="shared" si="37"/>
        <v>48.09</v>
      </c>
      <c r="R418" s="8">
        <f t="shared" si="38"/>
        <v>41648.187858796293</v>
      </c>
      <c r="S418" s="8">
        <f t="shared" si="39"/>
        <v>41678.187858796293</v>
      </c>
      <c r="T418" t="str">
        <f t="shared" si="40"/>
        <v>film &amp; video</v>
      </c>
      <c r="U418" t="str">
        <f t="shared" si="41"/>
        <v>documentary</v>
      </c>
    </row>
    <row r="419" spans="1:21" ht="48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H419" t="s">
        <v>8217</v>
      </c>
      <c r="I419" t="s">
        <v>8238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8256</v>
      </c>
      <c r="P419">
        <f t="shared" si="36"/>
        <v>100</v>
      </c>
      <c r="Q419">
        <f t="shared" si="37"/>
        <v>202.42</v>
      </c>
      <c r="R419" s="8">
        <f t="shared" si="38"/>
        <v>41360.76226851852</v>
      </c>
      <c r="S419" s="8">
        <f t="shared" si="39"/>
        <v>41371.981249999997</v>
      </c>
      <c r="T419" t="str">
        <f t="shared" si="40"/>
        <v>film &amp; video</v>
      </c>
      <c r="U419" t="str">
        <f t="shared" si="41"/>
        <v>documentary</v>
      </c>
    </row>
    <row r="420" spans="1:21" ht="48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H420" t="s">
        <v>8217</v>
      </c>
      <c r="I420" t="s">
        <v>8238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8256</v>
      </c>
      <c r="P420">
        <f t="shared" si="36"/>
        <v>101</v>
      </c>
      <c r="Q420">
        <f t="shared" si="37"/>
        <v>216.75</v>
      </c>
      <c r="R420" s="8">
        <f t="shared" si="38"/>
        <v>42178.07403935185</v>
      </c>
      <c r="S420" s="8">
        <f t="shared" si="39"/>
        <v>42208.07403935185</v>
      </c>
      <c r="T420" t="str">
        <f t="shared" si="40"/>
        <v>film &amp; video</v>
      </c>
      <c r="U420" t="str">
        <f t="shared" si="41"/>
        <v>documentary</v>
      </c>
    </row>
    <row r="421" spans="1:21" ht="48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H421" t="s">
        <v>8217</v>
      </c>
      <c r="I421" t="s">
        <v>8238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8256</v>
      </c>
      <c r="P421">
        <f t="shared" si="36"/>
        <v>100</v>
      </c>
      <c r="Q421">
        <f t="shared" si="37"/>
        <v>110.07</v>
      </c>
      <c r="R421" s="8">
        <f t="shared" si="38"/>
        <v>41394.634108796294</v>
      </c>
      <c r="S421" s="8">
        <f t="shared" si="39"/>
        <v>41454.634108796294</v>
      </c>
      <c r="T421" t="str">
        <f t="shared" si="40"/>
        <v>film &amp; video</v>
      </c>
      <c r="U421" t="str">
        <f t="shared" si="41"/>
        <v>documentary</v>
      </c>
    </row>
    <row r="422" spans="1:21" ht="48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H422" t="s">
        <v>8217</v>
      </c>
      <c r="I422" t="s">
        <v>8238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8257</v>
      </c>
      <c r="P422">
        <f t="shared" si="36"/>
        <v>0</v>
      </c>
      <c r="Q422">
        <f t="shared" si="37"/>
        <v>4.83</v>
      </c>
      <c r="R422" s="8">
        <f t="shared" si="38"/>
        <v>41682.028136574074</v>
      </c>
      <c r="S422" s="8">
        <f t="shared" si="39"/>
        <v>41711.986469907402</v>
      </c>
      <c r="T422" t="str">
        <f t="shared" si="40"/>
        <v>film &amp; video</v>
      </c>
      <c r="U422" t="str">
        <f t="shared" si="41"/>
        <v>animation</v>
      </c>
    </row>
    <row r="423" spans="1:21" ht="48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H423" t="s">
        <v>8217</v>
      </c>
      <c r="I423" t="s">
        <v>8238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8257</v>
      </c>
      <c r="P423">
        <f t="shared" si="36"/>
        <v>2</v>
      </c>
      <c r="Q423">
        <f t="shared" si="37"/>
        <v>50.17</v>
      </c>
      <c r="R423" s="8">
        <f t="shared" si="38"/>
        <v>42177.283055555548</v>
      </c>
      <c r="S423" s="8">
        <f t="shared" si="39"/>
        <v>42237.283055555548</v>
      </c>
      <c r="T423" t="str">
        <f t="shared" si="40"/>
        <v>film &amp; video</v>
      </c>
      <c r="U423" t="str">
        <f t="shared" si="41"/>
        <v>animation</v>
      </c>
    </row>
    <row r="424" spans="1:21" ht="48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H424" t="s">
        <v>8217</v>
      </c>
      <c r="I424" t="s">
        <v>8238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8257</v>
      </c>
      <c r="P424">
        <f t="shared" si="36"/>
        <v>1</v>
      </c>
      <c r="Q424">
        <f t="shared" si="37"/>
        <v>35.83</v>
      </c>
      <c r="R424" s="8">
        <f t="shared" si="38"/>
        <v>41863.052048611105</v>
      </c>
      <c r="S424" s="8">
        <f t="shared" si="39"/>
        <v>41893.052048611105</v>
      </c>
      <c r="T424" t="str">
        <f t="shared" si="40"/>
        <v>film &amp; video</v>
      </c>
      <c r="U424" t="str">
        <f t="shared" si="41"/>
        <v>animation</v>
      </c>
    </row>
    <row r="425" spans="1:21" ht="48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H425" t="s">
        <v>8217</v>
      </c>
      <c r="I425" t="s">
        <v>8238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8257</v>
      </c>
      <c r="P425">
        <f t="shared" si="36"/>
        <v>1</v>
      </c>
      <c r="Q425">
        <f t="shared" si="37"/>
        <v>11.77</v>
      </c>
      <c r="R425" s="8">
        <f t="shared" si="38"/>
        <v>41400.717939814815</v>
      </c>
      <c r="S425" s="8">
        <f t="shared" si="39"/>
        <v>41430.717939814815</v>
      </c>
      <c r="T425" t="str">
        <f t="shared" si="40"/>
        <v>film &amp; video</v>
      </c>
      <c r="U425" t="str">
        <f t="shared" si="41"/>
        <v>animation</v>
      </c>
    </row>
    <row r="426" spans="1:21" ht="48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H426" t="s">
        <v>8217</v>
      </c>
      <c r="I426" t="s">
        <v>8238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8257</v>
      </c>
      <c r="P426">
        <f t="shared" si="36"/>
        <v>7</v>
      </c>
      <c r="Q426">
        <f t="shared" si="37"/>
        <v>40.78</v>
      </c>
      <c r="R426" s="8">
        <f t="shared" si="38"/>
        <v>40934.167812499996</v>
      </c>
      <c r="S426" s="8">
        <f t="shared" si="39"/>
        <v>40994.126145833332</v>
      </c>
      <c r="T426" t="str">
        <f t="shared" si="40"/>
        <v>film &amp; video</v>
      </c>
      <c r="U426" t="str">
        <f t="shared" si="41"/>
        <v>animation</v>
      </c>
    </row>
    <row r="427" spans="1:21" ht="48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H427" t="s">
        <v>8217</v>
      </c>
      <c r="I427" t="s">
        <v>8238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8257</v>
      </c>
      <c r="P427">
        <f t="shared" si="36"/>
        <v>0</v>
      </c>
      <c r="Q427">
        <f t="shared" si="37"/>
        <v>3</v>
      </c>
      <c r="R427" s="8">
        <f t="shared" si="38"/>
        <v>42275.652824074066</v>
      </c>
      <c r="S427" s="8">
        <f t="shared" si="39"/>
        <v>42335.694490740738</v>
      </c>
      <c r="T427" t="str">
        <f t="shared" si="40"/>
        <v>film &amp; video</v>
      </c>
      <c r="U427" t="str">
        <f t="shared" si="41"/>
        <v>animation</v>
      </c>
    </row>
    <row r="428" spans="1:21" ht="48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H428" t="s">
        <v>8217</v>
      </c>
      <c r="I428" t="s">
        <v>8238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8257</v>
      </c>
      <c r="P428">
        <f t="shared" si="36"/>
        <v>1</v>
      </c>
      <c r="Q428">
        <f t="shared" si="37"/>
        <v>16.63</v>
      </c>
      <c r="R428" s="8">
        <f t="shared" si="38"/>
        <v>42400.503634259258</v>
      </c>
      <c r="S428" s="8">
        <f t="shared" si="39"/>
        <v>42430.503634259258</v>
      </c>
      <c r="T428" t="str">
        <f t="shared" si="40"/>
        <v>film &amp; video</v>
      </c>
      <c r="U428" t="str">
        <f t="shared" si="41"/>
        <v>animation</v>
      </c>
    </row>
    <row r="429" spans="1:21" ht="48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H429" t="s">
        <v>8217</v>
      </c>
      <c r="I429" t="s">
        <v>8238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8257</v>
      </c>
      <c r="P429">
        <f t="shared" si="36"/>
        <v>0</v>
      </c>
      <c r="Q429" t="e">
        <f t="shared" si="37"/>
        <v>#DIV/0!</v>
      </c>
      <c r="R429" s="8">
        <f t="shared" si="38"/>
        <v>42285.700694444437</v>
      </c>
      <c r="S429" s="8">
        <f t="shared" si="39"/>
        <v>42299.582638888889</v>
      </c>
      <c r="T429" t="str">
        <f t="shared" si="40"/>
        <v>film &amp; video</v>
      </c>
      <c r="U429" t="str">
        <f t="shared" si="41"/>
        <v>animation</v>
      </c>
    </row>
    <row r="430" spans="1:21" ht="32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H430" t="s">
        <v>8217</v>
      </c>
      <c r="I430" t="s">
        <v>8238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8257</v>
      </c>
      <c r="P430">
        <f t="shared" si="36"/>
        <v>6</v>
      </c>
      <c r="Q430">
        <f t="shared" si="37"/>
        <v>52</v>
      </c>
      <c r="R430" s="8">
        <f t="shared" si="38"/>
        <v>41778.558391203704</v>
      </c>
      <c r="S430" s="8">
        <f t="shared" si="39"/>
        <v>41806.708333333328</v>
      </c>
      <c r="T430" t="str">
        <f t="shared" si="40"/>
        <v>film &amp; video</v>
      </c>
      <c r="U430" t="str">
        <f t="shared" si="41"/>
        <v>animation</v>
      </c>
    </row>
    <row r="431" spans="1:21" ht="64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H431" t="s">
        <v>8217</v>
      </c>
      <c r="I431" t="s">
        <v>8238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8257</v>
      </c>
      <c r="P431">
        <f t="shared" si="36"/>
        <v>0</v>
      </c>
      <c r="Q431" t="e">
        <f t="shared" si="37"/>
        <v>#DIV/0!</v>
      </c>
      <c r="R431" s="8">
        <f t="shared" si="38"/>
        <v>40070.693078703705</v>
      </c>
      <c r="S431" s="8">
        <f t="shared" si="39"/>
        <v>40143.999305555553</v>
      </c>
      <c r="T431" t="str">
        <f t="shared" si="40"/>
        <v>film &amp; video</v>
      </c>
      <c r="U431" t="str">
        <f t="shared" si="41"/>
        <v>animation</v>
      </c>
    </row>
    <row r="432" spans="1:21" ht="32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H432" t="s">
        <v>8217</v>
      </c>
      <c r="I432" t="s">
        <v>8238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8257</v>
      </c>
      <c r="P432">
        <f t="shared" si="36"/>
        <v>2</v>
      </c>
      <c r="Q432">
        <f t="shared" si="37"/>
        <v>4.8</v>
      </c>
      <c r="R432" s="8">
        <f t="shared" si="38"/>
        <v>41512.898923611108</v>
      </c>
      <c r="S432" s="8">
        <f t="shared" si="39"/>
        <v>41527.898923611108</v>
      </c>
      <c r="T432" t="str">
        <f t="shared" si="40"/>
        <v>film &amp; video</v>
      </c>
      <c r="U432" t="str">
        <f t="shared" si="41"/>
        <v>animation</v>
      </c>
    </row>
    <row r="433" spans="1:21" ht="48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H433" t="s">
        <v>8218</v>
      </c>
      <c r="I433" t="s">
        <v>8239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8257</v>
      </c>
      <c r="P433">
        <f t="shared" si="36"/>
        <v>14</v>
      </c>
      <c r="Q433">
        <f t="shared" si="37"/>
        <v>51.88</v>
      </c>
      <c r="R433" s="8">
        <f t="shared" si="38"/>
        <v>42526.662997685176</v>
      </c>
      <c r="S433" s="8">
        <f t="shared" si="39"/>
        <v>42556.662997685176</v>
      </c>
      <c r="T433" t="str">
        <f t="shared" si="40"/>
        <v>film &amp; video</v>
      </c>
      <c r="U433" t="str">
        <f t="shared" si="41"/>
        <v>animation</v>
      </c>
    </row>
    <row r="434" spans="1:21" ht="48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H434" t="s">
        <v>8217</v>
      </c>
      <c r="I434" t="s">
        <v>8238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8257</v>
      </c>
      <c r="P434">
        <f t="shared" si="36"/>
        <v>10</v>
      </c>
      <c r="Q434">
        <f t="shared" si="37"/>
        <v>71.25</v>
      </c>
      <c r="R434" s="8">
        <f t="shared" si="38"/>
        <v>42238.51829861111</v>
      </c>
      <c r="S434" s="8">
        <f t="shared" si="39"/>
        <v>42298.51829861111</v>
      </c>
      <c r="T434" t="str">
        <f t="shared" si="40"/>
        <v>film &amp; video</v>
      </c>
      <c r="U434" t="str">
        <f t="shared" si="41"/>
        <v>animation</v>
      </c>
    </row>
    <row r="435" spans="1:21" ht="64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H435" t="s">
        <v>8217</v>
      </c>
      <c r="I435" t="s">
        <v>8238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8257</v>
      </c>
      <c r="P435">
        <f t="shared" si="36"/>
        <v>0</v>
      </c>
      <c r="Q435" t="e">
        <f t="shared" si="37"/>
        <v>#DIV/0!</v>
      </c>
      <c r="R435" s="8">
        <f t="shared" si="38"/>
        <v>42228.42155092593</v>
      </c>
      <c r="S435" s="8">
        <f t="shared" si="39"/>
        <v>42288.42155092593</v>
      </c>
      <c r="T435" t="str">
        <f t="shared" si="40"/>
        <v>film &amp; video</v>
      </c>
      <c r="U435" t="str">
        <f t="shared" si="41"/>
        <v>animation</v>
      </c>
    </row>
    <row r="436" spans="1:21" ht="48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H436" t="s">
        <v>8217</v>
      </c>
      <c r="I436" t="s">
        <v>8238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8257</v>
      </c>
      <c r="P436">
        <f t="shared" si="36"/>
        <v>5</v>
      </c>
      <c r="Q436">
        <f t="shared" si="37"/>
        <v>62.5</v>
      </c>
      <c r="R436" s="8">
        <f t="shared" si="38"/>
        <v>41576.626180555555</v>
      </c>
      <c r="S436" s="8">
        <f t="shared" si="39"/>
        <v>41609.667847222219</v>
      </c>
      <c r="T436" t="str">
        <f t="shared" si="40"/>
        <v>film &amp; video</v>
      </c>
      <c r="U436" t="str">
        <f t="shared" si="41"/>
        <v>animation</v>
      </c>
    </row>
    <row r="437" spans="1:21" ht="48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H437" t="s">
        <v>8217</v>
      </c>
      <c r="I437" t="s">
        <v>8238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8257</v>
      </c>
      <c r="P437">
        <f t="shared" si="36"/>
        <v>0</v>
      </c>
      <c r="Q437">
        <f t="shared" si="37"/>
        <v>1</v>
      </c>
      <c r="R437" s="8">
        <f t="shared" si="38"/>
        <v>41500.539120370369</v>
      </c>
      <c r="S437" s="8">
        <f t="shared" si="39"/>
        <v>41530.539120370369</v>
      </c>
      <c r="T437" t="str">
        <f t="shared" si="40"/>
        <v>film &amp; video</v>
      </c>
      <c r="U437" t="str">
        <f t="shared" si="41"/>
        <v>animation</v>
      </c>
    </row>
    <row r="438" spans="1:21" ht="48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H438" t="s">
        <v>8217</v>
      </c>
      <c r="I438" t="s">
        <v>8238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8257</v>
      </c>
      <c r="P438">
        <f t="shared" si="36"/>
        <v>0</v>
      </c>
      <c r="Q438" t="e">
        <f t="shared" si="37"/>
        <v>#DIV/0!</v>
      </c>
      <c r="R438" s="8">
        <f t="shared" si="38"/>
        <v>41456.154085648144</v>
      </c>
      <c r="S438" s="8">
        <f t="shared" si="39"/>
        <v>41486.154085648144</v>
      </c>
      <c r="T438" t="str">
        <f t="shared" si="40"/>
        <v>film &amp; video</v>
      </c>
      <c r="U438" t="str">
        <f t="shared" si="41"/>
        <v>animation</v>
      </c>
    </row>
    <row r="439" spans="1:21" ht="48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H439" t="s">
        <v>8222</v>
      </c>
      <c r="I439" t="s">
        <v>8243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8257</v>
      </c>
      <c r="P439">
        <f t="shared" si="36"/>
        <v>0</v>
      </c>
      <c r="Q439" t="e">
        <f t="shared" si="37"/>
        <v>#DIV/0!</v>
      </c>
      <c r="R439" s="8">
        <f t="shared" si="38"/>
        <v>42591.110254629624</v>
      </c>
      <c r="S439" s="8">
        <f t="shared" si="39"/>
        <v>42651.110254629624</v>
      </c>
      <c r="T439" t="str">
        <f t="shared" si="40"/>
        <v>film &amp; video</v>
      </c>
      <c r="U439" t="str">
        <f t="shared" si="41"/>
        <v>animation</v>
      </c>
    </row>
    <row r="440" spans="1:21" ht="48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H440" t="s">
        <v>8217</v>
      </c>
      <c r="I440" t="s">
        <v>8238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8257</v>
      </c>
      <c r="P440">
        <f t="shared" si="36"/>
        <v>9</v>
      </c>
      <c r="Q440">
        <f t="shared" si="37"/>
        <v>170.55</v>
      </c>
      <c r="R440" s="8">
        <f t="shared" si="38"/>
        <v>42296.052754629629</v>
      </c>
      <c r="S440" s="8">
        <f t="shared" si="39"/>
        <v>42326.094421296293</v>
      </c>
      <c r="T440" t="str">
        <f t="shared" si="40"/>
        <v>film &amp; video</v>
      </c>
      <c r="U440" t="str">
        <f t="shared" si="41"/>
        <v>animation</v>
      </c>
    </row>
    <row r="441" spans="1:21" ht="48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H441" t="s">
        <v>8217</v>
      </c>
      <c r="I441" t="s">
        <v>8238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8257</v>
      </c>
      <c r="P441">
        <f t="shared" si="36"/>
        <v>0</v>
      </c>
      <c r="Q441" t="e">
        <f t="shared" si="37"/>
        <v>#DIV/0!</v>
      </c>
      <c r="R441" s="8">
        <f t="shared" si="38"/>
        <v>41919.553449074068</v>
      </c>
      <c r="S441" s="8">
        <f t="shared" si="39"/>
        <v>41929.553449074068</v>
      </c>
      <c r="T441" t="str">
        <f t="shared" si="40"/>
        <v>film &amp; video</v>
      </c>
      <c r="U441" t="str">
        <f t="shared" si="41"/>
        <v>animation</v>
      </c>
    </row>
    <row r="442" spans="1:21" ht="48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H442" t="s">
        <v>8217</v>
      </c>
      <c r="I442" t="s">
        <v>8238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8257</v>
      </c>
      <c r="P442">
        <f t="shared" si="36"/>
        <v>0</v>
      </c>
      <c r="Q442">
        <f t="shared" si="37"/>
        <v>5</v>
      </c>
      <c r="R442" s="8">
        <f t="shared" si="38"/>
        <v>42423.777233796289</v>
      </c>
      <c r="S442" s="8">
        <f t="shared" si="39"/>
        <v>42453.735567129632</v>
      </c>
      <c r="T442" t="str">
        <f t="shared" si="40"/>
        <v>film &amp; video</v>
      </c>
      <c r="U442" t="str">
        <f t="shared" si="41"/>
        <v>animation</v>
      </c>
    </row>
    <row r="443" spans="1:21" ht="48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H443" t="s">
        <v>8218</v>
      </c>
      <c r="I443" t="s">
        <v>8239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8257</v>
      </c>
      <c r="P443">
        <f t="shared" si="36"/>
        <v>0</v>
      </c>
      <c r="Q443" t="e">
        <f t="shared" si="37"/>
        <v>#DIV/0!</v>
      </c>
      <c r="R443" s="8">
        <f t="shared" si="38"/>
        <v>41550.585601851846</v>
      </c>
      <c r="S443" s="8">
        <f t="shared" si="39"/>
        <v>41580.585601851846</v>
      </c>
      <c r="T443" t="str">
        <f t="shared" si="40"/>
        <v>film &amp; video</v>
      </c>
      <c r="U443" t="str">
        <f t="shared" si="41"/>
        <v>animation</v>
      </c>
    </row>
    <row r="444" spans="1:21" ht="16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H444" t="s">
        <v>8217</v>
      </c>
      <c r="I444" t="s">
        <v>8238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8257</v>
      </c>
      <c r="P444">
        <f t="shared" si="36"/>
        <v>39</v>
      </c>
      <c r="Q444">
        <f t="shared" si="37"/>
        <v>393.59</v>
      </c>
      <c r="R444" s="8">
        <f t="shared" si="38"/>
        <v>42024.680358796293</v>
      </c>
      <c r="S444" s="8">
        <f t="shared" si="39"/>
        <v>42054.680358796293</v>
      </c>
      <c r="T444" t="str">
        <f t="shared" si="40"/>
        <v>film &amp; video</v>
      </c>
      <c r="U444" t="str">
        <f t="shared" si="41"/>
        <v>animation</v>
      </c>
    </row>
    <row r="445" spans="1:21" ht="48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H445" t="s">
        <v>8222</v>
      </c>
      <c r="I445" t="s">
        <v>8243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8257</v>
      </c>
      <c r="P445">
        <f t="shared" si="36"/>
        <v>0</v>
      </c>
      <c r="Q445">
        <f t="shared" si="37"/>
        <v>5</v>
      </c>
      <c r="R445" s="8">
        <f t="shared" si="38"/>
        <v>41649.806724537033</v>
      </c>
      <c r="S445" s="8">
        <f t="shared" si="39"/>
        <v>41679.806724537033</v>
      </c>
      <c r="T445" t="str">
        <f t="shared" si="40"/>
        <v>film &amp; video</v>
      </c>
      <c r="U445" t="str">
        <f t="shared" si="41"/>
        <v>animation</v>
      </c>
    </row>
    <row r="446" spans="1:21" ht="32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H446" t="s">
        <v>8217</v>
      </c>
      <c r="I446" t="s">
        <v>8238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8257</v>
      </c>
      <c r="P446">
        <f t="shared" si="36"/>
        <v>5</v>
      </c>
      <c r="Q446">
        <f t="shared" si="37"/>
        <v>50</v>
      </c>
      <c r="R446" s="8">
        <f t="shared" si="38"/>
        <v>40894.69862268518</v>
      </c>
      <c r="S446" s="8">
        <f t="shared" si="39"/>
        <v>40954.69862268518</v>
      </c>
      <c r="T446" t="str">
        <f t="shared" si="40"/>
        <v>film &amp; video</v>
      </c>
      <c r="U446" t="str">
        <f t="shared" si="41"/>
        <v>animation</v>
      </c>
    </row>
    <row r="447" spans="1:21" ht="48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H447" t="s">
        <v>8217</v>
      </c>
      <c r="I447" t="s">
        <v>8238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8257</v>
      </c>
      <c r="P447">
        <f t="shared" si="36"/>
        <v>0</v>
      </c>
      <c r="Q447">
        <f t="shared" si="37"/>
        <v>1</v>
      </c>
      <c r="R447" s="8">
        <f t="shared" si="38"/>
        <v>42130.127025462956</v>
      </c>
      <c r="S447" s="8">
        <f t="shared" si="39"/>
        <v>42145.127025462956</v>
      </c>
      <c r="T447" t="str">
        <f t="shared" si="40"/>
        <v>film &amp; video</v>
      </c>
      <c r="U447" t="str">
        <f t="shared" si="41"/>
        <v>animation</v>
      </c>
    </row>
    <row r="448" spans="1:21" ht="48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H448" t="s">
        <v>8217</v>
      </c>
      <c r="I448" t="s">
        <v>8238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8257</v>
      </c>
      <c r="P448">
        <f t="shared" si="36"/>
        <v>7</v>
      </c>
      <c r="Q448">
        <f t="shared" si="37"/>
        <v>47.88</v>
      </c>
      <c r="R448" s="8">
        <f t="shared" si="38"/>
        <v>42036.875231481477</v>
      </c>
      <c r="S448" s="8">
        <f t="shared" si="39"/>
        <v>42066.875231481477</v>
      </c>
      <c r="T448" t="str">
        <f t="shared" si="40"/>
        <v>film &amp; video</v>
      </c>
      <c r="U448" t="str">
        <f t="shared" si="41"/>
        <v>animation</v>
      </c>
    </row>
    <row r="449" spans="1:21" ht="48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H449" t="s">
        <v>8218</v>
      </c>
      <c r="I449" t="s">
        <v>8239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8257</v>
      </c>
      <c r="P449">
        <f t="shared" si="36"/>
        <v>0</v>
      </c>
      <c r="Q449">
        <f t="shared" si="37"/>
        <v>5</v>
      </c>
      <c r="R449" s="8">
        <f t="shared" si="38"/>
        <v>41331.34679398148</v>
      </c>
      <c r="S449" s="8">
        <f t="shared" si="39"/>
        <v>41356.305127314808</v>
      </c>
      <c r="T449" t="str">
        <f t="shared" si="40"/>
        <v>film &amp; video</v>
      </c>
      <c r="U449" t="str">
        <f t="shared" si="41"/>
        <v>animation</v>
      </c>
    </row>
    <row r="450" spans="1:21" ht="48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H450" t="s">
        <v>8217</v>
      </c>
      <c r="I450" t="s">
        <v>8238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8257</v>
      </c>
      <c r="P450">
        <f t="shared" si="36"/>
        <v>3</v>
      </c>
      <c r="Q450">
        <f t="shared" si="37"/>
        <v>20.5</v>
      </c>
      <c r="R450" s="8">
        <f t="shared" si="38"/>
        <v>41753.549710648142</v>
      </c>
      <c r="S450" s="8">
        <f t="shared" si="39"/>
        <v>41773.549710648142</v>
      </c>
      <c r="T450" t="str">
        <f t="shared" si="40"/>
        <v>film &amp; video</v>
      </c>
      <c r="U450" t="str">
        <f t="shared" si="41"/>
        <v>animation</v>
      </c>
    </row>
    <row r="451" spans="1:21" ht="48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H451" t="s">
        <v>8218</v>
      </c>
      <c r="I451" t="s">
        <v>8239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8257</v>
      </c>
      <c r="P451">
        <f t="shared" ref="P451:P514" si="42">ROUND(E451/D451*100,0)</f>
        <v>2</v>
      </c>
      <c r="Q451">
        <f t="shared" ref="Q451:Q514" si="43">ROUND(E451/M451,2)</f>
        <v>9</v>
      </c>
      <c r="R451" s="8">
        <f t="shared" ref="R451:R514" si="44">(((K451/60)/60)/24)+DATE(1970,1,1)+(-5/24)</f>
        <v>41534.359780092593</v>
      </c>
      <c r="S451" s="8">
        <f t="shared" ref="S451:S514" si="45">(((J451/60)/60)/24)+DATE(1970,1,1)+(-5/24)</f>
        <v>41564.359780092593</v>
      </c>
      <c r="T451" t="str">
        <f t="shared" si="40"/>
        <v>film &amp; video</v>
      </c>
      <c r="U451" t="str">
        <f t="shared" si="41"/>
        <v>animation</v>
      </c>
    </row>
    <row r="452" spans="1:21" ht="48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H452" t="s">
        <v>8217</v>
      </c>
      <c r="I452" t="s">
        <v>8238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8257</v>
      </c>
      <c r="P452">
        <f t="shared" si="42"/>
        <v>1</v>
      </c>
      <c r="Q452">
        <f t="shared" si="43"/>
        <v>56.57</v>
      </c>
      <c r="R452" s="8">
        <f t="shared" si="44"/>
        <v>41654.73842592592</v>
      </c>
      <c r="S452" s="8">
        <f t="shared" si="45"/>
        <v>41684.73842592592</v>
      </c>
      <c r="T452" t="str">
        <f t="shared" ref="T452:T515" si="46">LEFT(O452,SEARCH("/",O452)-1)</f>
        <v>film &amp; video</v>
      </c>
      <c r="U452" t="str">
        <f t="shared" ref="U452:U515" si="47">RIGHT(O452,LEN(O452)-SEARCH("/",O452))</f>
        <v>animation</v>
      </c>
    </row>
    <row r="453" spans="1:21" ht="48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H453" t="s">
        <v>8217</v>
      </c>
      <c r="I453" t="s">
        <v>8238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8257</v>
      </c>
      <c r="P453">
        <f t="shared" si="42"/>
        <v>0</v>
      </c>
      <c r="Q453" t="e">
        <f t="shared" si="43"/>
        <v>#DIV/0!</v>
      </c>
      <c r="R453" s="8">
        <f t="shared" si="44"/>
        <v>41634.506840277776</v>
      </c>
      <c r="S453" s="8">
        <f t="shared" si="45"/>
        <v>41664.506840277776</v>
      </c>
      <c r="T453" t="str">
        <f t="shared" si="46"/>
        <v>film &amp; video</v>
      </c>
      <c r="U453" t="str">
        <f t="shared" si="47"/>
        <v>animation</v>
      </c>
    </row>
    <row r="454" spans="1:21" ht="32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H454" t="s">
        <v>8217</v>
      </c>
      <c r="I454" t="s">
        <v>8238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8257</v>
      </c>
      <c r="P454">
        <f t="shared" si="42"/>
        <v>64</v>
      </c>
      <c r="Q454">
        <f t="shared" si="43"/>
        <v>40</v>
      </c>
      <c r="R454" s="8">
        <f t="shared" si="44"/>
        <v>42107.495543981473</v>
      </c>
      <c r="S454" s="8">
        <f t="shared" si="45"/>
        <v>42137.495543981473</v>
      </c>
      <c r="T454" t="str">
        <f t="shared" si="46"/>
        <v>film &amp; video</v>
      </c>
      <c r="U454" t="str">
        <f t="shared" si="47"/>
        <v>animation</v>
      </c>
    </row>
    <row r="455" spans="1:21" ht="48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H455" t="s">
        <v>8217</v>
      </c>
      <c r="I455" t="s">
        <v>8238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8257</v>
      </c>
      <c r="P455">
        <f t="shared" si="42"/>
        <v>0</v>
      </c>
      <c r="Q455">
        <f t="shared" si="43"/>
        <v>13</v>
      </c>
      <c r="R455" s="8">
        <f t="shared" si="44"/>
        <v>42038.616655092592</v>
      </c>
      <c r="S455" s="8">
        <f t="shared" si="45"/>
        <v>42054.616655092592</v>
      </c>
      <c r="T455" t="str">
        <f t="shared" si="46"/>
        <v>film &amp; video</v>
      </c>
      <c r="U455" t="str">
        <f t="shared" si="47"/>
        <v>animation</v>
      </c>
    </row>
    <row r="456" spans="1:21" ht="48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H456" t="s">
        <v>8217</v>
      </c>
      <c r="I456" t="s">
        <v>8238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8257</v>
      </c>
      <c r="P456">
        <f t="shared" si="42"/>
        <v>1</v>
      </c>
      <c r="Q456">
        <f t="shared" si="43"/>
        <v>16.399999999999999</v>
      </c>
      <c r="R456" s="8">
        <f t="shared" si="44"/>
        <v>41938.508923611109</v>
      </c>
      <c r="S456" s="8">
        <f t="shared" si="45"/>
        <v>41969.343055555553</v>
      </c>
      <c r="T456" t="str">
        <f t="shared" si="46"/>
        <v>film &amp; video</v>
      </c>
      <c r="U456" t="str">
        <f t="shared" si="47"/>
        <v>animation</v>
      </c>
    </row>
    <row r="457" spans="1:21" ht="48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H457" t="s">
        <v>8217</v>
      </c>
      <c r="I457" t="s">
        <v>8238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8257</v>
      </c>
      <c r="P457">
        <f t="shared" si="42"/>
        <v>0</v>
      </c>
      <c r="Q457">
        <f t="shared" si="43"/>
        <v>22.5</v>
      </c>
      <c r="R457" s="8">
        <f t="shared" si="44"/>
        <v>40970.794236111105</v>
      </c>
      <c r="S457" s="8">
        <f t="shared" si="45"/>
        <v>41015.813194444439</v>
      </c>
      <c r="T457" t="str">
        <f t="shared" si="46"/>
        <v>film &amp; video</v>
      </c>
      <c r="U457" t="str">
        <f t="shared" si="47"/>
        <v>animation</v>
      </c>
    </row>
    <row r="458" spans="1:21" ht="48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H458" t="s">
        <v>8217</v>
      </c>
      <c r="I458" t="s">
        <v>8238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8257</v>
      </c>
      <c r="P458">
        <f t="shared" si="42"/>
        <v>1</v>
      </c>
      <c r="Q458">
        <f t="shared" si="43"/>
        <v>20.329999999999998</v>
      </c>
      <c r="R458" s="8">
        <f t="shared" si="44"/>
        <v>41547.486122685179</v>
      </c>
      <c r="S458" s="8">
        <f t="shared" si="45"/>
        <v>41568.957638888889</v>
      </c>
      <c r="T458" t="str">
        <f t="shared" si="46"/>
        <v>film &amp; video</v>
      </c>
      <c r="U458" t="str">
        <f t="shared" si="47"/>
        <v>animation</v>
      </c>
    </row>
    <row r="459" spans="1:21" ht="48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H459" t="s">
        <v>8222</v>
      </c>
      <c r="I459" t="s">
        <v>8243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8257</v>
      </c>
      <c r="P459">
        <f t="shared" si="42"/>
        <v>0</v>
      </c>
      <c r="Q459" t="e">
        <f t="shared" si="43"/>
        <v>#DIV/0!</v>
      </c>
      <c r="R459" s="8">
        <f t="shared" si="44"/>
        <v>41837.559166666666</v>
      </c>
      <c r="S459" s="8">
        <f t="shared" si="45"/>
        <v>41867.559166666666</v>
      </c>
      <c r="T459" t="str">
        <f t="shared" si="46"/>
        <v>film &amp; video</v>
      </c>
      <c r="U459" t="str">
        <f t="shared" si="47"/>
        <v>animation</v>
      </c>
    </row>
    <row r="460" spans="1:21" ht="48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H460" t="s">
        <v>8218</v>
      </c>
      <c r="I460" t="s">
        <v>8239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8257</v>
      </c>
      <c r="P460">
        <f t="shared" si="42"/>
        <v>8</v>
      </c>
      <c r="Q460">
        <f t="shared" si="43"/>
        <v>16.760000000000002</v>
      </c>
      <c r="R460" s="8">
        <f t="shared" si="44"/>
        <v>41378.491435185184</v>
      </c>
      <c r="S460" s="8">
        <f t="shared" si="45"/>
        <v>41408.491435185184</v>
      </c>
      <c r="T460" t="str">
        <f t="shared" si="46"/>
        <v>film &amp; video</v>
      </c>
      <c r="U460" t="str">
        <f t="shared" si="47"/>
        <v>animation</v>
      </c>
    </row>
    <row r="461" spans="1:21" ht="48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H461" t="s">
        <v>8217</v>
      </c>
      <c r="I461" t="s">
        <v>8238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8257</v>
      </c>
      <c r="P461">
        <f t="shared" si="42"/>
        <v>0</v>
      </c>
      <c r="Q461">
        <f t="shared" si="43"/>
        <v>25</v>
      </c>
      <c r="R461" s="8">
        <f t="shared" si="44"/>
        <v>40800.432025462964</v>
      </c>
      <c r="S461" s="8">
        <f t="shared" si="45"/>
        <v>40860.473692129628</v>
      </c>
      <c r="T461" t="str">
        <f t="shared" si="46"/>
        <v>film &amp; video</v>
      </c>
      <c r="U461" t="str">
        <f t="shared" si="47"/>
        <v>animation</v>
      </c>
    </row>
    <row r="462" spans="1:21" ht="32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H462" t="s">
        <v>8217</v>
      </c>
      <c r="I462" t="s">
        <v>8238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8257</v>
      </c>
      <c r="P462">
        <f t="shared" si="42"/>
        <v>0</v>
      </c>
      <c r="Q462">
        <f t="shared" si="43"/>
        <v>12.5</v>
      </c>
      <c r="R462" s="8">
        <f t="shared" si="44"/>
        <v>41759.334201388883</v>
      </c>
      <c r="S462" s="8">
        <f t="shared" si="45"/>
        <v>41790.958333333328</v>
      </c>
      <c r="T462" t="str">
        <f t="shared" si="46"/>
        <v>film &amp; video</v>
      </c>
      <c r="U462" t="str">
        <f t="shared" si="47"/>
        <v>animation</v>
      </c>
    </row>
    <row r="463" spans="1:21" ht="48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H463" t="s">
        <v>8218</v>
      </c>
      <c r="I463" t="s">
        <v>8239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8257</v>
      </c>
      <c r="P463">
        <f t="shared" si="42"/>
        <v>0</v>
      </c>
      <c r="Q463" t="e">
        <f t="shared" si="43"/>
        <v>#DIV/0!</v>
      </c>
      <c r="R463" s="8">
        <f t="shared" si="44"/>
        <v>41407.638506944444</v>
      </c>
      <c r="S463" s="8">
        <f t="shared" si="45"/>
        <v>41427.638506944444</v>
      </c>
      <c r="T463" t="str">
        <f t="shared" si="46"/>
        <v>film &amp; video</v>
      </c>
      <c r="U463" t="str">
        <f t="shared" si="47"/>
        <v>animation</v>
      </c>
    </row>
    <row r="464" spans="1:21" ht="48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H464" t="s">
        <v>8217</v>
      </c>
      <c r="I464" t="s">
        <v>8238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8257</v>
      </c>
      <c r="P464">
        <f t="shared" si="42"/>
        <v>0</v>
      </c>
      <c r="Q464" t="e">
        <f t="shared" si="43"/>
        <v>#DIV/0!</v>
      </c>
      <c r="R464" s="8">
        <f t="shared" si="44"/>
        <v>40704.918298611112</v>
      </c>
      <c r="S464" s="8">
        <f t="shared" si="45"/>
        <v>40764.918298611112</v>
      </c>
      <c r="T464" t="str">
        <f t="shared" si="46"/>
        <v>film &amp; video</v>
      </c>
      <c r="U464" t="str">
        <f t="shared" si="47"/>
        <v>animation</v>
      </c>
    </row>
    <row r="465" spans="1:21" ht="48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H465" t="s">
        <v>8217</v>
      </c>
      <c r="I465" t="s">
        <v>8238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8257</v>
      </c>
      <c r="P465">
        <f t="shared" si="42"/>
        <v>2</v>
      </c>
      <c r="Q465">
        <f t="shared" si="43"/>
        <v>113.64</v>
      </c>
      <c r="R465" s="8">
        <f t="shared" si="44"/>
        <v>40750.501770833333</v>
      </c>
      <c r="S465" s="8">
        <f t="shared" si="45"/>
        <v>40810.501770833333</v>
      </c>
      <c r="T465" t="str">
        <f t="shared" si="46"/>
        <v>film &amp; video</v>
      </c>
      <c r="U465" t="str">
        <f t="shared" si="47"/>
        <v>animation</v>
      </c>
    </row>
    <row r="466" spans="1:21" ht="32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H466" t="s">
        <v>8229</v>
      </c>
      <c r="I466" t="s">
        <v>8241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8257</v>
      </c>
      <c r="P466">
        <f t="shared" si="42"/>
        <v>0</v>
      </c>
      <c r="Q466">
        <f t="shared" si="43"/>
        <v>1</v>
      </c>
      <c r="R466" s="8">
        <f t="shared" si="44"/>
        <v>42488.640451388892</v>
      </c>
      <c r="S466" s="8">
        <f t="shared" si="45"/>
        <v>42508.640451388892</v>
      </c>
      <c r="T466" t="str">
        <f t="shared" si="46"/>
        <v>film &amp; video</v>
      </c>
      <c r="U466" t="str">
        <f t="shared" si="47"/>
        <v>animation</v>
      </c>
    </row>
    <row r="467" spans="1:21" ht="16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H467" t="s">
        <v>8217</v>
      </c>
      <c r="I467" t="s">
        <v>8238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8257</v>
      </c>
      <c r="P467">
        <f t="shared" si="42"/>
        <v>27</v>
      </c>
      <c r="Q467">
        <f t="shared" si="43"/>
        <v>17.25</v>
      </c>
      <c r="R467" s="8">
        <f t="shared" si="44"/>
        <v>41800.911736111106</v>
      </c>
      <c r="S467" s="8">
        <f t="shared" si="45"/>
        <v>41816.911736111106</v>
      </c>
      <c r="T467" t="str">
        <f t="shared" si="46"/>
        <v>film &amp; video</v>
      </c>
      <c r="U467" t="str">
        <f t="shared" si="47"/>
        <v>animation</v>
      </c>
    </row>
    <row r="468" spans="1:21" ht="48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H468" t="s">
        <v>8217</v>
      </c>
      <c r="I468" t="s">
        <v>8238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8257</v>
      </c>
      <c r="P468">
        <f t="shared" si="42"/>
        <v>1</v>
      </c>
      <c r="Q468">
        <f t="shared" si="43"/>
        <v>15.2</v>
      </c>
      <c r="R468" s="8">
        <f t="shared" si="44"/>
        <v>41129.734537037039</v>
      </c>
      <c r="S468" s="8">
        <f t="shared" si="45"/>
        <v>41159.734537037039</v>
      </c>
      <c r="T468" t="str">
        <f t="shared" si="46"/>
        <v>film &amp; video</v>
      </c>
      <c r="U468" t="str">
        <f t="shared" si="47"/>
        <v>animation</v>
      </c>
    </row>
    <row r="469" spans="1:21" ht="48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H469" t="s">
        <v>8217</v>
      </c>
      <c r="I469" t="s">
        <v>8238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8257</v>
      </c>
      <c r="P469">
        <f t="shared" si="42"/>
        <v>22</v>
      </c>
      <c r="Q469">
        <f t="shared" si="43"/>
        <v>110.64</v>
      </c>
      <c r="R469" s="8">
        <f t="shared" si="44"/>
        <v>41135.471458333333</v>
      </c>
      <c r="S469" s="8">
        <f t="shared" si="45"/>
        <v>41180.471458333333</v>
      </c>
      <c r="T469" t="str">
        <f t="shared" si="46"/>
        <v>film &amp; video</v>
      </c>
      <c r="U469" t="str">
        <f t="shared" si="47"/>
        <v>animation</v>
      </c>
    </row>
    <row r="470" spans="1:21" ht="48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H470" t="s">
        <v>8217</v>
      </c>
      <c r="I470" t="s">
        <v>8238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8257</v>
      </c>
      <c r="P470">
        <f t="shared" si="42"/>
        <v>0</v>
      </c>
      <c r="Q470" t="e">
        <f t="shared" si="43"/>
        <v>#DIV/0!</v>
      </c>
      <c r="R470" s="8">
        <f t="shared" si="44"/>
        <v>41040.959293981476</v>
      </c>
      <c r="S470" s="8">
        <f t="shared" si="45"/>
        <v>41100.952141203699</v>
      </c>
      <c r="T470" t="str">
        <f t="shared" si="46"/>
        <v>film &amp; video</v>
      </c>
      <c r="U470" t="str">
        <f t="shared" si="47"/>
        <v>animation</v>
      </c>
    </row>
    <row r="471" spans="1:21" ht="32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H471" t="s">
        <v>8218</v>
      </c>
      <c r="I471" t="s">
        <v>8239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8257</v>
      </c>
      <c r="P471">
        <f t="shared" si="42"/>
        <v>0</v>
      </c>
      <c r="Q471" t="e">
        <f t="shared" si="43"/>
        <v>#DIV/0!</v>
      </c>
      <c r="R471" s="8">
        <f t="shared" si="44"/>
        <v>41827.781527777777</v>
      </c>
      <c r="S471" s="8">
        <f t="shared" si="45"/>
        <v>41887.781527777777</v>
      </c>
      <c r="T471" t="str">
        <f t="shared" si="46"/>
        <v>film &amp; video</v>
      </c>
      <c r="U471" t="str">
        <f t="shared" si="47"/>
        <v>animation</v>
      </c>
    </row>
    <row r="472" spans="1:21" ht="48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H472" t="s">
        <v>8217</v>
      </c>
      <c r="I472" t="s">
        <v>8238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8257</v>
      </c>
      <c r="P472">
        <f t="shared" si="42"/>
        <v>1</v>
      </c>
      <c r="Q472">
        <f t="shared" si="43"/>
        <v>25.5</v>
      </c>
      <c r="R472" s="8">
        <f t="shared" si="44"/>
        <v>41604.959363425922</v>
      </c>
      <c r="S472" s="8">
        <f t="shared" si="45"/>
        <v>41654.958333333328</v>
      </c>
      <c r="T472" t="str">
        <f t="shared" si="46"/>
        <v>film &amp; video</v>
      </c>
      <c r="U472" t="str">
        <f t="shared" si="47"/>
        <v>animation</v>
      </c>
    </row>
    <row r="473" spans="1:21" ht="64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H473" t="s">
        <v>8217</v>
      </c>
      <c r="I473" t="s">
        <v>8238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8257</v>
      </c>
      <c r="P473">
        <f t="shared" si="42"/>
        <v>12</v>
      </c>
      <c r="Q473">
        <f t="shared" si="43"/>
        <v>38.479999999999997</v>
      </c>
      <c r="R473" s="8">
        <f t="shared" si="44"/>
        <v>41703.513645833329</v>
      </c>
      <c r="S473" s="8">
        <f t="shared" si="45"/>
        <v>41748.471979166665</v>
      </c>
      <c r="T473" t="str">
        <f t="shared" si="46"/>
        <v>film &amp; video</v>
      </c>
      <c r="U473" t="str">
        <f t="shared" si="47"/>
        <v>animation</v>
      </c>
    </row>
    <row r="474" spans="1:21" ht="48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H474" t="s">
        <v>8217</v>
      </c>
      <c r="I474" t="s">
        <v>8238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8257</v>
      </c>
      <c r="P474">
        <f t="shared" si="42"/>
        <v>18</v>
      </c>
      <c r="Q474">
        <f t="shared" si="43"/>
        <v>28.2</v>
      </c>
      <c r="R474" s="8">
        <f t="shared" si="44"/>
        <v>41844.714328703703</v>
      </c>
      <c r="S474" s="8">
        <f t="shared" si="45"/>
        <v>41874.714328703703</v>
      </c>
      <c r="T474" t="str">
        <f t="shared" si="46"/>
        <v>film &amp; video</v>
      </c>
      <c r="U474" t="str">
        <f t="shared" si="47"/>
        <v>animation</v>
      </c>
    </row>
    <row r="475" spans="1:21" ht="48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H475" t="s">
        <v>8217</v>
      </c>
      <c r="I475" t="s">
        <v>8238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8257</v>
      </c>
      <c r="P475">
        <f t="shared" si="42"/>
        <v>3</v>
      </c>
      <c r="Q475">
        <f t="shared" si="43"/>
        <v>61.5</v>
      </c>
      <c r="R475" s="8">
        <f t="shared" si="44"/>
        <v>41869.489803240736</v>
      </c>
      <c r="S475" s="8">
        <f t="shared" si="45"/>
        <v>41899.489803240736</v>
      </c>
      <c r="T475" t="str">
        <f t="shared" si="46"/>
        <v>film &amp; video</v>
      </c>
      <c r="U475" t="str">
        <f t="shared" si="47"/>
        <v>animation</v>
      </c>
    </row>
    <row r="476" spans="1:21" ht="48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H476" t="s">
        <v>8217</v>
      </c>
      <c r="I476" t="s">
        <v>8238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8257</v>
      </c>
      <c r="P476">
        <f t="shared" si="42"/>
        <v>0</v>
      </c>
      <c r="Q476">
        <f t="shared" si="43"/>
        <v>1</v>
      </c>
      <c r="R476" s="8">
        <f t="shared" si="44"/>
        <v>42753.120706018519</v>
      </c>
      <c r="S476" s="8">
        <f t="shared" si="45"/>
        <v>42783.120706018519</v>
      </c>
      <c r="T476" t="str">
        <f t="shared" si="46"/>
        <v>film &amp; video</v>
      </c>
      <c r="U476" t="str">
        <f t="shared" si="47"/>
        <v>animation</v>
      </c>
    </row>
    <row r="477" spans="1:21" ht="48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H477" t="s">
        <v>8217</v>
      </c>
      <c r="I477" t="s">
        <v>8238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8257</v>
      </c>
      <c r="P477">
        <f t="shared" si="42"/>
        <v>0</v>
      </c>
      <c r="Q477" t="e">
        <f t="shared" si="43"/>
        <v>#DIV/0!</v>
      </c>
      <c r="R477" s="8">
        <f t="shared" si="44"/>
        <v>42099.877812500003</v>
      </c>
      <c r="S477" s="8">
        <f t="shared" si="45"/>
        <v>42129.877812500003</v>
      </c>
      <c r="T477" t="str">
        <f t="shared" si="46"/>
        <v>film &amp; video</v>
      </c>
      <c r="U477" t="str">
        <f t="shared" si="47"/>
        <v>animation</v>
      </c>
    </row>
    <row r="478" spans="1:21" ht="32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H478" t="s">
        <v>8217</v>
      </c>
      <c r="I478" t="s">
        <v>8238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8257</v>
      </c>
      <c r="P478">
        <f t="shared" si="42"/>
        <v>2</v>
      </c>
      <c r="Q478">
        <f t="shared" si="43"/>
        <v>39.57</v>
      </c>
      <c r="R478" s="8">
        <f t="shared" si="44"/>
        <v>41757.76667824074</v>
      </c>
      <c r="S478" s="8">
        <f t="shared" si="45"/>
        <v>41792.957638888889</v>
      </c>
      <c r="T478" t="str">
        <f t="shared" si="46"/>
        <v>film &amp; video</v>
      </c>
      <c r="U478" t="str">
        <f t="shared" si="47"/>
        <v>animation</v>
      </c>
    </row>
    <row r="479" spans="1:21" ht="48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H479" t="s">
        <v>8217</v>
      </c>
      <c r="I479" t="s">
        <v>8238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8257</v>
      </c>
      <c r="P479">
        <f t="shared" si="42"/>
        <v>0</v>
      </c>
      <c r="Q479" t="e">
        <f t="shared" si="43"/>
        <v>#DIV/0!</v>
      </c>
      <c r="R479" s="8">
        <f t="shared" si="44"/>
        <v>40987.626550925925</v>
      </c>
      <c r="S479" s="8">
        <f t="shared" si="45"/>
        <v>41047.626550925925</v>
      </c>
      <c r="T479" t="str">
        <f t="shared" si="46"/>
        <v>film &amp; video</v>
      </c>
      <c r="U479" t="str">
        <f t="shared" si="47"/>
        <v>animation</v>
      </c>
    </row>
    <row r="480" spans="1:21" ht="48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H480" t="s">
        <v>8217</v>
      </c>
      <c r="I480" t="s">
        <v>8238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8257</v>
      </c>
      <c r="P480">
        <f t="shared" si="42"/>
        <v>0</v>
      </c>
      <c r="Q480" t="e">
        <f t="shared" si="43"/>
        <v>#DIV/0!</v>
      </c>
      <c r="R480" s="8">
        <f t="shared" si="44"/>
        <v>42065.702650462961</v>
      </c>
      <c r="S480" s="8">
        <f t="shared" si="45"/>
        <v>42095.660983796297</v>
      </c>
      <c r="T480" t="str">
        <f t="shared" si="46"/>
        <v>film &amp; video</v>
      </c>
      <c r="U480" t="str">
        <f t="shared" si="47"/>
        <v>animation</v>
      </c>
    </row>
    <row r="481" spans="1:21" ht="48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H481" t="s">
        <v>8217</v>
      </c>
      <c r="I481" t="s">
        <v>8238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8257</v>
      </c>
      <c r="P481">
        <f t="shared" si="42"/>
        <v>33</v>
      </c>
      <c r="Q481">
        <f t="shared" si="43"/>
        <v>88.8</v>
      </c>
      <c r="R481" s="8">
        <f t="shared" si="44"/>
        <v>41904.199479166666</v>
      </c>
      <c r="S481" s="8">
        <f t="shared" si="45"/>
        <v>41964.24114583333</v>
      </c>
      <c r="T481" t="str">
        <f t="shared" si="46"/>
        <v>film &amp; video</v>
      </c>
      <c r="U481" t="str">
        <f t="shared" si="47"/>
        <v>animation</v>
      </c>
    </row>
    <row r="482" spans="1:21" ht="48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H482" t="s">
        <v>8217</v>
      </c>
      <c r="I482" t="s">
        <v>8238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8257</v>
      </c>
      <c r="P482">
        <f t="shared" si="42"/>
        <v>19</v>
      </c>
      <c r="Q482">
        <f t="shared" si="43"/>
        <v>55.46</v>
      </c>
      <c r="R482" s="8">
        <f t="shared" si="44"/>
        <v>41465.291840277772</v>
      </c>
      <c r="S482" s="8">
        <f t="shared" si="45"/>
        <v>41495.291840277772</v>
      </c>
      <c r="T482" t="str">
        <f t="shared" si="46"/>
        <v>film &amp; video</v>
      </c>
      <c r="U482" t="str">
        <f t="shared" si="47"/>
        <v>animation</v>
      </c>
    </row>
    <row r="483" spans="1:21" ht="48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H483" t="s">
        <v>8217</v>
      </c>
      <c r="I483" t="s">
        <v>8238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8257</v>
      </c>
      <c r="P483">
        <f t="shared" si="42"/>
        <v>6</v>
      </c>
      <c r="Q483">
        <f t="shared" si="43"/>
        <v>87.14</v>
      </c>
      <c r="R483" s="8">
        <f t="shared" si="44"/>
        <v>41162.46399305555</v>
      </c>
      <c r="S483" s="8">
        <f t="shared" si="45"/>
        <v>41192.46399305555</v>
      </c>
      <c r="T483" t="str">
        <f t="shared" si="46"/>
        <v>film &amp; video</v>
      </c>
      <c r="U483" t="str">
        <f t="shared" si="47"/>
        <v>animation</v>
      </c>
    </row>
    <row r="484" spans="1:21" ht="48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H484" t="s">
        <v>8217</v>
      </c>
      <c r="I484" t="s">
        <v>8238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8257</v>
      </c>
      <c r="P484">
        <f t="shared" si="42"/>
        <v>0</v>
      </c>
      <c r="Q484">
        <f t="shared" si="43"/>
        <v>10</v>
      </c>
      <c r="R484" s="8">
        <f t="shared" si="44"/>
        <v>42447.68854166667</v>
      </c>
      <c r="S484" s="8">
        <f t="shared" si="45"/>
        <v>42474.398611111108</v>
      </c>
      <c r="T484" t="str">
        <f t="shared" si="46"/>
        <v>film &amp; video</v>
      </c>
      <c r="U484" t="str">
        <f t="shared" si="47"/>
        <v>animation</v>
      </c>
    </row>
    <row r="485" spans="1:21" ht="48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H485" t="s">
        <v>8218</v>
      </c>
      <c r="I485" t="s">
        <v>8239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8257</v>
      </c>
      <c r="P485">
        <f t="shared" si="42"/>
        <v>50</v>
      </c>
      <c r="Q485">
        <f t="shared" si="43"/>
        <v>51.22</v>
      </c>
      <c r="R485" s="8">
        <f t="shared" si="44"/>
        <v>41242.989259259259</v>
      </c>
      <c r="S485" s="8">
        <f t="shared" si="45"/>
        <v>41302.989259259259</v>
      </c>
      <c r="T485" t="str">
        <f t="shared" si="46"/>
        <v>film &amp; video</v>
      </c>
      <c r="U485" t="str">
        <f t="shared" si="47"/>
        <v>animation</v>
      </c>
    </row>
    <row r="486" spans="1:21" ht="64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H486" t="s">
        <v>8218</v>
      </c>
      <c r="I486" t="s">
        <v>8239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8257</v>
      </c>
      <c r="P486">
        <f t="shared" si="42"/>
        <v>0</v>
      </c>
      <c r="Q486">
        <f t="shared" si="43"/>
        <v>13.55</v>
      </c>
      <c r="R486" s="8">
        <f t="shared" si="44"/>
        <v>42272.731157407405</v>
      </c>
      <c r="S486" s="8">
        <f t="shared" si="45"/>
        <v>42313.772824074076</v>
      </c>
      <c r="T486" t="str">
        <f t="shared" si="46"/>
        <v>film &amp; video</v>
      </c>
      <c r="U486" t="str">
        <f t="shared" si="47"/>
        <v>animation</v>
      </c>
    </row>
    <row r="487" spans="1:21" ht="32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H487" t="s">
        <v>8218</v>
      </c>
      <c r="I487" t="s">
        <v>8239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8257</v>
      </c>
      <c r="P487">
        <f t="shared" si="42"/>
        <v>22</v>
      </c>
      <c r="Q487">
        <f t="shared" si="43"/>
        <v>66.52</v>
      </c>
      <c r="R487" s="8">
        <f t="shared" si="44"/>
        <v>41381.297442129624</v>
      </c>
      <c r="S487" s="8">
        <f t="shared" si="45"/>
        <v>41411.297442129624</v>
      </c>
      <c r="T487" t="str">
        <f t="shared" si="46"/>
        <v>film &amp; video</v>
      </c>
      <c r="U487" t="str">
        <f t="shared" si="47"/>
        <v>animation</v>
      </c>
    </row>
    <row r="488" spans="1:21" ht="48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H488" t="s">
        <v>8219</v>
      </c>
      <c r="I488" t="s">
        <v>8240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8257</v>
      </c>
      <c r="P488">
        <f t="shared" si="42"/>
        <v>0</v>
      </c>
      <c r="Q488">
        <f t="shared" si="43"/>
        <v>50</v>
      </c>
      <c r="R488" s="8">
        <f t="shared" si="44"/>
        <v>41761.734247685185</v>
      </c>
      <c r="S488" s="8">
        <f t="shared" si="45"/>
        <v>41791.734247685185</v>
      </c>
      <c r="T488" t="str">
        <f t="shared" si="46"/>
        <v>film &amp; video</v>
      </c>
      <c r="U488" t="str">
        <f t="shared" si="47"/>
        <v>animation</v>
      </c>
    </row>
    <row r="489" spans="1:21" ht="48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H489" t="s">
        <v>8222</v>
      </c>
      <c r="I489" t="s">
        <v>8243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8257</v>
      </c>
      <c r="P489">
        <f t="shared" si="42"/>
        <v>0</v>
      </c>
      <c r="Q489" t="e">
        <f t="shared" si="43"/>
        <v>#DIV/0!</v>
      </c>
      <c r="R489" s="8">
        <f t="shared" si="44"/>
        <v>42669.386504629627</v>
      </c>
      <c r="S489" s="8">
        <f t="shared" si="45"/>
        <v>42729.428171296291</v>
      </c>
      <c r="T489" t="str">
        <f t="shared" si="46"/>
        <v>film &amp; video</v>
      </c>
      <c r="U489" t="str">
        <f t="shared" si="47"/>
        <v>animation</v>
      </c>
    </row>
    <row r="490" spans="1:21" ht="32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H490" t="s">
        <v>8217</v>
      </c>
      <c r="I490" t="s">
        <v>8238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8257</v>
      </c>
      <c r="P490">
        <f t="shared" si="42"/>
        <v>0</v>
      </c>
      <c r="Q490" t="e">
        <f t="shared" si="43"/>
        <v>#DIV/0!</v>
      </c>
      <c r="R490" s="8">
        <f t="shared" si="44"/>
        <v>42713.84606481481</v>
      </c>
      <c r="S490" s="8">
        <f t="shared" si="45"/>
        <v>42743.84606481481</v>
      </c>
      <c r="T490" t="str">
        <f t="shared" si="46"/>
        <v>film &amp; video</v>
      </c>
      <c r="U490" t="str">
        <f t="shared" si="47"/>
        <v>animation</v>
      </c>
    </row>
    <row r="491" spans="1:21" ht="48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H491" t="s">
        <v>8217</v>
      </c>
      <c r="I491" t="s">
        <v>8238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8257</v>
      </c>
      <c r="P491">
        <f t="shared" si="42"/>
        <v>0</v>
      </c>
      <c r="Q491">
        <f t="shared" si="43"/>
        <v>71.67</v>
      </c>
      <c r="R491" s="8">
        <f t="shared" si="44"/>
        <v>40882.273333333331</v>
      </c>
      <c r="S491" s="8">
        <f t="shared" si="45"/>
        <v>40913.272916666661</v>
      </c>
      <c r="T491" t="str">
        <f t="shared" si="46"/>
        <v>film &amp; video</v>
      </c>
      <c r="U491" t="str">
        <f t="shared" si="47"/>
        <v>animation</v>
      </c>
    </row>
    <row r="492" spans="1:21" ht="16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H492" t="s">
        <v>8217</v>
      </c>
      <c r="I492" t="s">
        <v>8238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8257</v>
      </c>
      <c r="P492">
        <f t="shared" si="42"/>
        <v>0</v>
      </c>
      <c r="Q492" t="e">
        <f t="shared" si="43"/>
        <v>#DIV/0!</v>
      </c>
      <c r="R492" s="8">
        <f t="shared" si="44"/>
        <v>41113.760243055556</v>
      </c>
      <c r="S492" s="8">
        <f t="shared" si="45"/>
        <v>41143.760243055556</v>
      </c>
      <c r="T492" t="str">
        <f t="shared" si="46"/>
        <v>film &amp; video</v>
      </c>
      <c r="U492" t="str">
        <f t="shared" si="47"/>
        <v>animation</v>
      </c>
    </row>
    <row r="493" spans="1:21" ht="48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H493" t="s">
        <v>8217</v>
      </c>
      <c r="I493" t="s">
        <v>8238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8257</v>
      </c>
      <c r="P493">
        <f t="shared" si="42"/>
        <v>0</v>
      </c>
      <c r="Q493" t="e">
        <f t="shared" si="43"/>
        <v>#DIV/0!</v>
      </c>
      <c r="R493" s="8">
        <f t="shared" si="44"/>
        <v>42366.774293981485</v>
      </c>
      <c r="S493" s="8">
        <f t="shared" si="45"/>
        <v>42396.774293981485</v>
      </c>
      <c r="T493" t="str">
        <f t="shared" si="46"/>
        <v>film &amp; video</v>
      </c>
      <c r="U493" t="str">
        <f t="shared" si="47"/>
        <v>animation</v>
      </c>
    </row>
    <row r="494" spans="1:21" ht="48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H494" t="s">
        <v>8228</v>
      </c>
      <c r="I494" t="s">
        <v>8247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8257</v>
      </c>
      <c r="P494">
        <f t="shared" si="42"/>
        <v>0</v>
      </c>
      <c r="Q494" t="e">
        <f t="shared" si="43"/>
        <v>#DIV/0!</v>
      </c>
      <c r="R494" s="8">
        <f t="shared" si="44"/>
        <v>42595.826736111114</v>
      </c>
      <c r="S494" s="8">
        <f t="shared" si="45"/>
        <v>42655.826736111114</v>
      </c>
      <c r="T494" t="str">
        <f t="shared" si="46"/>
        <v>film &amp; video</v>
      </c>
      <c r="U494" t="str">
        <f t="shared" si="47"/>
        <v>animation</v>
      </c>
    </row>
    <row r="495" spans="1:21" ht="48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H495" t="s">
        <v>8218</v>
      </c>
      <c r="I495" t="s">
        <v>8239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8257</v>
      </c>
      <c r="P495">
        <f t="shared" si="42"/>
        <v>0</v>
      </c>
      <c r="Q495" t="e">
        <f t="shared" si="43"/>
        <v>#DIV/0!</v>
      </c>
      <c r="R495" s="8">
        <f t="shared" si="44"/>
        <v>42114.517800925918</v>
      </c>
      <c r="S495" s="8">
        <f t="shared" si="45"/>
        <v>42144.517800925918</v>
      </c>
      <c r="T495" t="str">
        <f t="shared" si="46"/>
        <v>film &amp; video</v>
      </c>
      <c r="U495" t="str">
        <f t="shared" si="47"/>
        <v>animation</v>
      </c>
    </row>
    <row r="496" spans="1:21" ht="48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H496" t="s">
        <v>8217</v>
      </c>
      <c r="I496" t="s">
        <v>8238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8257</v>
      </c>
      <c r="P496">
        <f t="shared" si="42"/>
        <v>0</v>
      </c>
      <c r="Q496">
        <f t="shared" si="43"/>
        <v>10.33</v>
      </c>
      <c r="R496" s="8">
        <f t="shared" si="44"/>
        <v>41799.62228009259</v>
      </c>
      <c r="S496" s="8">
        <f t="shared" si="45"/>
        <v>41822.916666666664</v>
      </c>
      <c r="T496" t="str">
        <f t="shared" si="46"/>
        <v>film &amp; video</v>
      </c>
      <c r="U496" t="str">
        <f t="shared" si="47"/>
        <v>animation</v>
      </c>
    </row>
    <row r="497" spans="1:21" ht="48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H497" t="s">
        <v>8217</v>
      </c>
      <c r="I497" t="s">
        <v>8238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8257</v>
      </c>
      <c r="P497">
        <f t="shared" si="42"/>
        <v>0</v>
      </c>
      <c r="Q497" t="e">
        <f t="shared" si="43"/>
        <v>#DIV/0!</v>
      </c>
      <c r="R497" s="8">
        <f t="shared" si="44"/>
        <v>42171.619270833333</v>
      </c>
      <c r="S497" s="8">
        <f t="shared" si="45"/>
        <v>42201.619270833333</v>
      </c>
      <c r="T497" t="str">
        <f t="shared" si="46"/>
        <v>film &amp; video</v>
      </c>
      <c r="U497" t="str">
        <f t="shared" si="47"/>
        <v>animation</v>
      </c>
    </row>
    <row r="498" spans="1:21" ht="32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H498" t="s">
        <v>8217</v>
      </c>
      <c r="I498" t="s">
        <v>8238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8257</v>
      </c>
      <c r="P498">
        <f t="shared" si="42"/>
        <v>0</v>
      </c>
      <c r="Q498">
        <f t="shared" si="43"/>
        <v>1</v>
      </c>
      <c r="R498" s="8">
        <f t="shared" si="44"/>
        <v>41620.723078703704</v>
      </c>
      <c r="S498" s="8">
        <f t="shared" si="45"/>
        <v>41680.723078703704</v>
      </c>
      <c r="T498" t="str">
        <f t="shared" si="46"/>
        <v>film &amp; video</v>
      </c>
      <c r="U498" t="str">
        <f t="shared" si="47"/>
        <v>animation</v>
      </c>
    </row>
    <row r="499" spans="1:21" ht="16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H499" t="s">
        <v>8217</v>
      </c>
      <c r="I499" t="s">
        <v>8238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8257</v>
      </c>
      <c r="P499">
        <f t="shared" si="42"/>
        <v>1</v>
      </c>
      <c r="Q499">
        <f t="shared" si="43"/>
        <v>10</v>
      </c>
      <c r="R499" s="8">
        <f t="shared" si="44"/>
        <v>41944.829456018517</v>
      </c>
      <c r="S499" s="8">
        <f t="shared" si="45"/>
        <v>41997.999999999993</v>
      </c>
      <c r="T499" t="str">
        <f t="shared" si="46"/>
        <v>film &amp; video</v>
      </c>
      <c r="U499" t="str">
        <f t="shared" si="47"/>
        <v>animation</v>
      </c>
    </row>
    <row r="500" spans="1:21" ht="48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H500" t="s">
        <v>8217</v>
      </c>
      <c r="I500" t="s">
        <v>8238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8257</v>
      </c>
      <c r="P500">
        <f t="shared" si="42"/>
        <v>5</v>
      </c>
      <c r="Q500">
        <f t="shared" si="43"/>
        <v>136.09</v>
      </c>
      <c r="R500" s="8">
        <f t="shared" si="44"/>
        <v>40858.553807870368</v>
      </c>
      <c r="S500" s="8">
        <f t="shared" si="45"/>
        <v>40900.553807870368</v>
      </c>
      <c r="T500" t="str">
        <f t="shared" si="46"/>
        <v>film &amp; video</v>
      </c>
      <c r="U500" t="str">
        <f t="shared" si="47"/>
        <v>animation</v>
      </c>
    </row>
    <row r="501" spans="1:21" ht="64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H501" t="s">
        <v>8217</v>
      </c>
      <c r="I501" t="s">
        <v>8238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8257</v>
      </c>
      <c r="P501">
        <f t="shared" si="42"/>
        <v>10</v>
      </c>
      <c r="Q501">
        <f t="shared" si="43"/>
        <v>73.459999999999994</v>
      </c>
      <c r="R501" s="8">
        <f t="shared" si="44"/>
        <v>40043.687129629623</v>
      </c>
      <c r="S501" s="8">
        <f t="shared" si="45"/>
        <v>40098.665972222218</v>
      </c>
      <c r="T501" t="str">
        <f t="shared" si="46"/>
        <v>film &amp; video</v>
      </c>
      <c r="U501" t="str">
        <f t="shared" si="47"/>
        <v>animation</v>
      </c>
    </row>
    <row r="502" spans="1:21" ht="64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H502" t="s">
        <v>8217</v>
      </c>
      <c r="I502" t="s">
        <v>8238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8257</v>
      </c>
      <c r="P502">
        <f t="shared" si="42"/>
        <v>3</v>
      </c>
      <c r="Q502">
        <f t="shared" si="43"/>
        <v>53.75</v>
      </c>
      <c r="R502" s="8">
        <f t="shared" si="44"/>
        <v>40247.677673611113</v>
      </c>
      <c r="S502" s="8">
        <f t="shared" si="45"/>
        <v>40306.719444444439</v>
      </c>
      <c r="T502" t="str">
        <f t="shared" si="46"/>
        <v>film &amp; video</v>
      </c>
      <c r="U502" t="str">
        <f t="shared" si="47"/>
        <v>animation</v>
      </c>
    </row>
    <row r="503" spans="1:21" ht="48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H503" t="s">
        <v>8217</v>
      </c>
      <c r="I503" t="s">
        <v>8238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8257</v>
      </c>
      <c r="P503">
        <f t="shared" si="42"/>
        <v>0</v>
      </c>
      <c r="Q503" t="e">
        <f t="shared" si="43"/>
        <v>#DIV/0!</v>
      </c>
      <c r="R503" s="8">
        <f t="shared" si="44"/>
        <v>40703.026053240741</v>
      </c>
      <c r="S503" s="8">
        <f t="shared" si="45"/>
        <v>40733.026053240741</v>
      </c>
      <c r="T503" t="str">
        <f t="shared" si="46"/>
        <v>film &amp; video</v>
      </c>
      <c r="U503" t="str">
        <f t="shared" si="47"/>
        <v>animation</v>
      </c>
    </row>
    <row r="504" spans="1:21" ht="48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H504" t="s">
        <v>8217</v>
      </c>
      <c r="I504" t="s">
        <v>8238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8257</v>
      </c>
      <c r="P504">
        <f t="shared" si="42"/>
        <v>1</v>
      </c>
      <c r="Q504">
        <f t="shared" si="43"/>
        <v>57.5</v>
      </c>
      <c r="R504" s="8">
        <f t="shared" si="44"/>
        <v>40956.345196759255</v>
      </c>
      <c r="S504" s="8">
        <f t="shared" si="45"/>
        <v>40986.303530092591</v>
      </c>
      <c r="T504" t="str">
        <f t="shared" si="46"/>
        <v>film &amp; video</v>
      </c>
      <c r="U504" t="str">
        <f t="shared" si="47"/>
        <v>animation</v>
      </c>
    </row>
    <row r="505" spans="1:21" ht="48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H505" t="s">
        <v>8218</v>
      </c>
      <c r="I505" t="s">
        <v>8239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8257</v>
      </c>
      <c r="P505">
        <f t="shared" si="42"/>
        <v>2</v>
      </c>
      <c r="Q505">
        <f t="shared" si="43"/>
        <v>12.67</v>
      </c>
      <c r="R505" s="8">
        <f t="shared" si="44"/>
        <v>41991.318321759252</v>
      </c>
      <c r="S505" s="8">
        <f t="shared" si="45"/>
        <v>42021.318321759252</v>
      </c>
      <c r="T505" t="str">
        <f t="shared" si="46"/>
        <v>film &amp; video</v>
      </c>
      <c r="U505" t="str">
        <f t="shared" si="47"/>
        <v>animation</v>
      </c>
    </row>
    <row r="506" spans="1:21" ht="48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H506" t="s">
        <v>8217</v>
      </c>
      <c r="I506" t="s">
        <v>8238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8257</v>
      </c>
      <c r="P506">
        <f t="shared" si="42"/>
        <v>1</v>
      </c>
      <c r="Q506">
        <f t="shared" si="43"/>
        <v>67</v>
      </c>
      <c r="R506" s="8">
        <f t="shared" si="44"/>
        <v>40949.775312499994</v>
      </c>
      <c r="S506" s="8">
        <f t="shared" si="45"/>
        <v>41009.73364583333</v>
      </c>
      <c r="T506" t="str">
        <f t="shared" si="46"/>
        <v>film &amp; video</v>
      </c>
      <c r="U506" t="str">
        <f t="shared" si="47"/>
        <v>animation</v>
      </c>
    </row>
    <row r="507" spans="1:21" ht="48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H507" t="s">
        <v>8217</v>
      </c>
      <c r="I507" t="s">
        <v>8238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8257</v>
      </c>
      <c r="P507">
        <f t="shared" si="42"/>
        <v>0</v>
      </c>
      <c r="Q507">
        <f t="shared" si="43"/>
        <v>3.71</v>
      </c>
      <c r="R507" s="8">
        <f t="shared" si="44"/>
        <v>42317.889884259253</v>
      </c>
      <c r="S507" s="8">
        <f t="shared" si="45"/>
        <v>42362.889884259253</v>
      </c>
      <c r="T507" t="str">
        <f t="shared" si="46"/>
        <v>film &amp; video</v>
      </c>
      <c r="U507" t="str">
        <f t="shared" si="47"/>
        <v>animation</v>
      </c>
    </row>
    <row r="508" spans="1:21" ht="48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H508" t="s">
        <v>8217</v>
      </c>
      <c r="I508" t="s">
        <v>8238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8257</v>
      </c>
      <c r="P508">
        <f t="shared" si="42"/>
        <v>0</v>
      </c>
      <c r="Q508">
        <f t="shared" si="43"/>
        <v>250</v>
      </c>
      <c r="R508" s="8">
        <f t="shared" si="44"/>
        <v>41466.343981481477</v>
      </c>
      <c r="S508" s="8">
        <f t="shared" si="45"/>
        <v>41496.343981481477</v>
      </c>
      <c r="T508" t="str">
        <f t="shared" si="46"/>
        <v>film &amp; video</v>
      </c>
      <c r="U508" t="str">
        <f t="shared" si="47"/>
        <v>animation</v>
      </c>
    </row>
    <row r="509" spans="1:21" ht="48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H509" t="s">
        <v>8217</v>
      </c>
      <c r="I509" t="s">
        <v>8238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8257</v>
      </c>
      <c r="P509">
        <f t="shared" si="42"/>
        <v>3</v>
      </c>
      <c r="Q509">
        <f t="shared" si="43"/>
        <v>64</v>
      </c>
      <c r="R509" s="8">
        <f t="shared" si="44"/>
        <v>41156.750659722216</v>
      </c>
      <c r="S509" s="8">
        <f t="shared" si="45"/>
        <v>41201.750659722216</v>
      </c>
      <c r="T509" t="str">
        <f t="shared" si="46"/>
        <v>film &amp; video</v>
      </c>
      <c r="U509" t="str">
        <f t="shared" si="47"/>
        <v>animation</v>
      </c>
    </row>
    <row r="510" spans="1:21" ht="48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H510" t="s">
        <v>8217</v>
      </c>
      <c r="I510" t="s">
        <v>8238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8257</v>
      </c>
      <c r="P510">
        <f t="shared" si="42"/>
        <v>1</v>
      </c>
      <c r="Q510">
        <f t="shared" si="43"/>
        <v>133.33000000000001</v>
      </c>
      <c r="R510" s="8">
        <f t="shared" si="44"/>
        <v>40994.815983796296</v>
      </c>
      <c r="S510" s="8">
        <f t="shared" si="45"/>
        <v>41054.384722222218</v>
      </c>
      <c r="T510" t="str">
        <f t="shared" si="46"/>
        <v>film &amp; video</v>
      </c>
      <c r="U510" t="str">
        <f t="shared" si="47"/>
        <v>animation</v>
      </c>
    </row>
    <row r="511" spans="1:21" ht="48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H511" t="s">
        <v>8218</v>
      </c>
      <c r="I511" t="s">
        <v>8239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8257</v>
      </c>
      <c r="P511">
        <f t="shared" si="42"/>
        <v>0</v>
      </c>
      <c r="Q511">
        <f t="shared" si="43"/>
        <v>10</v>
      </c>
      <c r="R511" s="8">
        <f t="shared" si="44"/>
        <v>42153.423263888886</v>
      </c>
      <c r="S511" s="8">
        <f t="shared" si="45"/>
        <v>42183.423263888886</v>
      </c>
      <c r="T511" t="str">
        <f t="shared" si="46"/>
        <v>film &amp; video</v>
      </c>
      <c r="U511" t="str">
        <f t="shared" si="47"/>
        <v>animation</v>
      </c>
    </row>
    <row r="512" spans="1:21" ht="48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H512" t="s">
        <v>8217</v>
      </c>
      <c r="I512" t="s">
        <v>8238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8257</v>
      </c>
      <c r="P512">
        <f t="shared" si="42"/>
        <v>0</v>
      </c>
      <c r="Q512" t="e">
        <f t="shared" si="43"/>
        <v>#DIV/0!</v>
      </c>
      <c r="R512" s="8">
        <f t="shared" si="44"/>
        <v>42399.968043981477</v>
      </c>
      <c r="S512" s="8">
        <f t="shared" si="45"/>
        <v>42429.968043981477</v>
      </c>
      <c r="T512" t="str">
        <f t="shared" si="46"/>
        <v>film &amp; video</v>
      </c>
      <c r="U512" t="str">
        <f t="shared" si="47"/>
        <v>animation</v>
      </c>
    </row>
    <row r="513" spans="1:21" ht="48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H513" t="s">
        <v>8217</v>
      </c>
      <c r="I513" t="s">
        <v>8238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8257</v>
      </c>
      <c r="P513">
        <f t="shared" si="42"/>
        <v>3</v>
      </c>
      <c r="Q513">
        <f t="shared" si="43"/>
        <v>30</v>
      </c>
      <c r="R513" s="8">
        <f t="shared" si="44"/>
        <v>41340.09469907407</v>
      </c>
      <c r="S513" s="8">
        <f t="shared" si="45"/>
        <v>41370.053032407406</v>
      </c>
      <c r="T513" t="str">
        <f t="shared" si="46"/>
        <v>film &amp; video</v>
      </c>
      <c r="U513" t="str">
        <f t="shared" si="47"/>
        <v>animation</v>
      </c>
    </row>
    <row r="514" spans="1:21" ht="48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H514" t="s">
        <v>8217</v>
      </c>
      <c r="I514" t="s">
        <v>8238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8257</v>
      </c>
      <c r="P514">
        <f t="shared" si="42"/>
        <v>0</v>
      </c>
      <c r="Q514">
        <f t="shared" si="43"/>
        <v>5.5</v>
      </c>
      <c r="R514" s="8">
        <f t="shared" si="44"/>
        <v>42649.533877314818</v>
      </c>
      <c r="S514" s="8">
        <f t="shared" si="45"/>
        <v>42694.575543981475</v>
      </c>
      <c r="T514" t="str">
        <f t="shared" si="46"/>
        <v>film &amp; video</v>
      </c>
      <c r="U514" t="str">
        <f t="shared" si="47"/>
        <v>animation</v>
      </c>
    </row>
    <row r="515" spans="1:21" ht="32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H515" t="s">
        <v>8217</v>
      </c>
      <c r="I515" t="s">
        <v>8238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8257</v>
      </c>
      <c r="P515">
        <f t="shared" ref="P515:P578" si="48">ROUND(E515/D515*100,0)</f>
        <v>14</v>
      </c>
      <c r="Q515">
        <f t="shared" ref="Q515:Q578" si="49">ROUND(E515/M515,2)</f>
        <v>102.38</v>
      </c>
      <c r="R515" s="8">
        <f t="shared" ref="R515:R578" si="50">(((K515/60)/60)/24)+DATE(1970,1,1)+(-5/24)</f>
        <v>42552.445659722223</v>
      </c>
      <c r="S515" s="8">
        <f t="shared" ref="S515:S578" si="51">(((J515/60)/60)/24)+DATE(1970,1,1)+(-5/24)</f>
        <v>42597.083333333336</v>
      </c>
      <c r="T515" t="str">
        <f t="shared" si="46"/>
        <v>film &amp; video</v>
      </c>
      <c r="U515" t="str">
        <f t="shared" si="47"/>
        <v>animation</v>
      </c>
    </row>
    <row r="516" spans="1:21" ht="48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H516" t="s">
        <v>8222</v>
      </c>
      <c r="I516" t="s">
        <v>8243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8257</v>
      </c>
      <c r="P516">
        <f t="shared" si="48"/>
        <v>3</v>
      </c>
      <c r="Q516">
        <f t="shared" si="49"/>
        <v>16.670000000000002</v>
      </c>
      <c r="R516" s="8">
        <f t="shared" si="50"/>
        <v>41830.405636574069</v>
      </c>
      <c r="S516" s="8">
        <f t="shared" si="51"/>
        <v>41860.405636574069</v>
      </c>
      <c r="T516" t="str">
        <f t="shared" ref="T516:T579" si="52">LEFT(O516,SEARCH("/",O516)-1)</f>
        <v>film &amp; video</v>
      </c>
      <c r="U516" t="str">
        <f t="shared" ref="U516:U579" si="53">RIGHT(O516,LEN(O516)-SEARCH("/",O516))</f>
        <v>animation</v>
      </c>
    </row>
    <row r="517" spans="1:21" ht="48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H517" t="s">
        <v>8217</v>
      </c>
      <c r="I517" t="s">
        <v>8238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8257</v>
      </c>
      <c r="P517">
        <f t="shared" si="48"/>
        <v>25</v>
      </c>
      <c r="Q517">
        <f t="shared" si="49"/>
        <v>725.03</v>
      </c>
      <c r="R517" s="8">
        <f t="shared" si="50"/>
        <v>42327.282418981478</v>
      </c>
      <c r="S517" s="8">
        <f t="shared" si="51"/>
        <v>42367.282418981478</v>
      </c>
      <c r="T517" t="str">
        <f t="shared" si="52"/>
        <v>film &amp; video</v>
      </c>
      <c r="U517" t="str">
        <f t="shared" si="53"/>
        <v>animation</v>
      </c>
    </row>
    <row r="518" spans="1:21" ht="32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H518" t="s">
        <v>8218</v>
      </c>
      <c r="I518" t="s">
        <v>8239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8257</v>
      </c>
      <c r="P518">
        <f t="shared" si="48"/>
        <v>0</v>
      </c>
      <c r="Q518" t="e">
        <f t="shared" si="49"/>
        <v>#DIV/0!</v>
      </c>
      <c r="R518" s="8">
        <f t="shared" si="50"/>
        <v>42091.570370370369</v>
      </c>
      <c r="S518" s="8">
        <f t="shared" si="51"/>
        <v>42151.570370370369</v>
      </c>
      <c r="T518" t="str">
        <f t="shared" si="52"/>
        <v>film &amp; video</v>
      </c>
      <c r="U518" t="str">
        <f t="shared" si="53"/>
        <v>animation</v>
      </c>
    </row>
    <row r="519" spans="1:21" ht="48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H519" t="s">
        <v>8217</v>
      </c>
      <c r="I519" t="s">
        <v>8238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8257</v>
      </c>
      <c r="P519">
        <f t="shared" si="48"/>
        <v>1</v>
      </c>
      <c r="Q519">
        <f t="shared" si="49"/>
        <v>68.33</v>
      </c>
      <c r="R519" s="8">
        <f t="shared" si="50"/>
        <v>42738.406956018516</v>
      </c>
      <c r="S519" s="8">
        <f t="shared" si="51"/>
        <v>42768.406956018516</v>
      </c>
      <c r="T519" t="str">
        <f t="shared" si="52"/>
        <v>film &amp; video</v>
      </c>
      <c r="U519" t="str">
        <f t="shared" si="53"/>
        <v>animation</v>
      </c>
    </row>
    <row r="520" spans="1:21" ht="48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H520" t="s">
        <v>8217</v>
      </c>
      <c r="I520" t="s">
        <v>8238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8257</v>
      </c>
      <c r="P520">
        <f t="shared" si="48"/>
        <v>0</v>
      </c>
      <c r="Q520" t="e">
        <f t="shared" si="49"/>
        <v>#DIV/0!</v>
      </c>
      <c r="R520" s="8">
        <f t="shared" si="50"/>
        <v>42223.407685185179</v>
      </c>
      <c r="S520" s="8">
        <f t="shared" si="51"/>
        <v>42253.406944444439</v>
      </c>
      <c r="T520" t="str">
        <f t="shared" si="52"/>
        <v>film &amp; video</v>
      </c>
      <c r="U520" t="str">
        <f t="shared" si="53"/>
        <v>animation</v>
      </c>
    </row>
    <row r="521" spans="1:21" ht="48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H521" t="s">
        <v>8217</v>
      </c>
      <c r="I521" t="s">
        <v>8238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8257</v>
      </c>
      <c r="P521">
        <f t="shared" si="48"/>
        <v>23</v>
      </c>
      <c r="Q521">
        <f t="shared" si="49"/>
        <v>39.229999999999997</v>
      </c>
      <c r="R521" s="8">
        <f t="shared" si="50"/>
        <v>41218.183113425926</v>
      </c>
      <c r="S521" s="8">
        <f t="shared" si="51"/>
        <v>41248.183113425926</v>
      </c>
      <c r="T521" t="str">
        <f t="shared" si="52"/>
        <v>film &amp; video</v>
      </c>
      <c r="U521" t="str">
        <f t="shared" si="53"/>
        <v>animation</v>
      </c>
    </row>
    <row r="522" spans="1:21" ht="48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H522" t="s">
        <v>8218</v>
      </c>
      <c r="I522" t="s">
        <v>8239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8258</v>
      </c>
      <c r="P522">
        <f t="shared" si="48"/>
        <v>102</v>
      </c>
      <c r="Q522">
        <f t="shared" si="49"/>
        <v>150.15</v>
      </c>
      <c r="R522" s="8">
        <f t="shared" si="50"/>
        <v>42318.493761574071</v>
      </c>
      <c r="S522" s="8">
        <f t="shared" si="51"/>
        <v>42348.493761574071</v>
      </c>
      <c r="T522" t="str">
        <f t="shared" si="52"/>
        <v>theater</v>
      </c>
      <c r="U522" t="str">
        <f t="shared" si="53"/>
        <v>plays</v>
      </c>
    </row>
    <row r="523" spans="1:21" ht="48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H523" t="s">
        <v>8217</v>
      </c>
      <c r="I523" t="s">
        <v>8238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8258</v>
      </c>
      <c r="P523">
        <f t="shared" si="48"/>
        <v>105</v>
      </c>
      <c r="Q523">
        <f t="shared" si="49"/>
        <v>93.43</v>
      </c>
      <c r="R523" s="8">
        <f t="shared" si="50"/>
        <v>42645.884479166663</v>
      </c>
      <c r="S523" s="8">
        <f t="shared" si="51"/>
        <v>42674.999305555553</v>
      </c>
      <c r="T523" t="str">
        <f t="shared" si="52"/>
        <v>theater</v>
      </c>
      <c r="U523" t="str">
        <f t="shared" si="53"/>
        <v>plays</v>
      </c>
    </row>
    <row r="524" spans="1:21" ht="48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H524" t="s">
        <v>8217</v>
      </c>
      <c r="I524" t="s">
        <v>8238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8258</v>
      </c>
      <c r="P524">
        <f t="shared" si="48"/>
        <v>115</v>
      </c>
      <c r="Q524">
        <f t="shared" si="49"/>
        <v>110.97</v>
      </c>
      <c r="R524" s="8">
        <f t="shared" si="50"/>
        <v>42429.832465277774</v>
      </c>
      <c r="S524" s="8">
        <f t="shared" si="51"/>
        <v>42449.790798611109</v>
      </c>
      <c r="T524" t="str">
        <f t="shared" si="52"/>
        <v>theater</v>
      </c>
      <c r="U524" t="str">
        <f t="shared" si="53"/>
        <v>plays</v>
      </c>
    </row>
    <row r="525" spans="1:21" ht="48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H525" t="s">
        <v>8217</v>
      </c>
      <c r="I525" t="s">
        <v>8238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8258</v>
      </c>
      <c r="P525">
        <f t="shared" si="48"/>
        <v>121</v>
      </c>
      <c r="Q525">
        <f t="shared" si="49"/>
        <v>71.790000000000006</v>
      </c>
      <c r="R525" s="8">
        <f t="shared" si="50"/>
        <v>42237.924490740734</v>
      </c>
      <c r="S525" s="8">
        <f t="shared" si="51"/>
        <v>42267.924490740734</v>
      </c>
      <c r="T525" t="str">
        <f t="shared" si="52"/>
        <v>theater</v>
      </c>
      <c r="U525" t="str">
        <f t="shared" si="53"/>
        <v>plays</v>
      </c>
    </row>
    <row r="526" spans="1:21" ht="48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H526" t="s">
        <v>8218</v>
      </c>
      <c r="I526" t="s">
        <v>8239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8258</v>
      </c>
      <c r="P526">
        <f t="shared" si="48"/>
        <v>109</v>
      </c>
      <c r="Q526">
        <f t="shared" si="49"/>
        <v>29.26</v>
      </c>
      <c r="R526" s="8">
        <f t="shared" si="50"/>
        <v>42492.508900462963</v>
      </c>
      <c r="S526" s="8">
        <f t="shared" si="51"/>
        <v>42522.508900462963</v>
      </c>
      <c r="T526" t="str">
        <f t="shared" si="52"/>
        <v>theater</v>
      </c>
      <c r="U526" t="str">
        <f t="shared" si="53"/>
        <v>plays</v>
      </c>
    </row>
    <row r="527" spans="1:21" ht="48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H527" t="s">
        <v>8217</v>
      </c>
      <c r="I527" t="s">
        <v>8238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8258</v>
      </c>
      <c r="P527">
        <f t="shared" si="48"/>
        <v>100</v>
      </c>
      <c r="Q527">
        <f t="shared" si="49"/>
        <v>1000</v>
      </c>
      <c r="R527" s="8">
        <f t="shared" si="50"/>
        <v>41850.192604166667</v>
      </c>
      <c r="S527" s="8">
        <f t="shared" si="51"/>
        <v>41895.192604166667</v>
      </c>
      <c r="T527" t="str">
        <f t="shared" si="52"/>
        <v>theater</v>
      </c>
      <c r="U527" t="str">
        <f t="shared" si="53"/>
        <v>plays</v>
      </c>
    </row>
    <row r="528" spans="1:21" ht="48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H528" t="s">
        <v>8218</v>
      </c>
      <c r="I528" t="s">
        <v>8239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8258</v>
      </c>
      <c r="P528">
        <f t="shared" si="48"/>
        <v>114</v>
      </c>
      <c r="Q528">
        <f t="shared" si="49"/>
        <v>74.349999999999994</v>
      </c>
      <c r="R528" s="8">
        <f t="shared" si="50"/>
        <v>42192.383611111109</v>
      </c>
      <c r="S528" s="8">
        <f t="shared" si="51"/>
        <v>42223.499999999993</v>
      </c>
      <c r="T528" t="str">
        <f t="shared" si="52"/>
        <v>theater</v>
      </c>
      <c r="U528" t="str">
        <f t="shared" si="53"/>
        <v>plays</v>
      </c>
    </row>
    <row r="529" spans="1:21" ht="48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H529" t="s">
        <v>8217</v>
      </c>
      <c r="I529" t="s">
        <v>8238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8258</v>
      </c>
      <c r="P529">
        <f t="shared" si="48"/>
        <v>101</v>
      </c>
      <c r="Q529">
        <f t="shared" si="49"/>
        <v>63.83</v>
      </c>
      <c r="R529" s="8">
        <f t="shared" si="50"/>
        <v>42752.997291666667</v>
      </c>
      <c r="S529" s="8">
        <f t="shared" si="51"/>
        <v>42783.461805555555</v>
      </c>
      <c r="T529" t="str">
        <f t="shared" si="52"/>
        <v>theater</v>
      </c>
      <c r="U529" t="str">
        <f t="shared" si="53"/>
        <v>plays</v>
      </c>
    </row>
    <row r="530" spans="1:21" ht="16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H530" t="s">
        <v>8217</v>
      </c>
      <c r="I530" t="s">
        <v>8238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8258</v>
      </c>
      <c r="P530">
        <f t="shared" si="48"/>
        <v>116</v>
      </c>
      <c r="Q530">
        <f t="shared" si="49"/>
        <v>44.33</v>
      </c>
      <c r="R530" s="8">
        <f t="shared" si="50"/>
        <v>42155.71188657407</v>
      </c>
      <c r="S530" s="8">
        <f t="shared" si="51"/>
        <v>42176.680555555555</v>
      </c>
      <c r="T530" t="str">
        <f t="shared" si="52"/>
        <v>theater</v>
      </c>
      <c r="U530" t="str">
        <f t="shared" si="53"/>
        <v>plays</v>
      </c>
    </row>
    <row r="531" spans="1:21" ht="48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H531" t="s">
        <v>8222</v>
      </c>
      <c r="I531" t="s">
        <v>8243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8258</v>
      </c>
      <c r="P531">
        <f t="shared" si="48"/>
        <v>130</v>
      </c>
      <c r="Q531">
        <f t="shared" si="49"/>
        <v>86.94</v>
      </c>
      <c r="R531" s="8">
        <f t="shared" si="50"/>
        <v>42724.822847222218</v>
      </c>
      <c r="S531" s="8">
        <f t="shared" si="51"/>
        <v>42745.999999999993</v>
      </c>
      <c r="T531" t="str">
        <f t="shared" si="52"/>
        <v>theater</v>
      </c>
      <c r="U531" t="str">
        <f t="shared" si="53"/>
        <v>plays</v>
      </c>
    </row>
    <row r="532" spans="1:21" ht="48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H532" t="s">
        <v>8217</v>
      </c>
      <c r="I532" t="s">
        <v>8238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8258</v>
      </c>
      <c r="P532">
        <f t="shared" si="48"/>
        <v>108</v>
      </c>
      <c r="Q532">
        <f t="shared" si="49"/>
        <v>126.55</v>
      </c>
      <c r="R532" s="8">
        <f t="shared" si="50"/>
        <v>42157.382731481477</v>
      </c>
      <c r="S532" s="8">
        <f t="shared" si="51"/>
        <v>42178.874999999993</v>
      </c>
      <c r="T532" t="str">
        <f t="shared" si="52"/>
        <v>theater</v>
      </c>
      <c r="U532" t="str">
        <f t="shared" si="53"/>
        <v>plays</v>
      </c>
    </row>
    <row r="533" spans="1:21" ht="48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H533" t="s">
        <v>8217</v>
      </c>
      <c r="I533" t="s">
        <v>8238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8258</v>
      </c>
      <c r="P533">
        <f t="shared" si="48"/>
        <v>100</v>
      </c>
      <c r="Q533">
        <f t="shared" si="49"/>
        <v>129.03</v>
      </c>
      <c r="R533" s="8">
        <f t="shared" si="50"/>
        <v>42675.856817129628</v>
      </c>
      <c r="S533" s="8">
        <f t="shared" si="51"/>
        <v>42721.082638888889</v>
      </c>
      <c r="T533" t="str">
        <f t="shared" si="52"/>
        <v>theater</v>
      </c>
      <c r="U533" t="str">
        <f t="shared" si="53"/>
        <v>plays</v>
      </c>
    </row>
    <row r="534" spans="1:21" ht="48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H534" t="s">
        <v>8217</v>
      </c>
      <c r="I534" t="s">
        <v>8238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8258</v>
      </c>
      <c r="P534">
        <f t="shared" si="48"/>
        <v>123</v>
      </c>
      <c r="Q534">
        <f t="shared" si="49"/>
        <v>71.239999999999995</v>
      </c>
      <c r="R534" s="8">
        <f t="shared" si="50"/>
        <v>42472.798703703702</v>
      </c>
      <c r="S534" s="8">
        <f t="shared" si="51"/>
        <v>42502.798703703702</v>
      </c>
      <c r="T534" t="str">
        <f t="shared" si="52"/>
        <v>theater</v>
      </c>
      <c r="U534" t="str">
        <f t="shared" si="53"/>
        <v>plays</v>
      </c>
    </row>
    <row r="535" spans="1:21" ht="48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H535" t="s">
        <v>8218</v>
      </c>
      <c r="I535" t="s">
        <v>8239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8258</v>
      </c>
      <c r="P535">
        <f t="shared" si="48"/>
        <v>100</v>
      </c>
      <c r="Q535">
        <f t="shared" si="49"/>
        <v>117.88</v>
      </c>
      <c r="R535" s="8">
        <f t="shared" si="50"/>
        <v>42482.226446759254</v>
      </c>
      <c r="S535" s="8">
        <f t="shared" si="51"/>
        <v>42506.226446759254</v>
      </c>
      <c r="T535" t="str">
        <f t="shared" si="52"/>
        <v>theater</v>
      </c>
      <c r="U535" t="str">
        <f t="shared" si="53"/>
        <v>plays</v>
      </c>
    </row>
    <row r="536" spans="1:21" ht="48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H536" t="s">
        <v>8227</v>
      </c>
      <c r="I536" t="s">
        <v>8246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8258</v>
      </c>
      <c r="P536">
        <f t="shared" si="48"/>
        <v>105</v>
      </c>
      <c r="Q536">
        <f t="shared" si="49"/>
        <v>327.08</v>
      </c>
      <c r="R536" s="8">
        <f t="shared" si="50"/>
        <v>42270.602662037032</v>
      </c>
      <c r="S536" s="8">
        <f t="shared" si="51"/>
        <v>42309.749999999993</v>
      </c>
      <c r="T536" t="str">
        <f t="shared" si="52"/>
        <v>theater</v>
      </c>
      <c r="U536" t="str">
        <f t="shared" si="53"/>
        <v>plays</v>
      </c>
    </row>
    <row r="537" spans="1:21" ht="32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H537" t="s">
        <v>8218</v>
      </c>
      <c r="I537" t="s">
        <v>8239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8258</v>
      </c>
      <c r="P537">
        <f t="shared" si="48"/>
        <v>103</v>
      </c>
      <c r="Q537">
        <f t="shared" si="49"/>
        <v>34.75</v>
      </c>
      <c r="R537" s="8">
        <f t="shared" si="50"/>
        <v>42711.336863425917</v>
      </c>
      <c r="S537" s="8">
        <f t="shared" si="51"/>
        <v>42741.336863425917</v>
      </c>
      <c r="T537" t="str">
        <f t="shared" si="52"/>
        <v>theater</v>
      </c>
      <c r="U537" t="str">
        <f t="shared" si="53"/>
        <v>plays</v>
      </c>
    </row>
    <row r="538" spans="1:21" ht="48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H538" t="s">
        <v>8218</v>
      </c>
      <c r="I538" t="s">
        <v>8239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8258</v>
      </c>
      <c r="P538">
        <f t="shared" si="48"/>
        <v>118</v>
      </c>
      <c r="Q538">
        <f t="shared" si="49"/>
        <v>100.06</v>
      </c>
      <c r="R538" s="8">
        <f t="shared" si="50"/>
        <v>42179.136655092596</v>
      </c>
      <c r="S538" s="8">
        <f t="shared" si="51"/>
        <v>42219.541666666664</v>
      </c>
      <c r="T538" t="str">
        <f t="shared" si="52"/>
        <v>theater</v>
      </c>
      <c r="U538" t="str">
        <f t="shared" si="53"/>
        <v>plays</v>
      </c>
    </row>
    <row r="539" spans="1:21" ht="48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H539" t="s">
        <v>8217</v>
      </c>
      <c r="I539" t="s">
        <v>8238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8258</v>
      </c>
      <c r="P539">
        <f t="shared" si="48"/>
        <v>121</v>
      </c>
      <c r="Q539">
        <f t="shared" si="49"/>
        <v>40.85</v>
      </c>
      <c r="R539" s="8">
        <f t="shared" si="50"/>
        <v>42282.560081018521</v>
      </c>
      <c r="S539" s="8">
        <f t="shared" si="51"/>
        <v>42312.601747685178</v>
      </c>
      <c r="T539" t="str">
        <f t="shared" si="52"/>
        <v>theater</v>
      </c>
      <c r="U539" t="str">
        <f t="shared" si="53"/>
        <v>plays</v>
      </c>
    </row>
    <row r="540" spans="1:21" ht="48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H540" t="s">
        <v>8217</v>
      </c>
      <c r="I540" t="s">
        <v>8238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8258</v>
      </c>
      <c r="P540">
        <f t="shared" si="48"/>
        <v>302</v>
      </c>
      <c r="Q540">
        <f t="shared" si="49"/>
        <v>252.02</v>
      </c>
      <c r="R540" s="8">
        <f t="shared" si="50"/>
        <v>42473.586377314808</v>
      </c>
      <c r="S540" s="8">
        <f t="shared" si="51"/>
        <v>42503.586377314808</v>
      </c>
      <c r="T540" t="str">
        <f t="shared" si="52"/>
        <v>theater</v>
      </c>
      <c r="U540" t="str">
        <f t="shared" si="53"/>
        <v>plays</v>
      </c>
    </row>
    <row r="541" spans="1:21" ht="48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H541" t="s">
        <v>8218</v>
      </c>
      <c r="I541" t="s">
        <v>8239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8258</v>
      </c>
      <c r="P541">
        <f t="shared" si="48"/>
        <v>101</v>
      </c>
      <c r="Q541">
        <f t="shared" si="49"/>
        <v>25.16</v>
      </c>
      <c r="R541" s="8">
        <f t="shared" si="50"/>
        <v>42534.841516203705</v>
      </c>
      <c r="S541" s="8">
        <f t="shared" si="51"/>
        <v>42555.841516203705</v>
      </c>
      <c r="T541" t="str">
        <f t="shared" si="52"/>
        <v>theater</v>
      </c>
      <c r="U541" t="str">
        <f t="shared" si="53"/>
        <v>plays</v>
      </c>
    </row>
    <row r="542" spans="1:21" ht="64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H542" t="s">
        <v>8217</v>
      </c>
      <c r="I542" t="s">
        <v>8238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8259</v>
      </c>
      <c r="P542">
        <f t="shared" si="48"/>
        <v>0</v>
      </c>
      <c r="Q542">
        <f t="shared" si="49"/>
        <v>1</v>
      </c>
      <c r="R542" s="8">
        <f t="shared" si="50"/>
        <v>42009.608865740738</v>
      </c>
      <c r="S542" s="8">
        <f t="shared" si="51"/>
        <v>42039.608865740738</v>
      </c>
      <c r="T542" t="str">
        <f t="shared" si="52"/>
        <v>technology</v>
      </c>
      <c r="U542" t="str">
        <f t="shared" si="53"/>
        <v>web</v>
      </c>
    </row>
    <row r="543" spans="1:21" ht="48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H543" t="s">
        <v>8217</v>
      </c>
      <c r="I543" t="s">
        <v>8238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8259</v>
      </c>
      <c r="P543">
        <f t="shared" si="48"/>
        <v>1</v>
      </c>
      <c r="Q543">
        <f t="shared" si="49"/>
        <v>25</v>
      </c>
      <c r="R543" s="8">
        <f t="shared" si="50"/>
        <v>42275.838356481479</v>
      </c>
      <c r="S543" s="8">
        <f t="shared" si="51"/>
        <v>42305.838356481479</v>
      </c>
      <c r="T543" t="str">
        <f t="shared" si="52"/>
        <v>technology</v>
      </c>
      <c r="U543" t="str">
        <f t="shared" si="53"/>
        <v>web</v>
      </c>
    </row>
    <row r="544" spans="1:21" ht="48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H544" t="s">
        <v>8217</v>
      </c>
      <c r="I544" t="s">
        <v>8238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8259</v>
      </c>
      <c r="P544">
        <f t="shared" si="48"/>
        <v>0</v>
      </c>
      <c r="Q544">
        <f t="shared" si="49"/>
        <v>1</v>
      </c>
      <c r="R544" s="8">
        <f t="shared" si="50"/>
        <v>42433.529120370367</v>
      </c>
      <c r="S544" s="8">
        <f t="shared" si="51"/>
        <v>42493.487453703703</v>
      </c>
      <c r="T544" t="str">
        <f t="shared" si="52"/>
        <v>technology</v>
      </c>
      <c r="U544" t="str">
        <f t="shared" si="53"/>
        <v>web</v>
      </c>
    </row>
    <row r="545" spans="1:21" ht="48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H545" t="s">
        <v>8219</v>
      </c>
      <c r="I545" t="s">
        <v>8240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8259</v>
      </c>
      <c r="P545">
        <f t="shared" si="48"/>
        <v>0</v>
      </c>
      <c r="Q545">
        <f t="shared" si="49"/>
        <v>35</v>
      </c>
      <c r="R545" s="8">
        <f t="shared" si="50"/>
        <v>41913.88381944444</v>
      </c>
      <c r="S545" s="8">
        <f t="shared" si="51"/>
        <v>41943.88381944444</v>
      </c>
      <c r="T545" t="str">
        <f t="shared" si="52"/>
        <v>technology</v>
      </c>
      <c r="U545" t="str">
        <f t="shared" si="53"/>
        <v>web</v>
      </c>
    </row>
    <row r="546" spans="1:21" ht="48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H546" t="s">
        <v>8217</v>
      </c>
      <c r="I546" t="s">
        <v>8238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8259</v>
      </c>
      <c r="P546">
        <f t="shared" si="48"/>
        <v>1</v>
      </c>
      <c r="Q546">
        <f t="shared" si="49"/>
        <v>3</v>
      </c>
      <c r="R546" s="8">
        <f t="shared" si="50"/>
        <v>42525.448611111111</v>
      </c>
      <c r="S546" s="8">
        <f t="shared" si="51"/>
        <v>42555.448611111111</v>
      </c>
      <c r="T546" t="str">
        <f t="shared" si="52"/>
        <v>technology</v>
      </c>
      <c r="U546" t="str">
        <f t="shared" si="53"/>
        <v>web</v>
      </c>
    </row>
    <row r="547" spans="1:21" ht="48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H547" t="s">
        <v>8223</v>
      </c>
      <c r="I547" t="s">
        <v>8241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8259</v>
      </c>
      <c r="P547">
        <f t="shared" si="48"/>
        <v>27</v>
      </c>
      <c r="Q547">
        <f t="shared" si="49"/>
        <v>402.71</v>
      </c>
      <c r="R547" s="8">
        <f t="shared" si="50"/>
        <v>42283.38413194444</v>
      </c>
      <c r="S547" s="8">
        <f t="shared" si="51"/>
        <v>42323.425798611112</v>
      </c>
      <c r="T547" t="str">
        <f t="shared" si="52"/>
        <v>technology</v>
      </c>
      <c r="U547" t="str">
        <f t="shared" si="53"/>
        <v>web</v>
      </c>
    </row>
    <row r="548" spans="1:21" ht="48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H548" t="s">
        <v>8217</v>
      </c>
      <c r="I548" t="s">
        <v>8238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8259</v>
      </c>
      <c r="P548">
        <f t="shared" si="48"/>
        <v>0</v>
      </c>
      <c r="Q548">
        <f t="shared" si="49"/>
        <v>26</v>
      </c>
      <c r="R548" s="8">
        <f t="shared" si="50"/>
        <v>42249.459664351853</v>
      </c>
      <c r="S548" s="8">
        <f t="shared" si="51"/>
        <v>42294.459664351853</v>
      </c>
      <c r="T548" t="str">
        <f t="shared" si="52"/>
        <v>technology</v>
      </c>
      <c r="U548" t="str">
        <f t="shared" si="53"/>
        <v>web</v>
      </c>
    </row>
    <row r="549" spans="1:21" ht="48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H549" t="s">
        <v>8218</v>
      </c>
      <c r="I549" t="s">
        <v>8239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8259</v>
      </c>
      <c r="P549">
        <f t="shared" si="48"/>
        <v>0</v>
      </c>
      <c r="Q549" t="e">
        <f t="shared" si="49"/>
        <v>#DIV/0!</v>
      </c>
      <c r="R549" s="8">
        <f t="shared" si="50"/>
        <v>42380.488009259258</v>
      </c>
      <c r="S549" s="8">
        <f t="shared" si="51"/>
        <v>42410.488009259258</v>
      </c>
      <c r="T549" t="str">
        <f t="shared" si="52"/>
        <v>technology</v>
      </c>
      <c r="U549" t="str">
        <f t="shared" si="53"/>
        <v>web</v>
      </c>
    </row>
    <row r="550" spans="1:21" ht="48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H550" t="s">
        <v>8218</v>
      </c>
      <c r="I550" t="s">
        <v>8239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8259</v>
      </c>
      <c r="P550">
        <f t="shared" si="48"/>
        <v>0</v>
      </c>
      <c r="Q550">
        <f t="shared" si="49"/>
        <v>9</v>
      </c>
      <c r="R550" s="8">
        <f t="shared" si="50"/>
        <v>42276.695</v>
      </c>
      <c r="S550" s="8">
        <f t="shared" si="51"/>
        <v>42306.695</v>
      </c>
      <c r="T550" t="str">
        <f t="shared" si="52"/>
        <v>technology</v>
      </c>
      <c r="U550" t="str">
        <f t="shared" si="53"/>
        <v>web</v>
      </c>
    </row>
    <row r="551" spans="1:21" ht="48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H551" t="s">
        <v>8218</v>
      </c>
      <c r="I551" t="s">
        <v>8239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8259</v>
      </c>
      <c r="P551">
        <f t="shared" si="48"/>
        <v>3</v>
      </c>
      <c r="Q551">
        <f t="shared" si="49"/>
        <v>8.5</v>
      </c>
      <c r="R551" s="8">
        <f t="shared" si="50"/>
        <v>42163.428495370368</v>
      </c>
      <c r="S551" s="8">
        <f t="shared" si="51"/>
        <v>42193.428495370368</v>
      </c>
      <c r="T551" t="str">
        <f t="shared" si="52"/>
        <v>technology</v>
      </c>
      <c r="U551" t="str">
        <f t="shared" si="53"/>
        <v>web</v>
      </c>
    </row>
    <row r="552" spans="1:21" ht="48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H552" t="s">
        <v>8222</v>
      </c>
      <c r="I552" t="s">
        <v>8243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8259</v>
      </c>
      <c r="P552">
        <f t="shared" si="48"/>
        <v>1</v>
      </c>
      <c r="Q552">
        <f t="shared" si="49"/>
        <v>8.75</v>
      </c>
      <c r="R552" s="8">
        <f t="shared" si="50"/>
        <v>42753.47042824074</v>
      </c>
      <c r="S552" s="8">
        <f t="shared" si="51"/>
        <v>42765.999999999993</v>
      </c>
      <c r="T552" t="str">
        <f t="shared" si="52"/>
        <v>technology</v>
      </c>
      <c r="U552" t="str">
        <f t="shared" si="53"/>
        <v>web</v>
      </c>
    </row>
    <row r="553" spans="1:21" ht="48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H553" t="s">
        <v>8217</v>
      </c>
      <c r="I553" t="s">
        <v>8238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8259</v>
      </c>
      <c r="P553">
        <f t="shared" si="48"/>
        <v>5</v>
      </c>
      <c r="Q553">
        <f t="shared" si="49"/>
        <v>135.04</v>
      </c>
      <c r="R553" s="8">
        <f t="shared" si="50"/>
        <v>42173.067407407405</v>
      </c>
      <c r="S553" s="8">
        <f t="shared" si="51"/>
        <v>42217.536805555552</v>
      </c>
      <c r="T553" t="str">
        <f t="shared" si="52"/>
        <v>technology</v>
      </c>
      <c r="U553" t="str">
        <f t="shared" si="53"/>
        <v>web</v>
      </c>
    </row>
    <row r="554" spans="1:21" ht="48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H554" t="s">
        <v>8222</v>
      </c>
      <c r="I554" t="s">
        <v>8243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8259</v>
      </c>
      <c r="P554">
        <f t="shared" si="48"/>
        <v>0</v>
      </c>
      <c r="Q554" t="e">
        <f t="shared" si="49"/>
        <v>#DIV/0!</v>
      </c>
      <c r="R554" s="8">
        <f t="shared" si="50"/>
        <v>42318.408518518518</v>
      </c>
      <c r="S554" s="8">
        <f t="shared" si="51"/>
        <v>42378.408518518518</v>
      </c>
      <c r="T554" t="str">
        <f t="shared" si="52"/>
        <v>technology</v>
      </c>
      <c r="U554" t="str">
        <f t="shared" si="53"/>
        <v>web</v>
      </c>
    </row>
    <row r="555" spans="1:21" ht="48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H555" t="s">
        <v>8217</v>
      </c>
      <c r="I555" t="s">
        <v>8238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8259</v>
      </c>
      <c r="P555">
        <f t="shared" si="48"/>
        <v>0</v>
      </c>
      <c r="Q555">
        <f t="shared" si="49"/>
        <v>20.5</v>
      </c>
      <c r="R555" s="8">
        <f t="shared" si="50"/>
        <v>41927.511469907404</v>
      </c>
      <c r="S555" s="8">
        <f t="shared" si="51"/>
        <v>41957.553136574068</v>
      </c>
      <c r="T555" t="str">
        <f t="shared" si="52"/>
        <v>technology</v>
      </c>
      <c r="U555" t="str">
        <f t="shared" si="53"/>
        <v>web</v>
      </c>
    </row>
    <row r="556" spans="1:21" ht="48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H556" t="s">
        <v>8217</v>
      </c>
      <c r="I556" t="s">
        <v>8238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8259</v>
      </c>
      <c r="P556">
        <f t="shared" si="48"/>
        <v>37</v>
      </c>
      <c r="Q556">
        <f t="shared" si="49"/>
        <v>64.36</v>
      </c>
      <c r="R556" s="8">
        <f t="shared" si="50"/>
        <v>41901.476527777777</v>
      </c>
      <c r="S556" s="8">
        <f t="shared" si="51"/>
        <v>41931.476527777777</v>
      </c>
      <c r="T556" t="str">
        <f t="shared" si="52"/>
        <v>technology</v>
      </c>
      <c r="U556" t="str">
        <f t="shared" si="53"/>
        <v>web</v>
      </c>
    </row>
    <row r="557" spans="1:21" ht="48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H557" t="s">
        <v>8218</v>
      </c>
      <c r="I557" t="s">
        <v>8239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8259</v>
      </c>
      <c r="P557">
        <f t="shared" si="48"/>
        <v>0</v>
      </c>
      <c r="Q557" t="e">
        <f t="shared" si="49"/>
        <v>#DIV/0!</v>
      </c>
      <c r="R557" s="8">
        <f t="shared" si="50"/>
        <v>42503.145173611112</v>
      </c>
      <c r="S557" s="8">
        <f t="shared" si="51"/>
        <v>42533.145173611112</v>
      </c>
      <c r="T557" t="str">
        <f t="shared" si="52"/>
        <v>technology</v>
      </c>
      <c r="U557" t="str">
        <f t="shared" si="53"/>
        <v>web</v>
      </c>
    </row>
    <row r="558" spans="1:21" ht="32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H558" t="s">
        <v>8217</v>
      </c>
      <c r="I558" t="s">
        <v>8238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8259</v>
      </c>
      <c r="P558">
        <f t="shared" si="48"/>
        <v>3</v>
      </c>
      <c r="Q558">
        <f t="shared" si="49"/>
        <v>200</v>
      </c>
      <c r="R558" s="8">
        <f t="shared" si="50"/>
        <v>42345.651817129627</v>
      </c>
      <c r="S558" s="8">
        <f t="shared" si="51"/>
        <v>42375.651817129627</v>
      </c>
      <c r="T558" t="str">
        <f t="shared" si="52"/>
        <v>technology</v>
      </c>
      <c r="U558" t="str">
        <f t="shared" si="53"/>
        <v>web</v>
      </c>
    </row>
    <row r="559" spans="1:21" ht="48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H559" t="s">
        <v>8229</v>
      </c>
      <c r="I559" t="s">
        <v>8241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8259</v>
      </c>
      <c r="P559">
        <f t="shared" si="48"/>
        <v>1</v>
      </c>
      <c r="Q559">
        <f t="shared" si="49"/>
        <v>68.3</v>
      </c>
      <c r="R559" s="8">
        <f t="shared" si="50"/>
        <v>42676.733831018515</v>
      </c>
      <c r="S559" s="8">
        <f t="shared" si="51"/>
        <v>42706.775497685179</v>
      </c>
      <c r="T559" t="str">
        <f t="shared" si="52"/>
        <v>technology</v>
      </c>
      <c r="U559" t="str">
        <f t="shared" si="53"/>
        <v>web</v>
      </c>
    </row>
    <row r="560" spans="1:21" ht="48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H560" t="s">
        <v>8217</v>
      </c>
      <c r="I560" t="s">
        <v>8238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8259</v>
      </c>
      <c r="P560">
        <f t="shared" si="48"/>
        <v>0</v>
      </c>
      <c r="Q560" t="e">
        <f t="shared" si="49"/>
        <v>#DIV/0!</v>
      </c>
      <c r="R560" s="8">
        <f t="shared" si="50"/>
        <v>42057.674826388888</v>
      </c>
      <c r="S560" s="8">
        <f t="shared" si="51"/>
        <v>42087.633159722223</v>
      </c>
      <c r="T560" t="str">
        <f t="shared" si="52"/>
        <v>technology</v>
      </c>
      <c r="U560" t="str">
        <f t="shared" si="53"/>
        <v>web</v>
      </c>
    </row>
    <row r="561" spans="1:21" ht="48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H561" t="s">
        <v>8217</v>
      </c>
      <c r="I561" t="s">
        <v>8238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8259</v>
      </c>
      <c r="P561">
        <f t="shared" si="48"/>
        <v>0</v>
      </c>
      <c r="Q561">
        <f t="shared" si="49"/>
        <v>50</v>
      </c>
      <c r="R561" s="8">
        <f t="shared" si="50"/>
        <v>42321.074768518512</v>
      </c>
      <c r="S561" s="8">
        <f t="shared" si="51"/>
        <v>42351.074768518512</v>
      </c>
      <c r="T561" t="str">
        <f t="shared" si="52"/>
        <v>technology</v>
      </c>
      <c r="U561" t="str">
        <f t="shared" si="53"/>
        <v>web</v>
      </c>
    </row>
    <row r="562" spans="1:21" ht="48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H562" t="s">
        <v>8222</v>
      </c>
      <c r="I562" t="s">
        <v>8243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8259</v>
      </c>
      <c r="P562">
        <f t="shared" si="48"/>
        <v>0</v>
      </c>
      <c r="Q562">
        <f t="shared" si="49"/>
        <v>4</v>
      </c>
      <c r="R562" s="8">
        <f t="shared" si="50"/>
        <v>41960.563020833331</v>
      </c>
      <c r="S562" s="8">
        <f t="shared" si="51"/>
        <v>41990.563020833331</v>
      </c>
      <c r="T562" t="str">
        <f t="shared" si="52"/>
        <v>technology</v>
      </c>
      <c r="U562" t="str">
        <f t="shared" si="53"/>
        <v>web</v>
      </c>
    </row>
    <row r="563" spans="1:21" ht="48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H563" t="s">
        <v>8217</v>
      </c>
      <c r="I563" t="s">
        <v>8238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8259</v>
      </c>
      <c r="P563">
        <f t="shared" si="48"/>
        <v>0</v>
      </c>
      <c r="Q563">
        <f t="shared" si="49"/>
        <v>27.5</v>
      </c>
      <c r="R563" s="8">
        <f t="shared" si="50"/>
        <v>42268.450381944444</v>
      </c>
      <c r="S563" s="8">
        <f t="shared" si="51"/>
        <v>42303.450381944444</v>
      </c>
      <c r="T563" t="str">
        <f t="shared" si="52"/>
        <v>technology</v>
      </c>
      <c r="U563" t="str">
        <f t="shared" si="53"/>
        <v>web</v>
      </c>
    </row>
    <row r="564" spans="1:21" ht="48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H564" t="s">
        <v>8226</v>
      </c>
      <c r="I564" t="s">
        <v>8241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8259</v>
      </c>
      <c r="P564">
        <f t="shared" si="48"/>
        <v>0</v>
      </c>
      <c r="Q564" t="e">
        <f t="shared" si="49"/>
        <v>#DIV/0!</v>
      </c>
      <c r="R564" s="8">
        <f t="shared" si="50"/>
        <v>42692.18072916667</v>
      </c>
      <c r="S564" s="8">
        <f t="shared" si="51"/>
        <v>42722.18072916667</v>
      </c>
      <c r="T564" t="str">
        <f t="shared" si="52"/>
        <v>technology</v>
      </c>
      <c r="U564" t="str">
        <f t="shared" si="53"/>
        <v>web</v>
      </c>
    </row>
    <row r="565" spans="1:21" ht="48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H565" t="s">
        <v>8219</v>
      </c>
      <c r="I565" t="s">
        <v>8240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8259</v>
      </c>
      <c r="P565">
        <f t="shared" si="48"/>
        <v>0</v>
      </c>
      <c r="Q565">
        <f t="shared" si="49"/>
        <v>34</v>
      </c>
      <c r="R565" s="8">
        <f t="shared" si="50"/>
        <v>42021.861655092587</v>
      </c>
      <c r="S565" s="8">
        <f t="shared" si="51"/>
        <v>42051.861655092587</v>
      </c>
      <c r="T565" t="str">
        <f t="shared" si="52"/>
        <v>technology</v>
      </c>
      <c r="U565" t="str">
        <f t="shared" si="53"/>
        <v>web</v>
      </c>
    </row>
    <row r="566" spans="1:21" ht="48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H566" t="s">
        <v>8223</v>
      </c>
      <c r="I566" t="s">
        <v>8241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8259</v>
      </c>
      <c r="P566">
        <f t="shared" si="48"/>
        <v>0</v>
      </c>
      <c r="Q566">
        <f t="shared" si="49"/>
        <v>1</v>
      </c>
      <c r="R566" s="8">
        <f t="shared" si="50"/>
        <v>42411.734664351847</v>
      </c>
      <c r="S566" s="8">
        <f t="shared" si="51"/>
        <v>42441.734664351847</v>
      </c>
      <c r="T566" t="str">
        <f t="shared" si="52"/>
        <v>technology</v>
      </c>
      <c r="U566" t="str">
        <f t="shared" si="53"/>
        <v>web</v>
      </c>
    </row>
    <row r="567" spans="1:21" ht="48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H567" t="s">
        <v>8218</v>
      </c>
      <c r="I567" t="s">
        <v>8239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8259</v>
      </c>
      <c r="P567">
        <f t="shared" si="48"/>
        <v>0</v>
      </c>
      <c r="Q567" t="e">
        <f t="shared" si="49"/>
        <v>#DIV/0!</v>
      </c>
      <c r="R567" s="8">
        <f t="shared" si="50"/>
        <v>42165.576956018522</v>
      </c>
      <c r="S567" s="8">
        <f t="shared" si="51"/>
        <v>42195.576956018522</v>
      </c>
      <c r="T567" t="str">
        <f t="shared" si="52"/>
        <v>technology</v>
      </c>
      <c r="U567" t="str">
        <f t="shared" si="53"/>
        <v>web</v>
      </c>
    </row>
    <row r="568" spans="1:21" ht="48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H568" t="s">
        <v>8217</v>
      </c>
      <c r="I568" t="s">
        <v>8238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8259</v>
      </c>
      <c r="P568">
        <f t="shared" si="48"/>
        <v>0</v>
      </c>
      <c r="Q568">
        <f t="shared" si="49"/>
        <v>1</v>
      </c>
      <c r="R568" s="8">
        <f t="shared" si="50"/>
        <v>42535.476076388884</v>
      </c>
      <c r="S568" s="8">
        <f t="shared" si="51"/>
        <v>42565.476076388884</v>
      </c>
      <c r="T568" t="str">
        <f t="shared" si="52"/>
        <v>technology</v>
      </c>
      <c r="U568" t="str">
        <f t="shared" si="53"/>
        <v>web</v>
      </c>
    </row>
    <row r="569" spans="1:21" ht="48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H569" t="s">
        <v>8217</v>
      </c>
      <c r="I569" t="s">
        <v>8238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8259</v>
      </c>
      <c r="P569">
        <f t="shared" si="48"/>
        <v>0</v>
      </c>
      <c r="Q569" t="e">
        <f t="shared" si="49"/>
        <v>#DIV/0!</v>
      </c>
      <c r="R569" s="8">
        <f t="shared" si="50"/>
        <v>41975.634189814817</v>
      </c>
      <c r="S569" s="8">
        <f t="shared" si="51"/>
        <v>42005.634189814817</v>
      </c>
      <c r="T569" t="str">
        <f t="shared" si="52"/>
        <v>technology</v>
      </c>
      <c r="U569" t="str">
        <f t="shared" si="53"/>
        <v>web</v>
      </c>
    </row>
    <row r="570" spans="1:21" ht="64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H570" t="s">
        <v>8221</v>
      </c>
      <c r="I570" t="s">
        <v>8242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8259</v>
      </c>
      <c r="P570">
        <f t="shared" si="48"/>
        <v>1</v>
      </c>
      <c r="Q570">
        <f t="shared" si="49"/>
        <v>49</v>
      </c>
      <c r="R570" s="8">
        <f t="shared" si="50"/>
        <v>42348.713229166664</v>
      </c>
      <c r="S570" s="8">
        <f t="shared" si="51"/>
        <v>42385.249999999993</v>
      </c>
      <c r="T570" t="str">
        <f t="shared" si="52"/>
        <v>technology</v>
      </c>
      <c r="U570" t="str">
        <f t="shared" si="53"/>
        <v>web</v>
      </c>
    </row>
    <row r="571" spans="1:21" ht="48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H571" t="s">
        <v>8222</v>
      </c>
      <c r="I571" t="s">
        <v>8243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8259</v>
      </c>
      <c r="P571">
        <f t="shared" si="48"/>
        <v>1</v>
      </c>
      <c r="Q571">
        <f t="shared" si="49"/>
        <v>20</v>
      </c>
      <c r="R571" s="8">
        <f t="shared" si="50"/>
        <v>42340.639027777775</v>
      </c>
      <c r="S571" s="8">
        <f t="shared" si="51"/>
        <v>42370.639027777775</v>
      </c>
      <c r="T571" t="str">
        <f t="shared" si="52"/>
        <v>technology</v>
      </c>
      <c r="U571" t="str">
        <f t="shared" si="53"/>
        <v>web</v>
      </c>
    </row>
    <row r="572" spans="1:21" ht="32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H572" t="s">
        <v>8217</v>
      </c>
      <c r="I572" t="s">
        <v>8238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8259</v>
      </c>
      <c r="P572">
        <f t="shared" si="48"/>
        <v>0</v>
      </c>
      <c r="Q572">
        <f t="shared" si="49"/>
        <v>142</v>
      </c>
      <c r="R572" s="8">
        <f t="shared" si="50"/>
        <v>42388.589918981481</v>
      </c>
      <c r="S572" s="8">
        <f t="shared" si="51"/>
        <v>42418.589918981481</v>
      </c>
      <c r="T572" t="str">
        <f t="shared" si="52"/>
        <v>technology</v>
      </c>
      <c r="U572" t="str">
        <f t="shared" si="53"/>
        <v>web</v>
      </c>
    </row>
    <row r="573" spans="1:21" ht="48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H573" t="s">
        <v>8217</v>
      </c>
      <c r="I573" t="s">
        <v>8238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8259</v>
      </c>
      <c r="P573">
        <f t="shared" si="48"/>
        <v>0</v>
      </c>
      <c r="Q573">
        <f t="shared" si="49"/>
        <v>53</v>
      </c>
      <c r="R573" s="8">
        <f t="shared" si="50"/>
        <v>42192.607905092591</v>
      </c>
      <c r="S573" s="8">
        <f t="shared" si="51"/>
        <v>42211.957638888889</v>
      </c>
      <c r="T573" t="str">
        <f t="shared" si="52"/>
        <v>technology</v>
      </c>
      <c r="U573" t="str">
        <f t="shared" si="53"/>
        <v>web</v>
      </c>
    </row>
    <row r="574" spans="1:21" ht="48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H574" t="s">
        <v>8217</v>
      </c>
      <c r="I574" t="s">
        <v>8238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8259</v>
      </c>
      <c r="P574">
        <f t="shared" si="48"/>
        <v>0</v>
      </c>
      <c r="Q574" t="e">
        <f t="shared" si="49"/>
        <v>#DIV/0!</v>
      </c>
      <c r="R574" s="8">
        <f t="shared" si="50"/>
        <v>42282.507962962954</v>
      </c>
      <c r="S574" s="8">
        <f t="shared" si="51"/>
        <v>42312.549629629626</v>
      </c>
      <c r="T574" t="str">
        <f t="shared" si="52"/>
        <v>technology</v>
      </c>
      <c r="U574" t="str">
        <f t="shared" si="53"/>
        <v>web</v>
      </c>
    </row>
    <row r="575" spans="1:21" ht="48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H575" t="s">
        <v>8217</v>
      </c>
      <c r="I575" t="s">
        <v>8238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8259</v>
      </c>
      <c r="P575">
        <f t="shared" si="48"/>
        <v>0</v>
      </c>
      <c r="Q575">
        <f t="shared" si="49"/>
        <v>38.44</v>
      </c>
      <c r="R575" s="8">
        <f t="shared" si="50"/>
        <v>41962.841793981475</v>
      </c>
      <c r="S575" s="8">
        <f t="shared" si="51"/>
        <v>42021.841666666667</v>
      </c>
      <c r="T575" t="str">
        <f t="shared" si="52"/>
        <v>technology</v>
      </c>
      <c r="U575" t="str">
        <f t="shared" si="53"/>
        <v>web</v>
      </c>
    </row>
    <row r="576" spans="1:21" ht="48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H576" t="s">
        <v>8218</v>
      </c>
      <c r="I576" t="s">
        <v>8239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8259</v>
      </c>
      <c r="P576">
        <f t="shared" si="48"/>
        <v>1</v>
      </c>
      <c r="Q576">
        <f t="shared" si="49"/>
        <v>20</v>
      </c>
      <c r="R576" s="8">
        <f t="shared" si="50"/>
        <v>42632.235034722216</v>
      </c>
      <c r="S576" s="8">
        <f t="shared" si="51"/>
        <v>42662.235034722216</v>
      </c>
      <c r="T576" t="str">
        <f t="shared" si="52"/>
        <v>technology</v>
      </c>
      <c r="U576" t="str">
        <f t="shared" si="53"/>
        <v>web</v>
      </c>
    </row>
    <row r="577" spans="1:21" ht="48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H577" t="s">
        <v>8229</v>
      </c>
      <c r="I577" t="s">
        <v>8241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8259</v>
      </c>
      <c r="P577">
        <f t="shared" si="48"/>
        <v>0</v>
      </c>
      <c r="Q577">
        <f t="shared" si="49"/>
        <v>64.75</v>
      </c>
      <c r="R577" s="8">
        <f t="shared" si="50"/>
        <v>42138.484293981477</v>
      </c>
      <c r="S577" s="8">
        <f t="shared" si="51"/>
        <v>42168.484293981477</v>
      </c>
      <c r="T577" t="str">
        <f t="shared" si="52"/>
        <v>technology</v>
      </c>
      <c r="U577" t="str">
        <f t="shared" si="53"/>
        <v>web</v>
      </c>
    </row>
    <row r="578" spans="1:21" ht="48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H578" t="s">
        <v>8217</v>
      </c>
      <c r="I578" t="s">
        <v>8238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8259</v>
      </c>
      <c r="P578">
        <f t="shared" si="48"/>
        <v>0</v>
      </c>
      <c r="Q578">
        <f t="shared" si="49"/>
        <v>1</v>
      </c>
      <c r="R578" s="8">
        <f t="shared" si="50"/>
        <v>42031.263333333329</v>
      </c>
      <c r="S578" s="8">
        <f t="shared" si="51"/>
        <v>42091.221666666665</v>
      </c>
      <c r="T578" t="str">
        <f t="shared" si="52"/>
        <v>technology</v>
      </c>
      <c r="U578" t="str">
        <f t="shared" si="53"/>
        <v>web</v>
      </c>
    </row>
    <row r="579" spans="1:21" ht="48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H579" t="s">
        <v>8217</v>
      </c>
      <c r="I579" t="s">
        <v>8238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8259</v>
      </c>
      <c r="P579">
        <f t="shared" ref="P579:P642" si="54">ROUND(E579/D579*100,0)</f>
        <v>0</v>
      </c>
      <c r="Q579">
        <f t="shared" ref="Q579:Q642" si="55">ROUND(E579/M579,2)</f>
        <v>10</v>
      </c>
      <c r="R579" s="8">
        <f t="shared" ref="R579:R642" si="56">(((K579/60)/60)/24)+DATE(1970,1,1)+(-5/24)</f>
        <v>42450.380810185183</v>
      </c>
      <c r="S579" s="8">
        <f t="shared" ref="S579:S642" si="57">(((J579/60)/60)/24)+DATE(1970,1,1)+(-5/24)</f>
        <v>42510.380810185183</v>
      </c>
      <c r="T579" t="str">
        <f t="shared" si="52"/>
        <v>technology</v>
      </c>
      <c r="U579" t="str">
        <f t="shared" si="53"/>
        <v>web</v>
      </c>
    </row>
    <row r="580" spans="1:21" ht="32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H580" t="s">
        <v>8218</v>
      </c>
      <c r="I580" t="s">
        <v>8239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8259</v>
      </c>
      <c r="P580">
        <f t="shared" si="54"/>
        <v>0</v>
      </c>
      <c r="Q580">
        <f t="shared" si="55"/>
        <v>2</v>
      </c>
      <c r="R580" s="8">
        <f t="shared" si="56"/>
        <v>42230.370289351849</v>
      </c>
      <c r="S580" s="8">
        <f t="shared" si="57"/>
        <v>42254.370289351849</v>
      </c>
      <c r="T580" t="str">
        <f t="shared" ref="T580:T643" si="58">LEFT(O580,SEARCH("/",O580)-1)</f>
        <v>technology</v>
      </c>
      <c r="U580" t="str">
        <f t="shared" ref="U580:U643" si="59">RIGHT(O580,LEN(O580)-SEARCH("/",O580))</f>
        <v>web</v>
      </c>
    </row>
    <row r="581" spans="1:21" ht="32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H581" t="s">
        <v>8217</v>
      </c>
      <c r="I581" t="s">
        <v>8238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8259</v>
      </c>
      <c r="P581">
        <f t="shared" si="54"/>
        <v>1</v>
      </c>
      <c r="Q581">
        <f t="shared" si="55"/>
        <v>35</v>
      </c>
      <c r="R581" s="8">
        <f t="shared" si="56"/>
        <v>41968.643784722219</v>
      </c>
      <c r="S581" s="8">
        <f t="shared" si="57"/>
        <v>41998.643784722219</v>
      </c>
      <c r="T581" t="str">
        <f t="shared" si="58"/>
        <v>technology</v>
      </c>
      <c r="U581" t="str">
        <f t="shared" si="59"/>
        <v>web</v>
      </c>
    </row>
    <row r="582" spans="1:21" ht="48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H582" t="s">
        <v>8217</v>
      </c>
      <c r="I582" t="s">
        <v>8238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8259</v>
      </c>
      <c r="P582">
        <f t="shared" si="54"/>
        <v>0</v>
      </c>
      <c r="Q582">
        <f t="shared" si="55"/>
        <v>1</v>
      </c>
      <c r="R582" s="8">
        <f t="shared" si="56"/>
        <v>42605.699849537035</v>
      </c>
      <c r="S582" s="8">
        <f t="shared" si="57"/>
        <v>42635.699849537035</v>
      </c>
      <c r="T582" t="str">
        <f t="shared" si="58"/>
        <v>technology</v>
      </c>
      <c r="U582" t="str">
        <f t="shared" si="59"/>
        <v>web</v>
      </c>
    </row>
    <row r="583" spans="1:21" ht="48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H583" t="s">
        <v>8217</v>
      </c>
      <c r="I583" t="s">
        <v>8238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8259</v>
      </c>
      <c r="P583">
        <f t="shared" si="54"/>
        <v>0</v>
      </c>
      <c r="Q583" t="e">
        <f t="shared" si="55"/>
        <v>#DIV/0!</v>
      </c>
      <c r="R583" s="8">
        <f t="shared" si="56"/>
        <v>42187.804444444446</v>
      </c>
      <c r="S583" s="8">
        <f t="shared" si="57"/>
        <v>42217.804444444446</v>
      </c>
      <c r="T583" t="str">
        <f t="shared" si="58"/>
        <v>technology</v>
      </c>
      <c r="U583" t="str">
        <f t="shared" si="59"/>
        <v>web</v>
      </c>
    </row>
    <row r="584" spans="1:21" ht="48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H584" t="s">
        <v>8217</v>
      </c>
      <c r="I584" t="s">
        <v>8238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8259</v>
      </c>
      <c r="P584">
        <f t="shared" si="54"/>
        <v>0</v>
      </c>
      <c r="Q584" t="e">
        <f t="shared" si="55"/>
        <v>#DIV/0!</v>
      </c>
      <c r="R584" s="8">
        <f t="shared" si="56"/>
        <v>42055.531469907401</v>
      </c>
      <c r="S584" s="8">
        <f t="shared" si="57"/>
        <v>42078.541666666664</v>
      </c>
      <c r="T584" t="str">
        <f t="shared" si="58"/>
        <v>technology</v>
      </c>
      <c r="U584" t="str">
        <f t="shared" si="59"/>
        <v>web</v>
      </c>
    </row>
    <row r="585" spans="1:21" ht="32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H585" t="s">
        <v>8217</v>
      </c>
      <c r="I585" t="s">
        <v>8238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8259</v>
      </c>
      <c r="P585">
        <f t="shared" si="54"/>
        <v>0</v>
      </c>
      <c r="Q585">
        <f t="shared" si="55"/>
        <v>1</v>
      </c>
      <c r="R585" s="8">
        <f t="shared" si="56"/>
        <v>42052.730173611104</v>
      </c>
      <c r="S585" s="8">
        <f t="shared" si="57"/>
        <v>42082.688506944447</v>
      </c>
      <c r="T585" t="str">
        <f t="shared" si="58"/>
        <v>technology</v>
      </c>
      <c r="U585" t="str">
        <f t="shared" si="59"/>
        <v>web</v>
      </c>
    </row>
    <row r="586" spans="1:21" ht="32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H586" t="s">
        <v>8217</v>
      </c>
      <c r="I586" t="s">
        <v>8238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8259</v>
      </c>
      <c r="P586">
        <f t="shared" si="54"/>
        <v>1</v>
      </c>
      <c r="Q586">
        <f t="shared" si="55"/>
        <v>5</v>
      </c>
      <c r="R586" s="8">
        <f t="shared" si="56"/>
        <v>42049.508287037032</v>
      </c>
      <c r="S586" s="8">
        <f t="shared" si="57"/>
        <v>42079.466620370367</v>
      </c>
      <c r="T586" t="str">
        <f t="shared" si="58"/>
        <v>technology</v>
      </c>
      <c r="U586" t="str">
        <f t="shared" si="59"/>
        <v>web</v>
      </c>
    </row>
    <row r="587" spans="1:21" ht="48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H587" t="s">
        <v>8218</v>
      </c>
      <c r="I587" t="s">
        <v>8239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8259</v>
      </c>
      <c r="P587">
        <f t="shared" si="54"/>
        <v>0</v>
      </c>
      <c r="Q587" t="e">
        <f t="shared" si="55"/>
        <v>#DIV/0!</v>
      </c>
      <c r="R587" s="8">
        <f t="shared" si="56"/>
        <v>42283.182604166665</v>
      </c>
      <c r="S587" s="8">
        <f t="shared" si="57"/>
        <v>42338.791666666664</v>
      </c>
      <c r="T587" t="str">
        <f t="shared" si="58"/>
        <v>technology</v>
      </c>
      <c r="U587" t="str">
        <f t="shared" si="59"/>
        <v>web</v>
      </c>
    </row>
    <row r="588" spans="1:21" ht="48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H588" t="s">
        <v>8217</v>
      </c>
      <c r="I588" t="s">
        <v>8238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8259</v>
      </c>
      <c r="P588">
        <f t="shared" si="54"/>
        <v>1</v>
      </c>
      <c r="Q588">
        <f t="shared" si="55"/>
        <v>14</v>
      </c>
      <c r="R588" s="8">
        <f t="shared" si="56"/>
        <v>42020.645914351851</v>
      </c>
      <c r="S588" s="8">
        <f t="shared" si="57"/>
        <v>42050.645914351851</v>
      </c>
      <c r="T588" t="str">
        <f t="shared" si="58"/>
        <v>technology</v>
      </c>
      <c r="U588" t="str">
        <f t="shared" si="59"/>
        <v>web</v>
      </c>
    </row>
    <row r="589" spans="1:21" ht="80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H589" t="s">
        <v>8222</v>
      </c>
      <c r="I589" t="s">
        <v>8243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8259</v>
      </c>
      <c r="P589">
        <f t="shared" si="54"/>
        <v>9</v>
      </c>
      <c r="Q589">
        <f t="shared" si="55"/>
        <v>389.29</v>
      </c>
      <c r="R589" s="8">
        <f t="shared" si="56"/>
        <v>42080.548993055556</v>
      </c>
      <c r="S589" s="8">
        <f t="shared" si="57"/>
        <v>42110.548993055556</v>
      </c>
      <c r="T589" t="str">
        <f t="shared" si="58"/>
        <v>technology</v>
      </c>
      <c r="U589" t="str">
        <f t="shared" si="59"/>
        <v>web</v>
      </c>
    </row>
    <row r="590" spans="1:21" ht="48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H590" t="s">
        <v>8230</v>
      </c>
      <c r="I590" t="s">
        <v>8241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8259</v>
      </c>
      <c r="P590">
        <f t="shared" si="54"/>
        <v>3</v>
      </c>
      <c r="Q590">
        <f t="shared" si="55"/>
        <v>150.5</v>
      </c>
      <c r="R590" s="8">
        <f t="shared" si="56"/>
        <v>42631.56118055556</v>
      </c>
      <c r="S590" s="8">
        <f t="shared" si="57"/>
        <v>42691.602847222217</v>
      </c>
      <c r="T590" t="str">
        <f t="shared" si="58"/>
        <v>technology</v>
      </c>
      <c r="U590" t="str">
        <f t="shared" si="59"/>
        <v>web</v>
      </c>
    </row>
    <row r="591" spans="1:21" ht="16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H591" t="s">
        <v>8217</v>
      </c>
      <c r="I591" t="s">
        <v>8238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8259</v>
      </c>
      <c r="P591">
        <f t="shared" si="54"/>
        <v>0</v>
      </c>
      <c r="Q591">
        <f t="shared" si="55"/>
        <v>1</v>
      </c>
      <c r="R591" s="8">
        <f t="shared" si="56"/>
        <v>42178.406238425923</v>
      </c>
      <c r="S591" s="8">
        <f t="shared" si="57"/>
        <v>42193.406238425923</v>
      </c>
      <c r="T591" t="str">
        <f t="shared" si="58"/>
        <v>technology</v>
      </c>
      <c r="U591" t="str">
        <f t="shared" si="59"/>
        <v>web</v>
      </c>
    </row>
    <row r="592" spans="1:21" ht="48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H592" t="s">
        <v>8218</v>
      </c>
      <c r="I592" t="s">
        <v>8239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8259</v>
      </c>
      <c r="P592">
        <f t="shared" si="54"/>
        <v>4</v>
      </c>
      <c r="Q592">
        <f t="shared" si="55"/>
        <v>24.78</v>
      </c>
      <c r="R592" s="8">
        <f t="shared" si="56"/>
        <v>42377.34642361111</v>
      </c>
      <c r="S592" s="8">
        <f t="shared" si="57"/>
        <v>42408.334027777775</v>
      </c>
      <c r="T592" t="str">
        <f t="shared" si="58"/>
        <v>technology</v>
      </c>
      <c r="U592" t="str">
        <f t="shared" si="59"/>
        <v>web</v>
      </c>
    </row>
    <row r="593" spans="1:21" ht="48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H593" t="s">
        <v>8217</v>
      </c>
      <c r="I593" t="s">
        <v>8238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8259</v>
      </c>
      <c r="P593">
        <f t="shared" si="54"/>
        <v>0</v>
      </c>
      <c r="Q593">
        <f t="shared" si="55"/>
        <v>30.5</v>
      </c>
      <c r="R593" s="8">
        <f t="shared" si="56"/>
        <v>42177.334837962961</v>
      </c>
      <c r="S593" s="8">
        <f t="shared" si="57"/>
        <v>42207.334837962961</v>
      </c>
      <c r="T593" t="str">
        <f t="shared" si="58"/>
        <v>technology</v>
      </c>
      <c r="U593" t="str">
        <f t="shared" si="59"/>
        <v>web</v>
      </c>
    </row>
    <row r="594" spans="1:21" ht="48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H594" t="s">
        <v>8217</v>
      </c>
      <c r="I594" t="s">
        <v>8238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8259</v>
      </c>
      <c r="P594">
        <f t="shared" si="54"/>
        <v>3</v>
      </c>
      <c r="Q594">
        <f t="shared" si="55"/>
        <v>250</v>
      </c>
      <c r="R594" s="8">
        <f t="shared" si="56"/>
        <v>41946.023842592593</v>
      </c>
      <c r="S594" s="8">
        <f t="shared" si="57"/>
        <v>41976.023842592585</v>
      </c>
      <c r="T594" t="str">
        <f t="shared" si="58"/>
        <v>technology</v>
      </c>
      <c r="U594" t="str">
        <f t="shared" si="59"/>
        <v>web</v>
      </c>
    </row>
    <row r="595" spans="1:21" ht="48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H595" t="s">
        <v>8218</v>
      </c>
      <c r="I595" t="s">
        <v>8239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8259</v>
      </c>
      <c r="P595">
        <f t="shared" si="54"/>
        <v>23</v>
      </c>
      <c r="Q595">
        <f t="shared" si="55"/>
        <v>16.43</v>
      </c>
      <c r="R595" s="8">
        <f t="shared" si="56"/>
        <v>42070.469270833331</v>
      </c>
      <c r="S595" s="8">
        <f t="shared" si="57"/>
        <v>42100.427604166667</v>
      </c>
      <c r="T595" t="str">
        <f t="shared" si="58"/>
        <v>technology</v>
      </c>
      <c r="U595" t="str">
        <f t="shared" si="59"/>
        <v>web</v>
      </c>
    </row>
    <row r="596" spans="1:21" ht="32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H596" t="s">
        <v>8217</v>
      </c>
      <c r="I596" t="s">
        <v>8238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8259</v>
      </c>
      <c r="P596">
        <f t="shared" si="54"/>
        <v>0</v>
      </c>
      <c r="Q596">
        <f t="shared" si="55"/>
        <v>13</v>
      </c>
      <c r="R596" s="8">
        <f t="shared" si="56"/>
        <v>42446.571828703702</v>
      </c>
      <c r="S596" s="8">
        <f t="shared" si="57"/>
        <v>42476.571828703702</v>
      </c>
      <c r="T596" t="str">
        <f t="shared" si="58"/>
        <v>technology</v>
      </c>
      <c r="U596" t="str">
        <f t="shared" si="59"/>
        <v>web</v>
      </c>
    </row>
    <row r="597" spans="1:21" ht="48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H597" t="s">
        <v>8217</v>
      </c>
      <c r="I597" t="s">
        <v>8238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8259</v>
      </c>
      <c r="P597">
        <f t="shared" si="54"/>
        <v>0</v>
      </c>
      <c r="Q597">
        <f t="shared" si="55"/>
        <v>53.25</v>
      </c>
      <c r="R597" s="8">
        <f t="shared" si="56"/>
        <v>42082.861550925918</v>
      </c>
      <c r="S597" s="8">
        <f t="shared" si="57"/>
        <v>42127.861550925918</v>
      </c>
      <c r="T597" t="str">
        <f t="shared" si="58"/>
        <v>technology</v>
      </c>
      <c r="U597" t="str">
        <f t="shared" si="59"/>
        <v>web</v>
      </c>
    </row>
    <row r="598" spans="1:21" ht="32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H598" t="s">
        <v>8217</v>
      </c>
      <c r="I598" t="s">
        <v>8238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8259</v>
      </c>
      <c r="P598">
        <f t="shared" si="54"/>
        <v>0</v>
      </c>
      <c r="Q598">
        <f t="shared" si="55"/>
        <v>3</v>
      </c>
      <c r="R598" s="8">
        <f t="shared" si="56"/>
        <v>42646.688564814809</v>
      </c>
      <c r="S598" s="8">
        <f t="shared" si="57"/>
        <v>42676.688564814809</v>
      </c>
      <c r="T598" t="str">
        <f t="shared" si="58"/>
        <v>technology</v>
      </c>
      <c r="U598" t="str">
        <f t="shared" si="59"/>
        <v>web</v>
      </c>
    </row>
    <row r="599" spans="1:21" ht="48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H599" t="s">
        <v>8217</v>
      </c>
      <c r="I599" t="s">
        <v>8238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8259</v>
      </c>
      <c r="P599">
        <f t="shared" si="54"/>
        <v>0</v>
      </c>
      <c r="Q599">
        <f t="shared" si="55"/>
        <v>10</v>
      </c>
      <c r="R599" s="8">
        <f t="shared" si="56"/>
        <v>42545.496932870366</v>
      </c>
      <c r="S599" s="8">
        <f t="shared" si="57"/>
        <v>42582.458333333336</v>
      </c>
      <c r="T599" t="str">
        <f t="shared" si="58"/>
        <v>technology</v>
      </c>
      <c r="U599" t="str">
        <f t="shared" si="59"/>
        <v>web</v>
      </c>
    </row>
    <row r="600" spans="1:21" ht="32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H600" t="s">
        <v>8217</v>
      </c>
      <c r="I600" t="s">
        <v>8238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8259</v>
      </c>
      <c r="P600">
        <f t="shared" si="54"/>
        <v>34</v>
      </c>
      <c r="Q600">
        <f t="shared" si="55"/>
        <v>121.43</v>
      </c>
      <c r="R600" s="8">
        <f t="shared" si="56"/>
        <v>41947.793761574074</v>
      </c>
      <c r="S600" s="8">
        <f t="shared" si="57"/>
        <v>41977.793761574074</v>
      </c>
      <c r="T600" t="str">
        <f t="shared" si="58"/>
        <v>technology</v>
      </c>
      <c r="U600" t="str">
        <f t="shared" si="59"/>
        <v>web</v>
      </c>
    </row>
    <row r="601" spans="1:21" ht="48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H601" t="s">
        <v>8217</v>
      </c>
      <c r="I601" t="s">
        <v>8238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8259</v>
      </c>
      <c r="P601">
        <f t="shared" si="54"/>
        <v>0</v>
      </c>
      <c r="Q601">
        <f t="shared" si="55"/>
        <v>15.5</v>
      </c>
      <c r="R601" s="8">
        <f t="shared" si="56"/>
        <v>42047.604189814818</v>
      </c>
      <c r="S601" s="8">
        <f t="shared" si="57"/>
        <v>42071.427777777775</v>
      </c>
      <c r="T601" t="str">
        <f t="shared" si="58"/>
        <v>technology</v>
      </c>
      <c r="U601" t="str">
        <f t="shared" si="59"/>
        <v>web</v>
      </c>
    </row>
    <row r="602" spans="1:21" ht="32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H602" t="s">
        <v>8217</v>
      </c>
      <c r="I602" t="s">
        <v>8238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8259</v>
      </c>
      <c r="P602">
        <f t="shared" si="54"/>
        <v>2</v>
      </c>
      <c r="Q602">
        <f t="shared" si="55"/>
        <v>100</v>
      </c>
      <c r="R602" s="8">
        <f t="shared" si="56"/>
        <v>42073.589837962958</v>
      </c>
      <c r="S602" s="8">
        <f t="shared" si="57"/>
        <v>42133.589837962958</v>
      </c>
      <c r="T602" t="str">
        <f t="shared" si="58"/>
        <v>technology</v>
      </c>
      <c r="U602" t="str">
        <f t="shared" si="59"/>
        <v>web</v>
      </c>
    </row>
    <row r="603" spans="1:21" ht="48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H603" t="s">
        <v>8222</v>
      </c>
      <c r="I603" t="s">
        <v>8243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8259</v>
      </c>
      <c r="P603">
        <f t="shared" si="54"/>
        <v>1</v>
      </c>
      <c r="Q603">
        <f t="shared" si="55"/>
        <v>23.33</v>
      </c>
      <c r="R603" s="8">
        <f t="shared" si="56"/>
        <v>41969.64975694444</v>
      </c>
      <c r="S603" s="8">
        <f t="shared" si="57"/>
        <v>41999.64975694444</v>
      </c>
      <c r="T603" t="str">
        <f t="shared" si="58"/>
        <v>technology</v>
      </c>
      <c r="U603" t="str">
        <f t="shared" si="59"/>
        <v>web</v>
      </c>
    </row>
    <row r="604" spans="1:21" ht="48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H604" t="s">
        <v>8217</v>
      </c>
      <c r="I604" t="s">
        <v>8238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8259</v>
      </c>
      <c r="P604">
        <f t="shared" si="54"/>
        <v>0</v>
      </c>
      <c r="Q604" t="e">
        <f t="shared" si="55"/>
        <v>#DIV/0!</v>
      </c>
      <c r="R604" s="8">
        <f t="shared" si="56"/>
        <v>42143.585821759254</v>
      </c>
      <c r="S604" s="8">
        <f t="shared" si="57"/>
        <v>42173.585821759254</v>
      </c>
      <c r="T604" t="str">
        <f t="shared" si="58"/>
        <v>technology</v>
      </c>
      <c r="U604" t="str">
        <f t="shared" si="59"/>
        <v>web</v>
      </c>
    </row>
    <row r="605" spans="1:21" ht="48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H605" t="s">
        <v>8217</v>
      </c>
      <c r="I605" t="s">
        <v>8238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8259</v>
      </c>
      <c r="P605">
        <f t="shared" si="54"/>
        <v>4</v>
      </c>
      <c r="Q605">
        <f t="shared" si="55"/>
        <v>45.39</v>
      </c>
      <c r="R605" s="8">
        <f t="shared" si="56"/>
        <v>41835.430821759255</v>
      </c>
      <c r="S605" s="8">
        <f t="shared" si="57"/>
        <v>41865.430821759255</v>
      </c>
      <c r="T605" t="str">
        <f t="shared" si="58"/>
        <v>technology</v>
      </c>
      <c r="U605" t="str">
        <f t="shared" si="59"/>
        <v>web</v>
      </c>
    </row>
    <row r="606" spans="1:21" ht="48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H606" t="s">
        <v>8217</v>
      </c>
      <c r="I606" t="s">
        <v>8238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8259</v>
      </c>
      <c r="P606">
        <f t="shared" si="54"/>
        <v>0</v>
      </c>
      <c r="Q606" t="e">
        <f t="shared" si="55"/>
        <v>#DIV/0!</v>
      </c>
      <c r="R606" s="8">
        <f t="shared" si="56"/>
        <v>41848.827037037037</v>
      </c>
      <c r="S606" s="8">
        <f t="shared" si="57"/>
        <v>41878.827037037037</v>
      </c>
      <c r="T606" t="str">
        <f t="shared" si="58"/>
        <v>technology</v>
      </c>
      <c r="U606" t="str">
        <f t="shared" si="59"/>
        <v>web</v>
      </c>
    </row>
    <row r="607" spans="1:21" ht="32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H607" t="s">
        <v>8217</v>
      </c>
      <c r="I607" t="s">
        <v>8238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8259</v>
      </c>
      <c r="P607">
        <f t="shared" si="54"/>
        <v>3</v>
      </c>
      <c r="Q607">
        <f t="shared" si="55"/>
        <v>16.38</v>
      </c>
      <c r="R607" s="8">
        <f t="shared" si="56"/>
        <v>42194.14939814814</v>
      </c>
      <c r="S607" s="8">
        <f t="shared" si="57"/>
        <v>42239.14939814814</v>
      </c>
      <c r="T607" t="str">
        <f t="shared" si="58"/>
        <v>technology</v>
      </c>
      <c r="U607" t="str">
        <f t="shared" si="59"/>
        <v>web</v>
      </c>
    </row>
    <row r="608" spans="1:21" ht="48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H608" t="s">
        <v>8226</v>
      </c>
      <c r="I608" t="s">
        <v>8241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8259</v>
      </c>
      <c r="P608">
        <f t="shared" si="54"/>
        <v>0</v>
      </c>
      <c r="Q608">
        <f t="shared" si="55"/>
        <v>10</v>
      </c>
      <c r="R608" s="8">
        <f t="shared" si="56"/>
        <v>42102.442233796297</v>
      </c>
      <c r="S608" s="8">
        <f t="shared" si="57"/>
        <v>42148.416666666664</v>
      </c>
      <c r="T608" t="str">
        <f t="shared" si="58"/>
        <v>technology</v>
      </c>
      <c r="U608" t="str">
        <f t="shared" si="59"/>
        <v>web</v>
      </c>
    </row>
    <row r="609" spans="1:21" ht="48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H609" t="s">
        <v>8217</v>
      </c>
      <c r="I609" t="s">
        <v>8238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8259</v>
      </c>
      <c r="P609">
        <f t="shared" si="54"/>
        <v>0</v>
      </c>
      <c r="Q609" t="e">
        <f t="shared" si="55"/>
        <v>#DIV/0!</v>
      </c>
      <c r="R609" s="8">
        <f t="shared" si="56"/>
        <v>42300.617314814815</v>
      </c>
      <c r="S609" s="8">
        <f t="shared" si="57"/>
        <v>42330.65898148148</v>
      </c>
      <c r="T609" t="str">
        <f t="shared" si="58"/>
        <v>technology</v>
      </c>
      <c r="U609" t="str">
        <f t="shared" si="59"/>
        <v>web</v>
      </c>
    </row>
    <row r="610" spans="1:21" ht="48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H610" t="s">
        <v>8217</v>
      </c>
      <c r="I610" t="s">
        <v>8238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8259</v>
      </c>
      <c r="P610">
        <f t="shared" si="54"/>
        <v>1</v>
      </c>
      <c r="Q610">
        <f t="shared" si="55"/>
        <v>292.2</v>
      </c>
      <c r="R610" s="8">
        <f t="shared" si="56"/>
        <v>42140.712731481479</v>
      </c>
      <c r="S610" s="8">
        <f t="shared" si="57"/>
        <v>42170.712731481479</v>
      </c>
      <c r="T610" t="str">
        <f t="shared" si="58"/>
        <v>technology</v>
      </c>
      <c r="U610" t="str">
        <f t="shared" si="59"/>
        <v>web</v>
      </c>
    </row>
    <row r="611" spans="1:21" ht="48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H611" t="s">
        <v>8218</v>
      </c>
      <c r="I611" t="s">
        <v>8239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8259</v>
      </c>
      <c r="P611">
        <f t="shared" si="54"/>
        <v>1</v>
      </c>
      <c r="Q611">
        <f t="shared" si="55"/>
        <v>5</v>
      </c>
      <c r="R611" s="8">
        <f t="shared" si="56"/>
        <v>42306.825740740744</v>
      </c>
      <c r="S611" s="8">
        <f t="shared" si="57"/>
        <v>42336.867407407401</v>
      </c>
      <c r="T611" t="str">
        <f t="shared" si="58"/>
        <v>technology</v>
      </c>
      <c r="U611" t="str">
        <f t="shared" si="59"/>
        <v>web</v>
      </c>
    </row>
    <row r="612" spans="1:21" ht="48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H612" t="s">
        <v>8217</v>
      </c>
      <c r="I612" t="s">
        <v>8238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8259</v>
      </c>
      <c r="P612">
        <f t="shared" si="54"/>
        <v>0</v>
      </c>
      <c r="Q612" t="e">
        <f t="shared" si="55"/>
        <v>#DIV/0!</v>
      </c>
      <c r="R612" s="8">
        <f t="shared" si="56"/>
        <v>42086.622523148144</v>
      </c>
      <c r="S612" s="8">
        <f t="shared" si="57"/>
        <v>42116.622523148144</v>
      </c>
      <c r="T612" t="str">
        <f t="shared" si="58"/>
        <v>technology</v>
      </c>
      <c r="U612" t="str">
        <f t="shared" si="59"/>
        <v>web</v>
      </c>
    </row>
    <row r="613" spans="1:21" ht="48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H613" t="s">
        <v>8223</v>
      </c>
      <c r="I613" t="s">
        <v>8241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8259</v>
      </c>
      <c r="P613">
        <f t="shared" si="54"/>
        <v>0</v>
      </c>
      <c r="Q613" t="e">
        <f t="shared" si="55"/>
        <v>#DIV/0!</v>
      </c>
      <c r="R613" s="8">
        <f t="shared" si="56"/>
        <v>42328.352280092593</v>
      </c>
      <c r="S613" s="8">
        <f t="shared" si="57"/>
        <v>42388.352280092593</v>
      </c>
      <c r="T613" t="str">
        <f t="shared" si="58"/>
        <v>technology</v>
      </c>
      <c r="U613" t="str">
        <f t="shared" si="59"/>
        <v>web</v>
      </c>
    </row>
    <row r="614" spans="1:21" ht="32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H614" t="s">
        <v>8230</v>
      </c>
      <c r="I614" t="s">
        <v>8241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8259</v>
      </c>
      <c r="P614">
        <f t="shared" si="54"/>
        <v>0</v>
      </c>
      <c r="Q614" t="e">
        <f t="shared" si="55"/>
        <v>#DIV/0!</v>
      </c>
      <c r="R614" s="8">
        <f t="shared" si="56"/>
        <v>42584.823449074065</v>
      </c>
      <c r="S614" s="8">
        <f t="shared" si="57"/>
        <v>42614.823449074065</v>
      </c>
      <c r="T614" t="str">
        <f t="shared" si="58"/>
        <v>technology</v>
      </c>
      <c r="U614" t="str">
        <f t="shared" si="59"/>
        <v>web</v>
      </c>
    </row>
    <row r="615" spans="1:21" ht="48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H615" t="s">
        <v>8217</v>
      </c>
      <c r="I615" t="s">
        <v>8238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8259</v>
      </c>
      <c r="P615">
        <f t="shared" si="54"/>
        <v>21</v>
      </c>
      <c r="Q615">
        <f t="shared" si="55"/>
        <v>105.93</v>
      </c>
      <c r="R615" s="8">
        <f t="shared" si="56"/>
        <v>42247.288425925923</v>
      </c>
      <c r="S615" s="8">
        <f t="shared" si="57"/>
        <v>42277.999305555553</v>
      </c>
      <c r="T615" t="str">
        <f t="shared" si="58"/>
        <v>technology</v>
      </c>
      <c r="U615" t="str">
        <f t="shared" si="59"/>
        <v>web</v>
      </c>
    </row>
    <row r="616" spans="1:21" ht="48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H616" t="s">
        <v>8217</v>
      </c>
      <c r="I616" t="s">
        <v>8238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8259</v>
      </c>
      <c r="P616">
        <f t="shared" si="54"/>
        <v>0</v>
      </c>
      <c r="Q616" t="e">
        <f t="shared" si="55"/>
        <v>#DIV/0!</v>
      </c>
      <c r="R616" s="8">
        <f t="shared" si="56"/>
        <v>42514.853472222218</v>
      </c>
      <c r="S616" s="8">
        <f t="shared" si="57"/>
        <v>42544.853472222218</v>
      </c>
      <c r="T616" t="str">
        <f t="shared" si="58"/>
        <v>technology</v>
      </c>
      <c r="U616" t="str">
        <f t="shared" si="59"/>
        <v>web</v>
      </c>
    </row>
    <row r="617" spans="1:21" ht="48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H617" t="s">
        <v>8221</v>
      </c>
      <c r="I617" t="s">
        <v>8242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8259</v>
      </c>
      <c r="P617">
        <f t="shared" si="54"/>
        <v>0</v>
      </c>
      <c r="Q617" t="e">
        <f t="shared" si="55"/>
        <v>#DIV/0!</v>
      </c>
      <c r="R617" s="8">
        <f t="shared" si="56"/>
        <v>42241.913877314808</v>
      </c>
      <c r="S617" s="8">
        <f t="shared" si="57"/>
        <v>42271.913877314808</v>
      </c>
      <c r="T617" t="str">
        <f t="shared" si="58"/>
        <v>technology</v>
      </c>
      <c r="U617" t="str">
        <f t="shared" si="59"/>
        <v>web</v>
      </c>
    </row>
    <row r="618" spans="1:21" ht="48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H618" t="s">
        <v>8223</v>
      </c>
      <c r="I618" t="s">
        <v>8241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8259</v>
      </c>
      <c r="P618">
        <f t="shared" si="54"/>
        <v>0</v>
      </c>
      <c r="Q618" t="e">
        <f t="shared" si="55"/>
        <v>#DIV/0!</v>
      </c>
      <c r="R618" s="8">
        <f t="shared" si="56"/>
        <v>42761.167905092596</v>
      </c>
      <c r="S618" s="8">
        <f t="shared" si="57"/>
        <v>42791.167905092596</v>
      </c>
      <c r="T618" t="str">
        <f t="shared" si="58"/>
        <v>technology</v>
      </c>
      <c r="U618" t="str">
        <f t="shared" si="59"/>
        <v>web</v>
      </c>
    </row>
    <row r="619" spans="1:21" ht="48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H619" t="s">
        <v>8218</v>
      </c>
      <c r="I619" t="s">
        <v>8239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8259</v>
      </c>
      <c r="P619">
        <f t="shared" si="54"/>
        <v>3</v>
      </c>
      <c r="Q619">
        <f t="shared" si="55"/>
        <v>20</v>
      </c>
      <c r="R619" s="8">
        <f t="shared" si="56"/>
        <v>42087.134756944441</v>
      </c>
      <c r="S619" s="8">
        <f t="shared" si="57"/>
        <v>42132.134756944441</v>
      </c>
      <c r="T619" t="str">
        <f t="shared" si="58"/>
        <v>technology</v>
      </c>
      <c r="U619" t="str">
        <f t="shared" si="59"/>
        <v>web</v>
      </c>
    </row>
    <row r="620" spans="1:21" ht="48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H620" t="s">
        <v>8217</v>
      </c>
      <c r="I620" t="s">
        <v>8238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8259</v>
      </c>
      <c r="P620">
        <f t="shared" si="54"/>
        <v>0</v>
      </c>
      <c r="Q620" t="e">
        <f t="shared" si="55"/>
        <v>#DIV/0!</v>
      </c>
      <c r="R620" s="8">
        <f t="shared" si="56"/>
        <v>42317.60188657407</v>
      </c>
      <c r="S620" s="8">
        <f t="shared" si="57"/>
        <v>42347.60188657407</v>
      </c>
      <c r="T620" t="str">
        <f t="shared" si="58"/>
        <v>technology</v>
      </c>
      <c r="U620" t="str">
        <f t="shared" si="59"/>
        <v>web</v>
      </c>
    </row>
    <row r="621" spans="1:21" ht="32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H621" t="s">
        <v>8217</v>
      </c>
      <c r="I621" t="s">
        <v>8238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8259</v>
      </c>
      <c r="P621">
        <f t="shared" si="54"/>
        <v>0</v>
      </c>
      <c r="Q621">
        <f t="shared" si="55"/>
        <v>1</v>
      </c>
      <c r="R621" s="8">
        <f t="shared" si="56"/>
        <v>41908.442013888889</v>
      </c>
      <c r="S621" s="8">
        <f t="shared" si="57"/>
        <v>41968.483680555553</v>
      </c>
      <c r="T621" t="str">
        <f t="shared" si="58"/>
        <v>technology</v>
      </c>
      <c r="U621" t="str">
        <f t="shared" si="59"/>
        <v>web</v>
      </c>
    </row>
    <row r="622" spans="1:21" ht="48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H622" t="s">
        <v>8222</v>
      </c>
      <c r="I622" t="s">
        <v>8243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8259</v>
      </c>
      <c r="P622">
        <f t="shared" si="54"/>
        <v>1</v>
      </c>
      <c r="Q622">
        <f t="shared" si="55"/>
        <v>300</v>
      </c>
      <c r="R622" s="8">
        <f t="shared" si="56"/>
        <v>41831.508541666662</v>
      </c>
      <c r="S622" s="8">
        <f t="shared" si="57"/>
        <v>41876.508541666662</v>
      </c>
      <c r="T622" t="str">
        <f t="shared" si="58"/>
        <v>technology</v>
      </c>
      <c r="U622" t="str">
        <f t="shared" si="59"/>
        <v>web</v>
      </c>
    </row>
    <row r="623" spans="1:21" ht="48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H623" t="s">
        <v>8217</v>
      </c>
      <c r="I623" t="s">
        <v>8238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8259</v>
      </c>
      <c r="P623">
        <f t="shared" si="54"/>
        <v>1</v>
      </c>
      <c r="Q623">
        <f t="shared" si="55"/>
        <v>87</v>
      </c>
      <c r="R623" s="8">
        <f t="shared" si="56"/>
        <v>42528.779363425921</v>
      </c>
      <c r="S623" s="8">
        <f t="shared" si="57"/>
        <v>42558.779363425921</v>
      </c>
      <c r="T623" t="str">
        <f t="shared" si="58"/>
        <v>technology</v>
      </c>
      <c r="U623" t="str">
        <f t="shared" si="59"/>
        <v>web</v>
      </c>
    </row>
    <row r="624" spans="1:21" ht="48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H624" t="s">
        <v>8217</v>
      </c>
      <c r="I624" t="s">
        <v>8238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8259</v>
      </c>
      <c r="P624">
        <f t="shared" si="54"/>
        <v>6</v>
      </c>
      <c r="Q624">
        <f t="shared" si="55"/>
        <v>37.89</v>
      </c>
      <c r="R624" s="8">
        <f t="shared" si="56"/>
        <v>42532.566412037035</v>
      </c>
      <c r="S624" s="8">
        <f t="shared" si="57"/>
        <v>42552.566412037035</v>
      </c>
      <c r="T624" t="str">
        <f t="shared" si="58"/>
        <v>technology</v>
      </c>
      <c r="U624" t="str">
        <f t="shared" si="59"/>
        <v>web</v>
      </c>
    </row>
    <row r="625" spans="1:21" ht="48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H625" t="s">
        <v>8219</v>
      </c>
      <c r="I625" t="s">
        <v>8240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8259</v>
      </c>
      <c r="P625">
        <f t="shared" si="54"/>
        <v>0</v>
      </c>
      <c r="Q625" t="e">
        <f t="shared" si="55"/>
        <v>#DIV/0!</v>
      </c>
      <c r="R625" s="8">
        <f t="shared" si="56"/>
        <v>42121.800891203697</v>
      </c>
      <c r="S625" s="8">
        <f t="shared" si="57"/>
        <v>42151.800891203697</v>
      </c>
      <c r="T625" t="str">
        <f t="shared" si="58"/>
        <v>technology</v>
      </c>
      <c r="U625" t="str">
        <f t="shared" si="59"/>
        <v>web</v>
      </c>
    </row>
    <row r="626" spans="1:21" ht="48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H626" t="s">
        <v>8217</v>
      </c>
      <c r="I626" t="s">
        <v>8238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8259</v>
      </c>
      <c r="P626">
        <f t="shared" si="54"/>
        <v>0</v>
      </c>
      <c r="Q626" t="e">
        <f t="shared" si="55"/>
        <v>#DIV/0!</v>
      </c>
      <c r="R626" s="8">
        <f t="shared" si="56"/>
        <v>42108.78056712963</v>
      </c>
      <c r="S626" s="8">
        <f t="shared" si="57"/>
        <v>42138.78056712963</v>
      </c>
      <c r="T626" t="str">
        <f t="shared" si="58"/>
        <v>technology</v>
      </c>
      <c r="U626" t="str">
        <f t="shared" si="59"/>
        <v>web</v>
      </c>
    </row>
    <row r="627" spans="1:21" ht="48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H627" t="s">
        <v>8222</v>
      </c>
      <c r="I627" t="s">
        <v>8243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8259</v>
      </c>
      <c r="P627">
        <f t="shared" si="54"/>
        <v>0</v>
      </c>
      <c r="Q627" t="e">
        <f t="shared" si="55"/>
        <v>#DIV/0!</v>
      </c>
      <c r="R627" s="8">
        <f t="shared" si="56"/>
        <v>42790.687233796292</v>
      </c>
      <c r="S627" s="8">
        <f t="shared" si="57"/>
        <v>42820.645567129628</v>
      </c>
      <c r="T627" t="str">
        <f t="shared" si="58"/>
        <v>technology</v>
      </c>
      <c r="U627" t="str">
        <f t="shared" si="59"/>
        <v>web</v>
      </c>
    </row>
    <row r="628" spans="1:21" ht="48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H628" t="s">
        <v>8217</v>
      </c>
      <c r="I628" t="s">
        <v>8238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8259</v>
      </c>
      <c r="P628">
        <f t="shared" si="54"/>
        <v>17</v>
      </c>
      <c r="Q628">
        <f t="shared" si="55"/>
        <v>111.41</v>
      </c>
      <c r="R628" s="8">
        <f t="shared" si="56"/>
        <v>42198.351145833331</v>
      </c>
      <c r="S628" s="8">
        <f t="shared" si="57"/>
        <v>42231.348611111105</v>
      </c>
      <c r="T628" t="str">
        <f t="shared" si="58"/>
        <v>technology</v>
      </c>
      <c r="U628" t="str">
        <f t="shared" si="59"/>
        <v>web</v>
      </c>
    </row>
    <row r="629" spans="1:21" ht="48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H629" t="s">
        <v>8228</v>
      </c>
      <c r="I629" t="s">
        <v>8247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8259</v>
      </c>
      <c r="P629">
        <f t="shared" si="54"/>
        <v>0</v>
      </c>
      <c r="Q629">
        <f t="shared" si="55"/>
        <v>90</v>
      </c>
      <c r="R629" s="8">
        <f t="shared" si="56"/>
        <v>42384.098506944443</v>
      </c>
      <c r="S629" s="8">
        <f t="shared" si="57"/>
        <v>42443.749999999993</v>
      </c>
      <c r="T629" t="str">
        <f t="shared" si="58"/>
        <v>technology</v>
      </c>
      <c r="U629" t="str">
        <f t="shared" si="59"/>
        <v>web</v>
      </c>
    </row>
    <row r="630" spans="1:21" ht="48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H630" t="s">
        <v>8217</v>
      </c>
      <c r="I630" t="s">
        <v>8238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8259</v>
      </c>
      <c r="P630">
        <f t="shared" si="54"/>
        <v>0</v>
      </c>
      <c r="Q630" t="e">
        <f t="shared" si="55"/>
        <v>#DIV/0!</v>
      </c>
      <c r="R630" s="8">
        <f t="shared" si="56"/>
        <v>41803.484456018516</v>
      </c>
      <c r="S630" s="8">
        <f t="shared" si="57"/>
        <v>41833.484456018516</v>
      </c>
      <c r="T630" t="str">
        <f t="shared" si="58"/>
        <v>technology</v>
      </c>
      <c r="U630" t="str">
        <f t="shared" si="59"/>
        <v>web</v>
      </c>
    </row>
    <row r="631" spans="1:21" ht="48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H631" t="s">
        <v>8219</v>
      </c>
      <c r="I631" t="s">
        <v>8240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8259</v>
      </c>
      <c r="P631">
        <f t="shared" si="54"/>
        <v>0</v>
      </c>
      <c r="Q631">
        <f t="shared" si="55"/>
        <v>116.67</v>
      </c>
      <c r="R631" s="8">
        <f t="shared" si="56"/>
        <v>42474.429490740738</v>
      </c>
      <c r="S631" s="8">
        <f t="shared" si="57"/>
        <v>42504.429490740738</v>
      </c>
      <c r="T631" t="str">
        <f t="shared" si="58"/>
        <v>technology</v>
      </c>
      <c r="U631" t="str">
        <f t="shared" si="59"/>
        <v>web</v>
      </c>
    </row>
    <row r="632" spans="1:21" ht="48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H632" t="s">
        <v>8217</v>
      </c>
      <c r="I632" t="s">
        <v>8238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8259</v>
      </c>
      <c r="P632">
        <f t="shared" si="54"/>
        <v>0</v>
      </c>
      <c r="Q632">
        <f t="shared" si="55"/>
        <v>10</v>
      </c>
      <c r="R632" s="8">
        <f t="shared" si="56"/>
        <v>42223.411122685182</v>
      </c>
      <c r="S632" s="8">
        <f t="shared" si="57"/>
        <v>42253.006944444445</v>
      </c>
      <c r="T632" t="str">
        <f t="shared" si="58"/>
        <v>technology</v>
      </c>
      <c r="U632" t="str">
        <f t="shared" si="59"/>
        <v>web</v>
      </c>
    </row>
    <row r="633" spans="1:21" ht="32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H633" t="s">
        <v>8222</v>
      </c>
      <c r="I633" t="s">
        <v>8243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8259</v>
      </c>
      <c r="P633">
        <f t="shared" si="54"/>
        <v>1</v>
      </c>
      <c r="Q633">
        <f t="shared" si="55"/>
        <v>76.67</v>
      </c>
      <c r="R633" s="8">
        <f t="shared" si="56"/>
        <v>42489.563993055555</v>
      </c>
      <c r="S633" s="8">
        <f t="shared" si="57"/>
        <v>42518.563993055555</v>
      </c>
      <c r="T633" t="str">
        <f t="shared" si="58"/>
        <v>technology</v>
      </c>
      <c r="U633" t="str">
        <f t="shared" si="59"/>
        <v>web</v>
      </c>
    </row>
    <row r="634" spans="1:21" ht="32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H634" t="s">
        <v>8226</v>
      </c>
      <c r="I634" t="s">
        <v>8241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8259</v>
      </c>
      <c r="P634">
        <f t="shared" si="54"/>
        <v>0</v>
      </c>
      <c r="Q634" t="e">
        <f t="shared" si="55"/>
        <v>#DIV/0!</v>
      </c>
      <c r="R634" s="8">
        <f t="shared" si="56"/>
        <v>42303.450983796291</v>
      </c>
      <c r="S634" s="8">
        <f t="shared" si="57"/>
        <v>42333.492650462962</v>
      </c>
      <c r="T634" t="str">
        <f t="shared" si="58"/>
        <v>technology</v>
      </c>
      <c r="U634" t="str">
        <f t="shared" si="59"/>
        <v>web</v>
      </c>
    </row>
    <row r="635" spans="1:21" ht="48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H635" t="s">
        <v>8217</v>
      </c>
      <c r="I635" t="s">
        <v>8238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8259</v>
      </c>
      <c r="P635">
        <f t="shared" si="54"/>
        <v>12</v>
      </c>
      <c r="Q635">
        <f t="shared" si="55"/>
        <v>49.8</v>
      </c>
      <c r="R635" s="8">
        <f t="shared" si="56"/>
        <v>42507.090995370374</v>
      </c>
      <c r="S635" s="8">
        <f t="shared" si="57"/>
        <v>42538.749999999993</v>
      </c>
      <c r="T635" t="str">
        <f t="shared" si="58"/>
        <v>technology</v>
      </c>
      <c r="U635" t="str">
        <f t="shared" si="59"/>
        <v>web</v>
      </c>
    </row>
    <row r="636" spans="1:21" ht="32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H636" t="s">
        <v>8217</v>
      </c>
      <c r="I636" t="s">
        <v>8238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8259</v>
      </c>
      <c r="P636">
        <f t="shared" si="54"/>
        <v>0</v>
      </c>
      <c r="Q636">
        <f t="shared" si="55"/>
        <v>1</v>
      </c>
      <c r="R636" s="8">
        <f t="shared" si="56"/>
        <v>42031.720243055555</v>
      </c>
      <c r="S636" s="8">
        <f t="shared" si="57"/>
        <v>42061.720243055555</v>
      </c>
      <c r="T636" t="str">
        <f t="shared" si="58"/>
        <v>technology</v>
      </c>
      <c r="U636" t="str">
        <f t="shared" si="59"/>
        <v>web</v>
      </c>
    </row>
    <row r="637" spans="1:21" ht="32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H637" t="s">
        <v>8217</v>
      </c>
      <c r="I637" t="s">
        <v>8238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8259</v>
      </c>
      <c r="P637">
        <f t="shared" si="54"/>
        <v>0</v>
      </c>
      <c r="Q637">
        <f t="shared" si="55"/>
        <v>2</v>
      </c>
      <c r="R637" s="8">
        <f t="shared" si="56"/>
        <v>42075.883819444447</v>
      </c>
      <c r="S637" s="8">
        <f t="shared" si="57"/>
        <v>42105.883819444447</v>
      </c>
      <c r="T637" t="str">
        <f t="shared" si="58"/>
        <v>technology</v>
      </c>
      <c r="U637" t="str">
        <f t="shared" si="59"/>
        <v>web</v>
      </c>
    </row>
    <row r="638" spans="1:21" ht="32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H638" t="s">
        <v>8218</v>
      </c>
      <c r="I638" t="s">
        <v>8239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8259</v>
      </c>
      <c r="P638">
        <f t="shared" si="54"/>
        <v>0</v>
      </c>
      <c r="Q638">
        <f t="shared" si="55"/>
        <v>4</v>
      </c>
      <c r="R638" s="8">
        <f t="shared" si="56"/>
        <v>42131.247106481482</v>
      </c>
      <c r="S638" s="8">
        <f t="shared" si="57"/>
        <v>42161.240972222215</v>
      </c>
      <c r="T638" t="str">
        <f t="shared" si="58"/>
        <v>technology</v>
      </c>
      <c r="U638" t="str">
        <f t="shared" si="59"/>
        <v>web</v>
      </c>
    </row>
    <row r="639" spans="1:21" ht="48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H639" t="s">
        <v>8218</v>
      </c>
      <c r="I639" t="s">
        <v>8239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8259</v>
      </c>
      <c r="P639">
        <f t="shared" si="54"/>
        <v>0</v>
      </c>
      <c r="Q639" t="e">
        <f t="shared" si="55"/>
        <v>#DIV/0!</v>
      </c>
      <c r="R639" s="8">
        <f t="shared" si="56"/>
        <v>42762.75368055555</v>
      </c>
      <c r="S639" s="8">
        <f t="shared" si="57"/>
        <v>42791.75277777778</v>
      </c>
      <c r="T639" t="str">
        <f t="shared" si="58"/>
        <v>technology</v>
      </c>
      <c r="U639" t="str">
        <f t="shared" si="59"/>
        <v>web</v>
      </c>
    </row>
    <row r="640" spans="1:21" ht="16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H640" t="s">
        <v>8229</v>
      </c>
      <c r="I640" t="s">
        <v>8241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8259</v>
      </c>
      <c r="P640">
        <f t="shared" si="54"/>
        <v>0</v>
      </c>
      <c r="Q640">
        <f t="shared" si="55"/>
        <v>3</v>
      </c>
      <c r="R640" s="8">
        <f t="shared" si="56"/>
        <v>42759.384976851848</v>
      </c>
      <c r="S640" s="8">
        <f t="shared" si="57"/>
        <v>42819.343310185184</v>
      </c>
      <c r="T640" t="str">
        <f t="shared" si="58"/>
        <v>technology</v>
      </c>
      <c r="U640" t="str">
        <f t="shared" si="59"/>
        <v>web</v>
      </c>
    </row>
    <row r="641" spans="1:21" ht="32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H641" t="s">
        <v>8217</v>
      </c>
      <c r="I641" t="s">
        <v>8238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8259</v>
      </c>
      <c r="P641">
        <f t="shared" si="54"/>
        <v>0</v>
      </c>
      <c r="Q641">
        <f t="shared" si="55"/>
        <v>1</v>
      </c>
      <c r="R641" s="8">
        <f t="shared" si="56"/>
        <v>41865.374942129631</v>
      </c>
      <c r="S641" s="8">
        <f t="shared" si="57"/>
        <v>41925.374942129631</v>
      </c>
      <c r="T641" t="str">
        <f t="shared" si="58"/>
        <v>technology</v>
      </c>
      <c r="U641" t="str">
        <f t="shared" si="59"/>
        <v>web</v>
      </c>
    </row>
    <row r="642" spans="1:21" ht="48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H642" t="s">
        <v>8223</v>
      </c>
      <c r="I642" t="s">
        <v>8241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8260</v>
      </c>
      <c r="P642">
        <f t="shared" si="54"/>
        <v>144</v>
      </c>
      <c r="Q642">
        <f t="shared" si="55"/>
        <v>50.5</v>
      </c>
      <c r="R642" s="8">
        <f t="shared" si="56"/>
        <v>42683.21197916667</v>
      </c>
      <c r="S642" s="8">
        <f t="shared" si="57"/>
        <v>42698.749999999993</v>
      </c>
      <c r="T642" t="str">
        <f t="shared" si="58"/>
        <v>technology</v>
      </c>
      <c r="U642" t="str">
        <f t="shared" si="59"/>
        <v>wearables</v>
      </c>
    </row>
    <row r="643" spans="1:21" ht="48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H643" t="s">
        <v>8217</v>
      </c>
      <c r="I643" t="s">
        <v>8238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8260</v>
      </c>
      <c r="P643">
        <f t="shared" ref="P643:P706" si="60">ROUND(E643/D643*100,0)</f>
        <v>119</v>
      </c>
      <c r="Q643">
        <f t="shared" ref="Q643:Q706" si="61">ROUND(E643/M643,2)</f>
        <v>151.32</v>
      </c>
      <c r="R643" s="8">
        <f t="shared" ref="R643:R706" si="62">(((K643/60)/60)/24)+DATE(1970,1,1)+(-5/24)</f>
        <v>42199.361666666664</v>
      </c>
      <c r="S643" s="8">
        <f t="shared" ref="S643:S706" si="63">(((J643/60)/60)/24)+DATE(1970,1,1)+(-5/24)</f>
        <v>42229.361666666664</v>
      </c>
      <c r="T643" t="str">
        <f t="shared" si="58"/>
        <v>technology</v>
      </c>
      <c r="U643" t="str">
        <f t="shared" si="59"/>
        <v>wearables</v>
      </c>
    </row>
    <row r="644" spans="1:21" ht="48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H644" t="s">
        <v>8229</v>
      </c>
      <c r="I644" t="s">
        <v>8241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8260</v>
      </c>
      <c r="P644">
        <f t="shared" si="60"/>
        <v>1460</v>
      </c>
      <c r="Q644">
        <f t="shared" si="61"/>
        <v>134.36000000000001</v>
      </c>
      <c r="R644" s="8">
        <f t="shared" si="62"/>
        <v>42199.442986111106</v>
      </c>
      <c r="S644" s="8">
        <f t="shared" si="63"/>
        <v>42235.442986111106</v>
      </c>
      <c r="T644" t="str">
        <f t="shared" ref="T644:T707" si="64">LEFT(O644,SEARCH("/",O644)-1)</f>
        <v>technology</v>
      </c>
      <c r="U644" t="str">
        <f t="shared" ref="U644:U707" si="65">RIGHT(O644,LEN(O644)-SEARCH("/",O644))</f>
        <v>wearables</v>
      </c>
    </row>
    <row r="645" spans="1:21" ht="32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H645" t="s">
        <v>8217</v>
      </c>
      <c r="I645" t="s">
        <v>8238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8260</v>
      </c>
      <c r="P645">
        <f t="shared" si="60"/>
        <v>106</v>
      </c>
      <c r="Q645">
        <f t="shared" si="61"/>
        <v>174.03</v>
      </c>
      <c r="R645" s="8">
        <f t="shared" si="62"/>
        <v>42100.43373842592</v>
      </c>
      <c r="S645" s="8">
        <f t="shared" si="63"/>
        <v>42155.43373842592</v>
      </c>
      <c r="T645" t="str">
        <f t="shared" si="64"/>
        <v>technology</v>
      </c>
      <c r="U645" t="str">
        <f t="shared" si="65"/>
        <v>wearables</v>
      </c>
    </row>
    <row r="646" spans="1:21" ht="48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H646" t="s">
        <v>8217</v>
      </c>
      <c r="I646" t="s">
        <v>8238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8260</v>
      </c>
      <c r="P646">
        <f t="shared" si="60"/>
        <v>300</v>
      </c>
      <c r="Q646">
        <f t="shared" si="61"/>
        <v>73.489999999999995</v>
      </c>
      <c r="R646" s="8">
        <f t="shared" si="62"/>
        <v>41898.457627314812</v>
      </c>
      <c r="S646" s="8">
        <f t="shared" si="63"/>
        <v>41940.833333333328</v>
      </c>
      <c r="T646" t="str">
        <f t="shared" si="64"/>
        <v>technology</v>
      </c>
      <c r="U646" t="str">
        <f t="shared" si="65"/>
        <v>wearables</v>
      </c>
    </row>
    <row r="647" spans="1:21" ht="32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H647" t="s">
        <v>8217</v>
      </c>
      <c r="I647" t="s">
        <v>8238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8260</v>
      </c>
      <c r="P647">
        <f t="shared" si="60"/>
        <v>279</v>
      </c>
      <c r="Q647">
        <f t="shared" si="61"/>
        <v>23.52</v>
      </c>
      <c r="R647" s="8">
        <f t="shared" si="62"/>
        <v>42563.817986111106</v>
      </c>
      <c r="S647" s="8">
        <f t="shared" si="63"/>
        <v>42593.817986111106</v>
      </c>
      <c r="T647" t="str">
        <f t="shared" si="64"/>
        <v>technology</v>
      </c>
      <c r="U647" t="str">
        <f t="shared" si="65"/>
        <v>wearables</v>
      </c>
    </row>
    <row r="648" spans="1:21" ht="48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H648" t="s">
        <v>8217</v>
      </c>
      <c r="I648" t="s">
        <v>8238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8260</v>
      </c>
      <c r="P648">
        <f t="shared" si="60"/>
        <v>132</v>
      </c>
      <c r="Q648">
        <f t="shared" si="61"/>
        <v>39.07</v>
      </c>
      <c r="R648" s="8">
        <f t="shared" si="62"/>
        <v>41832.644293981481</v>
      </c>
      <c r="S648" s="8">
        <f t="shared" si="63"/>
        <v>41862.644293981481</v>
      </c>
      <c r="T648" t="str">
        <f t="shared" si="64"/>
        <v>technology</v>
      </c>
      <c r="U648" t="str">
        <f t="shared" si="65"/>
        <v>wearables</v>
      </c>
    </row>
    <row r="649" spans="1:21" ht="48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H649" t="s">
        <v>8222</v>
      </c>
      <c r="I649" t="s">
        <v>8243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8260</v>
      </c>
      <c r="P649">
        <f t="shared" si="60"/>
        <v>107</v>
      </c>
      <c r="Q649">
        <f t="shared" si="61"/>
        <v>125.94</v>
      </c>
      <c r="R649" s="8">
        <f t="shared" si="62"/>
        <v>42416.559594907405</v>
      </c>
      <c r="S649" s="8">
        <f t="shared" si="63"/>
        <v>42446.517928240741</v>
      </c>
      <c r="T649" t="str">
        <f t="shared" si="64"/>
        <v>technology</v>
      </c>
      <c r="U649" t="str">
        <f t="shared" si="65"/>
        <v>wearables</v>
      </c>
    </row>
    <row r="650" spans="1:21" ht="32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H650" t="s">
        <v>8217</v>
      </c>
      <c r="I650" t="s">
        <v>8238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8260</v>
      </c>
      <c r="P650">
        <f t="shared" si="60"/>
        <v>127</v>
      </c>
      <c r="Q650">
        <f t="shared" si="61"/>
        <v>1644</v>
      </c>
      <c r="R650" s="8">
        <f t="shared" si="62"/>
        <v>41891.485046296293</v>
      </c>
      <c r="S650" s="8">
        <f t="shared" si="63"/>
        <v>41926.485046296293</v>
      </c>
      <c r="T650" t="str">
        <f t="shared" si="64"/>
        <v>technology</v>
      </c>
      <c r="U650" t="str">
        <f t="shared" si="65"/>
        <v>wearables</v>
      </c>
    </row>
    <row r="651" spans="1:21" ht="48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H651" t="s">
        <v>8217</v>
      </c>
      <c r="I651" t="s">
        <v>8238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8260</v>
      </c>
      <c r="P651">
        <f t="shared" si="60"/>
        <v>140</v>
      </c>
      <c r="Q651">
        <f t="shared" si="61"/>
        <v>42.67</v>
      </c>
      <c r="R651" s="8">
        <f t="shared" si="62"/>
        <v>41877.703854166662</v>
      </c>
      <c r="S651" s="8">
        <f t="shared" si="63"/>
        <v>41898.703854166662</v>
      </c>
      <c r="T651" t="str">
        <f t="shared" si="64"/>
        <v>technology</v>
      </c>
      <c r="U651" t="str">
        <f t="shared" si="65"/>
        <v>wearables</v>
      </c>
    </row>
    <row r="652" spans="1:21" ht="48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H652" t="s">
        <v>8217</v>
      </c>
      <c r="I652" t="s">
        <v>8238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8260</v>
      </c>
      <c r="P652">
        <f t="shared" si="60"/>
        <v>112</v>
      </c>
      <c r="Q652">
        <f t="shared" si="61"/>
        <v>35.130000000000003</v>
      </c>
      <c r="R652" s="8">
        <f t="shared" si="62"/>
        <v>41931.828518518516</v>
      </c>
      <c r="S652" s="8">
        <f t="shared" si="63"/>
        <v>41991.870185185187</v>
      </c>
      <c r="T652" t="str">
        <f t="shared" si="64"/>
        <v>technology</v>
      </c>
      <c r="U652" t="str">
        <f t="shared" si="65"/>
        <v>wearables</v>
      </c>
    </row>
    <row r="653" spans="1:21" ht="48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H653" t="s">
        <v>8217</v>
      </c>
      <c r="I653" t="s">
        <v>8238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8260</v>
      </c>
      <c r="P653">
        <f t="shared" si="60"/>
        <v>101</v>
      </c>
      <c r="Q653">
        <f t="shared" si="61"/>
        <v>239.35</v>
      </c>
      <c r="R653" s="8">
        <f t="shared" si="62"/>
        <v>41955.809155092589</v>
      </c>
      <c r="S653" s="8">
        <f t="shared" si="63"/>
        <v>41985.809155092589</v>
      </c>
      <c r="T653" t="str">
        <f t="shared" si="64"/>
        <v>technology</v>
      </c>
      <c r="U653" t="str">
        <f t="shared" si="65"/>
        <v>wearables</v>
      </c>
    </row>
    <row r="654" spans="1:21" ht="48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H654" t="s">
        <v>8217</v>
      </c>
      <c r="I654" t="s">
        <v>8238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8260</v>
      </c>
      <c r="P654">
        <f t="shared" si="60"/>
        <v>100</v>
      </c>
      <c r="Q654">
        <f t="shared" si="61"/>
        <v>107.64</v>
      </c>
      <c r="R654" s="8">
        <f t="shared" si="62"/>
        <v>42675.482060185182</v>
      </c>
      <c r="S654" s="8">
        <f t="shared" si="63"/>
        <v>42705.523726851847</v>
      </c>
      <c r="T654" t="str">
        <f t="shared" si="64"/>
        <v>technology</v>
      </c>
      <c r="U654" t="str">
        <f t="shared" si="65"/>
        <v>wearables</v>
      </c>
    </row>
    <row r="655" spans="1:21" ht="48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H655" t="s">
        <v>8217</v>
      </c>
      <c r="I655" t="s">
        <v>8238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8260</v>
      </c>
      <c r="P655">
        <f t="shared" si="60"/>
        <v>141</v>
      </c>
      <c r="Q655">
        <f t="shared" si="61"/>
        <v>95.83</v>
      </c>
      <c r="R655" s="8">
        <f t="shared" si="62"/>
        <v>42199.410185185181</v>
      </c>
      <c r="S655" s="8">
        <f t="shared" si="63"/>
        <v>42236.410185185181</v>
      </c>
      <c r="T655" t="str">
        <f t="shared" si="64"/>
        <v>technology</v>
      </c>
      <c r="U655" t="str">
        <f t="shared" si="65"/>
        <v>wearables</v>
      </c>
    </row>
    <row r="656" spans="1:21" ht="48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H656" t="s">
        <v>8217</v>
      </c>
      <c r="I656" t="s">
        <v>8238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8260</v>
      </c>
      <c r="P656">
        <f t="shared" si="60"/>
        <v>267</v>
      </c>
      <c r="Q656">
        <f t="shared" si="61"/>
        <v>31.66</v>
      </c>
      <c r="R656" s="8">
        <f t="shared" si="62"/>
        <v>42163.748993055553</v>
      </c>
      <c r="S656" s="8">
        <f t="shared" si="63"/>
        <v>42193.748993055553</v>
      </c>
      <c r="T656" t="str">
        <f t="shared" si="64"/>
        <v>technology</v>
      </c>
      <c r="U656" t="str">
        <f t="shared" si="65"/>
        <v>wearables</v>
      </c>
    </row>
    <row r="657" spans="1:21" ht="48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H657" t="s">
        <v>8217</v>
      </c>
      <c r="I657" t="s">
        <v>8238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8260</v>
      </c>
      <c r="P657">
        <f t="shared" si="60"/>
        <v>147</v>
      </c>
      <c r="Q657">
        <f t="shared" si="61"/>
        <v>42.89</v>
      </c>
      <c r="R657" s="8">
        <f t="shared" si="62"/>
        <v>42045.748981481483</v>
      </c>
      <c r="S657" s="8">
        <f t="shared" si="63"/>
        <v>42075.707314814812</v>
      </c>
      <c r="T657" t="str">
        <f t="shared" si="64"/>
        <v>technology</v>
      </c>
      <c r="U657" t="str">
        <f t="shared" si="65"/>
        <v>wearables</v>
      </c>
    </row>
    <row r="658" spans="1:21" ht="48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H658" t="s">
        <v>8217</v>
      </c>
      <c r="I658" t="s">
        <v>8238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8260</v>
      </c>
      <c r="P658">
        <f t="shared" si="60"/>
        <v>214</v>
      </c>
      <c r="Q658">
        <f t="shared" si="61"/>
        <v>122.74</v>
      </c>
      <c r="R658" s="8">
        <f t="shared" si="62"/>
        <v>42417.596284722218</v>
      </c>
      <c r="S658" s="8">
        <f t="shared" si="63"/>
        <v>42477.554618055547</v>
      </c>
      <c r="T658" t="str">
        <f t="shared" si="64"/>
        <v>technology</v>
      </c>
      <c r="U658" t="str">
        <f t="shared" si="65"/>
        <v>wearables</v>
      </c>
    </row>
    <row r="659" spans="1:21" ht="48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H659" t="s">
        <v>8217</v>
      </c>
      <c r="I659" t="s">
        <v>8238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8260</v>
      </c>
      <c r="P659">
        <f t="shared" si="60"/>
        <v>126</v>
      </c>
      <c r="Q659">
        <f t="shared" si="61"/>
        <v>190.45</v>
      </c>
      <c r="R659" s="8">
        <f t="shared" si="62"/>
        <v>42331.637407407405</v>
      </c>
      <c r="S659" s="8">
        <f t="shared" si="63"/>
        <v>42361.637407407405</v>
      </c>
      <c r="T659" t="str">
        <f t="shared" si="64"/>
        <v>technology</v>
      </c>
      <c r="U659" t="str">
        <f t="shared" si="65"/>
        <v>wearables</v>
      </c>
    </row>
    <row r="660" spans="1:21" ht="48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H660" t="s">
        <v>8217</v>
      </c>
      <c r="I660" t="s">
        <v>8238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8260</v>
      </c>
      <c r="P660">
        <f t="shared" si="60"/>
        <v>104</v>
      </c>
      <c r="Q660">
        <f t="shared" si="61"/>
        <v>109.34</v>
      </c>
      <c r="R660" s="8">
        <f t="shared" si="62"/>
        <v>42178.952418981477</v>
      </c>
      <c r="S660" s="8">
        <f t="shared" si="63"/>
        <v>42211.541666666664</v>
      </c>
      <c r="T660" t="str">
        <f t="shared" si="64"/>
        <v>technology</v>
      </c>
      <c r="U660" t="str">
        <f t="shared" si="65"/>
        <v>wearables</v>
      </c>
    </row>
    <row r="661" spans="1:21" ht="16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H661" t="s">
        <v>8217</v>
      </c>
      <c r="I661" t="s">
        <v>8238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8260</v>
      </c>
      <c r="P661">
        <f t="shared" si="60"/>
        <v>101</v>
      </c>
      <c r="Q661">
        <f t="shared" si="61"/>
        <v>143.66999999999999</v>
      </c>
      <c r="R661" s="8">
        <f t="shared" si="62"/>
        <v>42209.385358796295</v>
      </c>
      <c r="S661" s="8">
        <f t="shared" si="63"/>
        <v>42239.385358796295</v>
      </c>
      <c r="T661" t="str">
        <f t="shared" si="64"/>
        <v>technology</v>
      </c>
      <c r="U661" t="str">
        <f t="shared" si="65"/>
        <v>wearables</v>
      </c>
    </row>
    <row r="662" spans="1:21" ht="48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H662" t="s">
        <v>8217</v>
      </c>
      <c r="I662" t="s">
        <v>8238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8260</v>
      </c>
      <c r="P662">
        <f t="shared" si="60"/>
        <v>3</v>
      </c>
      <c r="Q662">
        <f t="shared" si="61"/>
        <v>84.94</v>
      </c>
      <c r="R662" s="8">
        <f t="shared" si="62"/>
        <v>41922.533321759256</v>
      </c>
      <c r="S662" s="8">
        <f t="shared" si="63"/>
        <v>41952.574988425928</v>
      </c>
      <c r="T662" t="str">
        <f t="shared" si="64"/>
        <v>technology</v>
      </c>
      <c r="U662" t="str">
        <f t="shared" si="65"/>
        <v>wearables</v>
      </c>
    </row>
    <row r="663" spans="1:21" ht="48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H663" t="s">
        <v>8217</v>
      </c>
      <c r="I663" t="s">
        <v>8238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8260</v>
      </c>
      <c r="P663">
        <f t="shared" si="60"/>
        <v>1</v>
      </c>
      <c r="Q663">
        <f t="shared" si="61"/>
        <v>10.56</v>
      </c>
      <c r="R663" s="8">
        <f t="shared" si="62"/>
        <v>42636.437025462961</v>
      </c>
      <c r="S663" s="8">
        <f t="shared" si="63"/>
        <v>42666.437025462961</v>
      </c>
      <c r="T663" t="str">
        <f t="shared" si="64"/>
        <v>technology</v>
      </c>
      <c r="U663" t="str">
        <f t="shared" si="65"/>
        <v>wearables</v>
      </c>
    </row>
    <row r="664" spans="1:21" ht="32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H664" t="s">
        <v>8217</v>
      </c>
      <c r="I664" t="s">
        <v>8238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8260</v>
      </c>
      <c r="P664">
        <f t="shared" si="60"/>
        <v>0</v>
      </c>
      <c r="Q664">
        <f t="shared" si="61"/>
        <v>39</v>
      </c>
      <c r="R664" s="8">
        <f t="shared" si="62"/>
        <v>41990.229710648149</v>
      </c>
      <c r="S664" s="8">
        <f t="shared" si="63"/>
        <v>42020.229710648149</v>
      </c>
      <c r="T664" t="str">
        <f t="shared" si="64"/>
        <v>technology</v>
      </c>
      <c r="U664" t="str">
        <f t="shared" si="65"/>
        <v>wearables</v>
      </c>
    </row>
    <row r="665" spans="1:21" ht="48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H665" t="s">
        <v>8225</v>
      </c>
      <c r="I665" t="s">
        <v>8245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8260</v>
      </c>
      <c r="P665">
        <f t="shared" si="60"/>
        <v>0</v>
      </c>
      <c r="Q665">
        <f t="shared" si="61"/>
        <v>100</v>
      </c>
      <c r="R665" s="8">
        <f t="shared" si="62"/>
        <v>42173.634907407402</v>
      </c>
      <c r="S665" s="8">
        <f t="shared" si="63"/>
        <v>42203.634907407402</v>
      </c>
      <c r="T665" t="str">
        <f t="shared" si="64"/>
        <v>technology</v>
      </c>
      <c r="U665" t="str">
        <f t="shared" si="65"/>
        <v>wearables</v>
      </c>
    </row>
    <row r="666" spans="1:21" ht="48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H666" t="s">
        <v>8217</v>
      </c>
      <c r="I666" t="s">
        <v>8238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8260</v>
      </c>
      <c r="P666">
        <f t="shared" si="60"/>
        <v>8</v>
      </c>
      <c r="Q666">
        <f t="shared" si="61"/>
        <v>31.17</v>
      </c>
      <c r="R666" s="8">
        <f t="shared" si="62"/>
        <v>42077.458043981482</v>
      </c>
      <c r="S666" s="8">
        <f t="shared" si="63"/>
        <v>42107.458043981482</v>
      </c>
      <c r="T666" t="str">
        <f t="shared" si="64"/>
        <v>technology</v>
      </c>
      <c r="U666" t="str">
        <f t="shared" si="65"/>
        <v>wearables</v>
      </c>
    </row>
    <row r="667" spans="1:21" ht="48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H667" t="s">
        <v>8217</v>
      </c>
      <c r="I667" t="s">
        <v>8238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8260</v>
      </c>
      <c r="P667">
        <f t="shared" si="60"/>
        <v>19</v>
      </c>
      <c r="Q667">
        <f t="shared" si="61"/>
        <v>155.33000000000001</v>
      </c>
      <c r="R667" s="8">
        <f t="shared" si="62"/>
        <v>42688.503020833326</v>
      </c>
      <c r="S667" s="8">
        <f t="shared" si="63"/>
        <v>42748.503020833326</v>
      </c>
      <c r="T667" t="str">
        <f t="shared" si="64"/>
        <v>technology</v>
      </c>
      <c r="U667" t="str">
        <f t="shared" si="65"/>
        <v>wearables</v>
      </c>
    </row>
    <row r="668" spans="1:21" ht="48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H668" t="s">
        <v>8217</v>
      </c>
      <c r="I668" t="s">
        <v>8238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8260</v>
      </c>
      <c r="P668">
        <f t="shared" si="60"/>
        <v>0</v>
      </c>
      <c r="Q668">
        <f t="shared" si="61"/>
        <v>2</v>
      </c>
      <c r="R668" s="8">
        <f t="shared" si="62"/>
        <v>41838.623819444445</v>
      </c>
      <c r="S668" s="8">
        <f t="shared" si="63"/>
        <v>41868.623819444445</v>
      </c>
      <c r="T668" t="str">
        <f t="shared" si="64"/>
        <v>technology</v>
      </c>
      <c r="U668" t="str">
        <f t="shared" si="65"/>
        <v>wearables</v>
      </c>
    </row>
    <row r="669" spans="1:21" ht="48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H669" t="s">
        <v>8230</v>
      </c>
      <c r="I669" t="s">
        <v>8241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8260</v>
      </c>
      <c r="P669">
        <f t="shared" si="60"/>
        <v>10</v>
      </c>
      <c r="Q669">
        <f t="shared" si="61"/>
        <v>178.93</v>
      </c>
      <c r="R669" s="8">
        <f t="shared" si="62"/>
        <v>42632.165081018517</v>
      </c>
      <c r="S669" s="8">
        <f t="shared" si="63"/>
        <v>42672.165081018517</v>
      </c>
      <c r="T669" t="str">
        <f t="shared" si="64"/>
        <v>technology</v>
      </c>
      <c r="U669" t="str">
        <f t="shared" si="65"/>
        <v>wearables</v>
      </c>
    </row>
    <row r="670" spans="1:21" ht="48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H670" t="s">
        <v>8217</v>
      </c>
      <c r="I670" t="s">
        <v>8238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8260</v>
      </c>
      <c r="P670">
        <f t="shared" si="60"/>
        <v>5</v>
      </c>
      <c r="Q670">
        <f t="shared" si="61"/>
        <v>27.36</v>
      </c>
      <c r="R670" s="8">
        <f t="shared" si="62"/>
        <v>42090.622939814813</v>
      </c>
      <c r="S670" s="8">
        <f t="shared" si="63"/>
        <v>42135.622939814813</v>
      </c>
      <c r="T670" t="str">
        <f t="shared" si="64"/>
        <v>technology</v>
      </c>
      <c r="U670" t="str">
        <f t="shared" si="65"/>
        <v>wearables</v>
      </c>
    </row>
    <row r="671" spans="1:21" ht="64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H671" t="s">
        <v>8228</v>
      </c>
      <c r="I671" t="s">
        <v>8247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8260</v>
      </c>
      <c r="P671">
        <f t="shared" si="60"/>
        <v>22</v>
      </c>
      <c r="Q671">
        <f t="shared" si="61"/>
        <v>1536.25</v>
      </c>
      <c r="R671" s="8">
        <f t="shared" si="62"/>
        <v>42527.417337962957</v>
      </c>
      <c r="S671" s="8">
        <f t="shared" si="63"/>
        <v>42557.417337962957</v>
      </c>
      <c r="T671" t="str">
        <f t="shared" si="64"/>
        <v>technology</v>
      </c>
      <c r="U671" t="str">
        <f t="shared" si="65"/>
        <v>wearables</v>
      </c>
    </row>
    <row r="672" spans="1:21" ht="48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H672" t="s">
        <v>8230</v>
      </c>
      <c r="I672" t="s">
        <v>8241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8260</v>
      </c>
      <c r="P672">
        <f t="shared" si="60"/>
        <v>29</v>
      </c>
      <c r="Q672">
        <f t="shared" si="61"/>
        <v>85</v>
      </c>
      <c r="R672" s="8">
        <f t="shared" si="62"/>
        <v>42506.501388888886</v>
      </c>
      <c r="S672" s="8">
        <f t="shared" si="63"/>
        <v>42540.131944444445</v>
      </c>
      <c r="T672" t="str">
        <f t="shared" si="64"/>
        <v>technology</v>
      </c>
      <c r="U672" t="str">
        <f t="shared" si="65"/>
        <v>wearables</v>
      </c>
    </row>
    <row r="673" spans="1:21" ht="48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H673" t="s">
        <v>8217</v>
      </c>
      <c r="I673" t="s">
        <v>8238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8260</v>
      </c>
      <c r="P673">
        <f t="shared" si="60"/>
        <v>39</v>
      </c>
      <c r="Q673">
        <f t="shared" si="61"/>
        <v>788.53</v>
      </c>
      <c r="R673" s="8">
        <f t="shared" si="62"/>
        <v>41984.484398148146</v>
      </c>
      <c r="S673" s="8">
        <f t="shared" si="63"/>
        <v>42017.958333333336</v>
      </c>
      <c r="T673" t="str">
        <f t="shared" si="64"/>
        <v>technology</v>
      </c>
      <c r="U673" t="str">
        <f t="shared" si="65"/>
        <v>wearables</v>
      </c>
    </row>
    <row r="674" spans="1:21" ht="48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H674" t="s">
        <v>8217</v>
      </c>
      <c r="I674" t="s">
        <v>8238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8260</v>
      </c>
      <c r="P674">
        <f t="shared" si="60"/>
        <v>22</v>
      </c>
      <c r="Q674">
        <f t="shared" si="61"/>
        <v>50.3</v>
      </c>
      <c r="R674" s="8">
        <f t="shared" si="62"/>
        <v>41974.011157407404</v>
      </c>
      <c r="S674" s="8">
        <f t="shared" si="63"/>
        <v>42004.999305555553</v>
      </c>
      <c r="T674" t="str">
        <f t="shared" si="64"/>
        <v>technology</v>
      </c>
      <c r="U674" t="str">
        <f t="shared" si="65"/>
        <v>wearables</v>
      </c>
    </row>
    <row r="675" spans="1:21" ht="48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H675" t="s">
        <v>8217</v>
      </c>
      <c r="I675" t="s">
        <v>8238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8260</v>
      </c>
      <c r="P675">
        <f t="shared" si="60"/>
        <v>0</v>
      </c>
      <c r="Q675">
        <f t="shared" si="61"/>
        <v>68.33</v>
      </c>
      <c r="R675" s="8">
        <f t="shared" si="62"/>
        <v>41838.6321412037</v>
      </c>
      <c r="S675" s="8">
        <f t="shared" si="63"/>
        <v>41883.6321412037</v>
      </c>
      <c r="T675" t="str">
        <f t="shared" si="64"/>
        <v>technology</v>
      </c>
      <c r="U675" t="str">
        <f t="shared" si="65"/>
        <v>wearables</v>
      </c>
    </row>
    <row r="676" spans="1:21" ht="32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H676" t="s">
        <v>8217</v>
      </c>
      <c r="I676" t="s">
        <v>8238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8260</v>
      </c>
      <c r="P676">
        <f t="shared" si="60"/>
        <v>0</v>
      </c>
      <c r="Q676">
        <f t="shared" si="61"/>
        <v>7.5</v>
      </c>
      <c r="R676" s="8">
        <f t="shared" si="62"/>
        <v>41802.907719907402</v>
      </c>
      <c r="S676" s="8">
        <f t="shared" si="63"/>
        <v>41862.907719907402</v>
      </c>
      <c r="T676" t="str">
        <f t="shared" si="64"/>
        <v>technology</v>
      </c>
      <c r="U676" t="str">
        <f t="shared" si="65"/>
        <v>wearables</v>
      </c>
    </row>
    <row r="677" spans="1:21" ht="48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H677" t="s">
        <v>8217</v>
      </c>
      <c r="I677" t="s">
        <v>8238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8260</v>
      </c>
      <c r="P677">
        <f t="shared" si="60"/>
        <v>15</v>
      </c>
      <c r="Q677">
        <f t="shared" si="61"/>
        <v>34.270000000000003</v>
      </c>
      <c r="R677" s="8">
        <f t="shared" si="62"/>
        <v>41975.722268518519</v>
      </c>
      <c r="S677" s="8">
        <f t="shared" si="63"/>
        <v>42005.082638888889</v>
      </c>
      <c r="T677" t="str">
        <f t="shared" si="64"/>
        <v>technology</v>
      </c>
      <c r="U677" t="str">
        <f t="shared" si="65"/>
        <v>wearables</v>
      </c>
    </row>
    <row r="678" spans="1:21" ht="64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H678" t="s">
        <v>8222</v>
      </c>
      <c r="I678" t="s">
        <v>8243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8260</v>
      </c>
      <c r="P678">
        <f t="shared" si="60"/>
        <v>1</v>
      </c>
      <c r="Q678">
        <f t="shared" si="61"/>
        <v>61.29</v>
      </c>
      <c r="R678" s="8">
        <f t="shared" si="62"/>
        <v>42012.559965277782</v>
      </c>
      <c r="S678" s="8">
        <f t="shared" si="63"/>
        <v>42042.559965277782</v>
      </c>
      <c r="T678" t="str">
        <f t="shared" si="64"/>
        <v>technology</v>
      </c>
      <c r="U678" t="str">
        <f t="shared" si="65"/>
        <v>wearables</v>
      </c>
    </row>
    <row r="679" spans="1:21" ht="48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H679" t="s">
        <v>8230</v>
      </c>
      <c r="I679" t="s">
        <v>8241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8260</v>
      </c>
      <c r="P679">
        <f t="shared" si="60"/>
        <v>26</v>
      </c>
      <c r="Q679">
        <f t="shared" si="61"/>
        <v>133.25</v>
      </c>
      <c r="R679" s="8">
        <f t="shared" si="62"/>
        <v>42504.195543981477</v>
      </c>
      <c r="S679" s="8">
        <f t="shared" si="63"/>
        <v>42549.195543981477</v>
      </c>
      <c r="T679" t="str">
        <f t="shared" si="64"/>
        <v>technology</v>
      </c>
      <c r="U679" t="str">
        <f t="shared" si="65"/>
        <v>wearables</v>
      </c>
    </row>
    <row r="680" spans="1:21" ht="48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H680" t="s">
        <v>8217</v>
      </c>
      <c r="I680" t="s">
        <v>8238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8260</v>
      </c>
      <c r="P680">
        <f t="shared" si="60"/>
        <v>4</v>
      </c>
      <c r="Q680">
        <f t="shared" si="61"/>
        <v>65.180000000000007</v>
      </c>
      <c r="R680" s="8">
        <f t="shared" si="62"/>
        <v>42481.168263888881</v>
      </c>
      <c r="S680" s="8">
        <f t="shared" si="63"/>
        <v>42511.168263888881</v>
      </c>
      <c r="T680" t="str">
        <f t="shared" si="64"/>
        <v>technology</v>
      </c>
      <c r="U680" t="str">
        <f t="shared" si="65"/>
        <v>wearables</v>
      </c>
    </row>
    <row r="681" spans="1:21" ht="48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H681" t="s">
        <v>8217</v>
      </c>
      <c r="I681" t="s">
        <v>8238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8260</v>
      </c>
      <c r="P681">
        <f t="shared" si="60"/>
        <v>15</v>
      </c>
      <c r="Q681">
        <f t="shared" si="61"/>
        <v>93.9</v>
      </c>
      <c r="R681" s="8">
        <f t="shared" si="62"/>
        <v>42556.487372685187</v>
      </c>
      <c r="S681" s="8">
        <f t="shared" si="63"/>
        <v>42616.487372685187</v>
      </c>
      <c r="T681" t="str">
        <f t="shared" si="64"/>
        <v>technology</v>
      </c>
      <c r="U681" t="str">
        <f t="shared" si="65"/>
        <v>wearables</v>
      </c>
    </row>
    <row r="682" spans="1:21" ht="48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H682" t="s">
        <v>8217</v>
      </c>
      <c r="I682" t="s">
        <v>8238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8260</v>
      </c>
      <c r="P682">
        <f t="shared" si="60"/>
        <v>26</v>
      </c>
      <c r="Q682">
        <f t="shared" si="61"/>
        <v>150.65</v>
      </c>
      <c r="R682" s="8">
        <f t="shared" si="62"/>
        <v>41864.293182870366</v>
      </c>
      <c r="S682" s="8">
        <f t="shared" si="63"/>
        <v>41899.293182870366</v>
      </c>
      <c r="T682" t="str">
        <f t="shared" si="64"/>
        <v>technology</v>
      </c>
      <c r="U682" t="str">
        <f t="shared" si="65"/>
        <v>wearables</v>
      </c>
    </row>
    <row r="683" spans="1:21" ht="48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H683" t="s">
        <v>8217</v>
      </c>
      <c r="I683" t="s">
        <v>8238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8260</v>
      </c>
      <c r="P683">
        <f t="shared" si="60"/>
        <v>0</v>
      </c>
      <c r="Q683">
        <f t="shared" si="61"/>
        <v>1</v>
      </c>
      <c r="R683" s="8">
        <f t="shared" si="62"/>
        <v>42639.597268518519</v>
      </c>
      <c r="S683" s="8">
        <f t="shared" si="63"/>
        <v>42669.597268518519</v>
      </c>
      <c r="T683" t="str">
        <f t="shared" si="64"/>
        <v>technology</v>
      </c>
      <c r="U683" t="str">
        <f t="shared" si="65"/>
        <v>wearables</v>
      </c>
    </row>
    <row r="684" spans="1:21" ht="48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H684" t="s">
        <v>8217</v>
      </c>
      <c r="I684" t="s">
        <v>8238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8260</v>
      </c>
      <c r="P684">
        <f t="shared" si="60"/>
        <v>0</v>
      </c>
      <c r="Q684">
        <f t="shared" si="61"/>
        <v>13.25</v>
      </c>
      <c r="R684" s="8">
        <f t="shared" si="62"/>
        <v>42778.556967592587</v>
      </c>
      <c r="S684" s="8">
        <f t="shared" si="63"/>
        <v>42808.51530092593</v>
      </c>
      <c r="T684" t="str">
        <f t="shared" si="64"/>
        <v>technology</v>
      </c>
      <c r="U684" t="str">
        <f t="shared" si="65"/>
        <v>wearables</v>
      </c>
    </row>
    <row r="685" spans="1:21" ht="48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H685" t="s">
        <v>8217</v>
      </c>
      <c r="I685" t="s">
        <v>8238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8260</v>
      </c>
      <c r="P685">
        <f t="shared" si="60"/>
        <v>1</v>
      </c>
      <c r="Q685">
        <f t="shared" si="61"/>
        <v>99.33</v>
      </c>
      <c r="R685" s="8">
        <f t="shared" si="62"/>
        <v>42634.691712962966</v>
      </c>
      <c r="S685" s="8">
        <f t="shared" si="63"/>
        <v>42674.691712962966</v>
      </c>
      <c r="T685" t="str">
        <f t="shared" si="64"/>
        <v>technology</v>
      </c>
      <c r="U685" t="str">
        <f t="shared" si="65"/>
        <v>wearables</v>
      </c>
    </row>
    <row r="686" spans="1:21" ht="16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H686" t="s">
        <v>8217</v>
      </c>
      <c r="I686" t="s">
        <v>8238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8260</v>
      </c>
      <c r="P686">
        <f t="shared" si="60"/>
        <v>7</v>
      </c>
      <c r="Q686">
        <f t="shared" si="61"/>
        <v>177.39</v>
      </c>
      <c r="R686" s="8">
        <f t="shared" si="62"/>
        <v>41809.26494212963</v>
      </c>
      <c r="S686" s="8">
        <f t="shared" si="63"/>
        <v>41844.916666666664</v>
      </c>
      <c r="T686" t="str">
        <f t="shared" si="64"/>
        <v>technology</v>
      </c>
      <c r="U686" t="str">
        <f t="shared" si="65"/>
        <v>wearables</v>
      </c>
    </row>
    <row r="687" spans="1:21" ht="48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H687" t="s">
        <v>8217</v>
      </c>
      <c r="I687" t="s">
        <v>8238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8260</v>
      </c>
      <c r="P687">
        <f t="shared" si="60"/>
        <v>28</v>
      </c>
      <c r="Q687">
        <f t="shared" si="61"/>
        <v>55.3</v>
      </c>
      <c r="R687" s="8">
        <f t="shared" si="62"/>
        <v>41971.658240740733</v>
      </c>
      <c r="S687" s="8">
        <f t="shared" si="63"/>
        <v>42016.658240740733</v>
      </c>
      <c r="T687" t="str">
        <f t="shared" si="64"/>
        <v>technology</v>
      </c>
      <c r="U687" t="str">
        <f t="shared" si="65"/>
        <v>wearables</v>
      </c>
    </row>
    <row r="688" spans="1:21" ht="64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H688" t="s">
        <v>8230</v>
      </c>
      <c r="I688" t="s">
        <v>8241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8260</v>
      </c>
      <c r="P688">
        <f t="shared" si="60"/>
        <v>0</v>
      </c>
      <c r="Q688" t="e">
        <f t="shared" si="61"/>
        <v>#DIV/0!</v>
      </c>
      <c r="R688" s="8">
        <f t="shared" si="62"/>
        <v>42189.464930555558</v>
      </c>
      <c r="S688" s="8">
        <f t="shared" si="63"/>
        <v>42219.464930555558</v>
      </c>
      <c r="T688" t="str">
        <f t="shared" si="64"/>
        <v>technology</v>
      </c>
      <c r="U688" t="str">
        <f t="shared" si="65"/>
        <v>wearables</v>
      </c>
    </row>
    <row r="689" spans="1:21" ht="48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H689" t="s">
        <v>8231</v>
      </c>
      <c r="I689" t="s">
        <v>8248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8260</v>
      </c>
      <c r="P689">
        <f t="shared" si="60"/>
        <v>4</v>
      </c>
      <c r="Q689">
        <f t="shared" si="61"/>
        <v>591.66999999999996</v>
      </c>
      <c r="R689" s="8">
        <f t="shared" si="62"/>
        <v>42711.542280092595</v>
      </c>
      <c r="S689" s="8">
        <f t="shared" si="63"/>
        <v>42771.542280092595</v>
      </c>
      <c r="T689" t="str">
        <f t="shared" si="64"/>
        <v>technology</v>
      </c>
      <c r="U689" t="str">
        <f t="shared" si="65"/>
        <v>wearables</v>
      </c>
    </row>
    <row r="690" spans="1:21" ht="48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H690" t="s">
        <v>8217</v>
      </c>
      <c r="I690" t="s">
        <v>8238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8260</v>
      </c>
      <c r="P690">
        <f t="shared" si="60"/>
        <v>73</v>
      </c>
      <c r="Q690">
        <f t="shared" si="61"/>
        <v>405.5</v>
      </c>
      <c r="R690" s="8">
        <f t="shared" si="62"/>
        <v>42261.896446759252</v>
      </c>
      <c r="S690" s="8">
        <f t="shared" si="63"/>
        <v>42291.896446759252</v>
      </c>
      <c r="T690" t="str">
        <f t="shared" si="64"/>
        <v>technology</v>
      </c>
      <c r="U690" t="str">
        <f t="shared" si="65"/>
        <v>wearables</v>
      </c>
    </row>
    <row r="691" spans="1:21" ht="48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H691" t="s">
        <v>8217</v>
      </c>
      <c r="I691" t="s">
        <v>8238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8260</v>
      </c>
      <c r="P691">
        <f t="shared" si="60"/>
        <v>58</v>
      </c>
      <c r="Q691">
        <f t="shared" si="61"/>
        <v>343.15</v>
      </c>
      <c r="R691" s="8">
        <f t="shared" si="62"/>
        <v>42675.459456018514</v>
      </c>
      <c r="S691" s="8">
        <f t="shared" si="63"/>
        <v>42711.999305555553</v>
      </c>
      <c r="T691" t="str">
        <f t="shared" si="64"/>
        <v>technology</v>
      </c>
      <c r="U691" t="str">
        <f t="shared" si="65"/>
        <v>wearables</v>
      </c>
    </row>
    <row r="692" spans="1:21" ht="32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H692" t="s">
        <v>8217</v>
      </c>
      <c r="I692" t="s">
        <v>8238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8260</v>
      </c>
      <c r="P692">
        <f t="shared" si="60"/>
        <v>12</v>
      </c>
      <c r="Q692">
        <f t="shared" si="61"/>
        <v>72.59</v>
      </c>
      <c r="R692" s="8">
        <f t="shared" si="62"/>
        <v>42579.426400462959</v>
      </c>
      <c r="S692" s="8">
        <f t="shared" si="63"/>
        <v>42622.041666666664</v>
      </c>
      <c r="T692" t="str">
        <f t="shared" si="64"/>
        <v>technology</v>
      </c>
      <c r="U692" t="str">
        <f t="shared" si="65"/>
        <v>wearables</v>
      </c>
    </row>
    <row r="693" spans="1:21" ht="48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H693" t="s">
        <v>8217</v>
      </c>
      <c r="I693" t="s">
        <v>8238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8260</v>
      </c>
      <c r="P693">
        <f t="shared" si="60"/>
        <v>1</v>
      </c>
      <c r="Q693">
        <f t="shared" si="61"/>
        <v>26</v>
      </c>
      <c r="R693" s="8">
        <f t="shared" si="62"/>
        <v>42157.819976851846</v>
      </c>
      <c r="S693" s="8">
        <f t="shared" si="63"/>
        <v>42185.819976851846</v>
      </c>
      <c r="T693" t="str">
        <f t="shared" si="64"/>
        <v>technology</v>
      </c>
      <c r="U693" t="str">
        <f t="shared" si="65"/>
        <v>wearables</v>
      </c>
    </row>
    <row r="694" spans="1:21" ht="48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H694" t="s">
        <v>8218</v>
      </c>
      <c r="I694" t="s">
        <v>8239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8260</v>
      </c>
      <c r="P694">
        <f t="shared" si="60"/>
        <v>7</v>
      </c>
      <c r="Q694">
        <f t="shared" si="61"/>
        <v>6.5</v>
      </c>
      <c r="R694" s="8">
        <f t="shared" si="62"/>
        <v>42696.167395833334</v>
      </c>
      <c r="S694" s="8">
        <f t="shared" si="63"/>
        <v>42726.167395833334</v>
      </c>
      <c r="T694" t="str">
        <f t="shared" si="64"/>
        <v>technology</v>
      </c>
      <c r="U694" t="str">
        <f t="shared" si="65"/>
        <v>wearables</v>
      </c>
    </row>
    <row r="695" spans="1:21" ht="32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H695" t="s">
        <v>8217</v>
      </c>
      <c r="I695" t="s">
        <v>8238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8260</v>
      </c>
      <c r="P695">
        <f t="shared" si="60"/>
        <v>35</v>
      </c>
      <c r="Q695">
        <f t="shared" si="61"/>
        <v>119.39</v>
      </c>
      <c r="R695" s="8">
        <f t="shared" si="62"/>
        <v>42094.599849537037</v>
      </c>
      <c r="S695" s="8">
        <f t="shared" si="63"/>
        <v>42124.599849537037</v>
      </c>
      <c r="T695" t="str">
        <f t="shared" si="64"/>
        <v>technology</v>
      </c>
      <c r="U695" t="str">
        <f t="shared" si="65"/>
        <v>wearables</v>
      </c>
    </row>
    <row r="696" spans="1:21" ht="48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H696" t="s">
        <v>8217</v>
      </c>
      <c r="I696" t="s">
        <v>8238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8260</v>
      </c>
      <c r="P696">
        <f t="shared" si="60"/>
        <v>0</v>
      </c>
      <c r="Q696">
        <f t="shared" si="61"/>
        <v>84.29</v>
      </c>
      <c r="R696" s="8">
        <f t="shared" si="62"/>
        <v>42737.455543981479</v>
      </c>
      <c r="S696" s="8">
        <f t="shared" si="63"/>
        <v>42767.455543981479</v>
      </c>
      <c r="T696" t="str">
        <f t="shared" si="64"/>
        <v>technology</v>
      </c>
      <c r="U696" t="str">
        <f t="shared" si="65"/>
        <v>wearables</v>
      </c>
    </row>
    <row r="697" spans="1:21" ht="48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H697" t="s">
        <v>8217</v>
      </c>
      <c r="I697" t="s">
        <v>8238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8260</v>
      </c>
      <c r="P697">
        <f t="shared" si="60"/>
        <v>1</v>
      </c>
      <c r="Q697">
        <f t="shared" si="61"/>
        <v>90.86</v>
      </c>
      <c r="R697" s="8">
        <f t="shared" si="62"/>
        <v>41913.312731481477</v>
      </c>
      <c r="S697" s="8">
        <f t="shared" si="63"/>
        <v>41943.312731481477</v>
      </c>
      <c r="T697" t="str">
        <f t="shared" si="64"/>
        <v>technology</v>
      </c>
      <c r="U697" t="str">
        <f t="shared" si="65"/>
        <v>wearables</v>
      </c>
    </row>
    <row r="698" spans="1:21" ht="32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H698" t="s">
        <v>8226</v>
      </c>
      <c r="I698" t="s">
        <v>8241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8260</v>
      </c>
      <c r="P698">
        <f t="shared" si="60"/>
        <v>0</v>
      </c>
      <c r="Q698">
        <f t="shared" si="61"/>
        <v>1</v>
      </c>
      <c r="R698" s="8">
        <f t="shared" si="62"/>
        <v>41815.718773148146</v>
      </c>
      <c r="S698" s="8">
        <f t="shared" si="63"/>
        <v>41845.718773148146</v>
      </c>
      <c r="T698" t="str">
        <f t="shared" si="64"/>
        <v>technology</v>
      </c>
      <c r="U698" t="str">
        <f t="shared" si="65"/>
        <v>wearables</v>
      </c>
    </row>
    <row r="699" spans="1:21" ht="48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H699" t="s">
        <v>8229</v>
      </c>
      <c r="I699" t="s">
        <v>8241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8260</v>
      </c>
      <c r="P699">
        <f t="shared" si="60"/>
        <v>46</v>
      </c>
      <c r="Q699">
        <f t="shared" si="61"/>
        <v>20.34</v>
      </c>
      <c r="R699" s="8">
        <f t="shared" si="62"/>
        <v>42388.314687500002</v>
      </c>
      <c r="S699" s="8">
        <f t="shared" si="63"/>
        <v>42403.314687500002</v>
      </c>
      <c r="T699" t="str">
        <f t="shared" si="64"/>
        <v>technology</v>
      </c>
      <c r="U699" t="str">
        <f t="shared" si="65"/>
        <v>wearables</v>
      </c>
    </row>
    <row r="700" spans="1:21" ht="48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H700" t="s">
        <v>8217</v>
      </c>
      <c r="I700" t="s">
        <v>8238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8260</v>
      </c>
      <c r="P700">
        <f t="shared" si="60"/>
        <v>15</v>
      </c>
      <c r="Q700">
        <f t="shared" si="61"/>
        <v>530.69000000000005</v>
      </c>
      <c r="R700" s="8">
        <f t="shared" si="62"/>
        <v>41866.72274305555</v>
      </c>
      <c r="S700" s="8">
        <f t="shared" si="63"/>
        <v>41899.875</v>
      </c>
      <c r="T700" t="str">
        <f t="shared" si="64"/>
        <v>technology</v>
      </c>
      <c r="U700" t="str">
        <f t="shared" si="65"/>
        <v>wearables</v>
      </c>
    </row>
    <row r="701" spans="1:21" ht="48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H701" t="s">
        <v>8217</v>
      </c>
      <c r="I701" t="s">
        <v>8238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8260</v>
      </c>
      <c r="P701">
        <f t="shared" si="60"/>
        <v>82</v>
      </c>
      <c r="Q701">
        <f t="shared" si="61"/>
        <v>120.39</v>
      </c>
      <c r="R701" s="8">
        <f t="shared" si="62"/>
        <v>41563.277175925927</v>
      </c>
      <c r="S701" s="8">
        <f t="shared" si="63"/>
        <v>41600.458333333328</v>
      </c>
      <c r="T701" t="str">
        <f t="shared" si="64"/>
        <v>technology</v>
      </c>
      <c r="U701" t="str">
        <f t="shared" si="65"/>
        <v>wearables</v>
      </c>
    </row>
    <row r="702" spans="1:21" ht="48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H702" t="s">
        <v>8220</v>
      </c>
      <c r="I702" t="s">
        <v>8241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8260</v>
      </c>
      <c r="P702">
        <f t="shared" si="60"/>
        <v>3</v>
      </c>
      <c r="Q702">
        <f t="shared" si="61"/>
        <v>13</v>
      </c>
      <c r="R702" s="8">
        <f t="shared" si="62"/>
        <v>42715.480104166665</v>
      </c>
      <c r="S702" s="8">
        <f t="shared" si="63"/>
        <v>42745.480104166665</v>
      </c>
      <c r="T702" t="str">
        <f t="shared" si="64"/>
        <v>technology</v>
      </c>
      <c r="U702" t="str">
        <f t="shared" si="65"/>
        <v>wearables</v>
      </c>
    </row>
    <row r="703" spans="1:21" ht="48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H703" t="s">
        <v>8218</v>
      </c>
      <c r="I703" t="s">
        <v>8239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8260</v>
      </c>
      <c r="P703">
        <f t="shared" si="60"/>
        <v>27</v>
      </c>
      <c r="Q703">
        <f t="shared" si="61"/>
        <v>291.33</v>
      </c>
      <c r="R703" s="8">
        <f t="shared" si="62"/>
        <v>41813.454629629625</v>
      </c>
      <c r="S703" s="8">
        <f t="shared" si="63"/>
        <v>41843.454629629625</v>
      </c>
      <c r="T703" t="str">
        <f t="shared" si="64"/>
        <v>technology</v>
      </c>
      <c r="U703" t="str">
        <f t="shared" si="65"/>
        <v>wearables</v>
      </c>
    </row>
    <row r="704" spans="1:21" ht="48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H704" t="s">
        <v>8217</v>
      </c>
      <c r="I704" t="s">
        <v>8238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8260</v>
      </c>
      <c r="P704">
        <f t="shared" si="60"/>
        <v>31</v>
      </c>
      <c r="Q704">
        <f t="shared" si="61"/>
        <v>124.92</v>
      </c>
      <c r="R704" s="8">
        <f t="shared" si="62"/>
        <v>42668.518368055556</v>
      </c>
      <c r="S704" s="8">
        <f t="shared" si="63"/>
        <v>42698.560034722213</v>
      </c>
      <c r="T704" t="str">
        <f t="shared" si="64"/>
        <v>technology</v>
      </c>
      <c r="U704" t="str">
        <f t="shared" si="65"/>
        <v>wearables</v>
      </c>
    </row>
    <row r="705" spans="1:21" ht="48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H705" t="s">
        <v>8217</v>
      </c>
      <c r="I705" t="s">
        <v>8238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8260</v>
      </c>
      <c r="P705">
        <f t="shared" si="60"/>
        <v>6</v>
      </c>
      <c r="Q705">
        <f t="shared" si="61"/>
        <v>119.57</v>
      </c>
      <c r="R705" s="8">
        <f t="shared" si="62"/>
        <v>42711.742465277777</v>
      </c>
      <c r="S705" s="8">
        <f t="shared" si="63"/>
        <v>42766.772222222215</v>
      </c>
      <c r="T705" t="str">
        <f t="shared" si="64"/>
        <v>technology</v>
      </c>
      <c r="U705" t="str">
        <f t="shared" si="65"/>
        <v>wearables</v>
      </c>
    </row>
    <row r="706" spans="1:21" ht="48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H706" t="s">
        <v>8222</v>
      </c>
      <c r="I706" t="s">
        <v>8243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8260</v>
      </c>
      <c r="P706">
        <f t="shared" si="60"/>
        <v>1</v>
      </c>
      <c r="Q706">
        <f t="shared" si="61"/>
        <v>120.25</v>
      </c>
      <c r="R706" s="8">
        <f t="shared" si="62"/>
        <v>42725.984583333331</v>
      </c>
      <c r="S706" s="8">
        <f t="shared" si="63"/>
        <v>42785.984583333331</v>
      </c>
      <c r="T706" t="str">
        <f t="shared" si="64"/>
        <v>technology</v>
      </c>
      <c r="U706" t="str">
        <f t="shared" si="65"/>
        <v>wearables</v>
      </c>
    </row>
    <row r="707" spans="1:21" ht="32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H707" t="s">
        <v>8226</v>
      </c>
      <c r="I707" t="s">
        <v>8241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8260</v>
      </c>
      <c r="P707">
        <f t="shared" ref="P707:P770" si="66">ROUND(E707/D707*100,0)</f>
        <v>1</v>
      </c>
      <c r="Q707">
        <f t="shared" ref="Q707:Q770" si="67">ROUND(E707/M707,2)</f>
        <v>195.4</v>
      </c>
      <c r="R707" s="8">
        <f t="shared" ref="R707:R770" si="68">(((K707/60)/60)/24)+DATE(1970,1,1)+(-5/24)</f>
        <v>42726.283310185179</v>
      </c>
      <c r="S707" s="8">
        <f t="shared" ref="S707:S770" si="69">(((J707/60)/60)/24)+DATE(1970,1,1)+(-5/24)</f>
        <v>42756.283310185179</v>
      </c>
      <c r="T707" t="str">
        <f t="shared" si="64"/>
        <v>technology</v>
      </c>
      <c r="U707" t="str">
        <f t="shared" si="65"/>
        <v>wearables</v>
      </c>
    </row>
    <row r="708" spans="1:21" ht="48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H708" t="s">
        <v>8220</v>
      </c>
      <c r="I708" t="s">
        <v>8241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8260</v>
      </c>
      <c r="P708">
        <f t="shared" si="66"/>
        <v>0</v>
      </c>
      <c r="Q708" t="e">
        <f t="shared" si="67"/>
        <v>#DIV/0!</v>
      </c>
      <c r="R708" s="8">
        <f t="shared" si="68"/>
        <v>42676.786840277775</v>
      </c>
      <c r="S708" s="8">
        <f t="shared" si="69"/>
        <v>42718.568749999999</v>
      </c>
      <c r="T708" t="str">
        <f t="shared" ref="T708:T771" si="70">LEFT(O708,SEARCH("/",O708)-1)</f>
        <v>technology</v>
      </c>
      <c r="U708" t="str">
        <f t="shared" ref="U708:U771" si="71">RIGHT(O708,LEN(O708)-SEARCH("/",O708))</f>
        <v>wearables</v>
      </c>
    </row>
    <row r="709" spans="1:21" ht="48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H709" t="s">
        <v>8218</v>
      </c>
      <c r="I709" t="s">
        <v>8239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8260</v>
      </c>
      <c r="P709">
        <f t="shared" si="66"/>
        <v>79</v>
      </c>
      <c r="Q709">
        <f t="shared" si="67"/>
        <v>117.7</v>
      </c>
      <c r="R709" s="8">
        <f t="shared" si="68"/>
        <v>42696.45517361111</v>
      </c>
      <c r="S709" s="8">
        <f t="shared" si="69"/>
        <v>42736.45517361111</v>
      </c>
      <c r="T709" t="str">
        <f t="shared" si="70"/>
        <v>technology</v>
      </c>
      <c r="U709" t="str">
        <f t="shared" si="71"/>
        <v>wearables</v>
      </c>
    </row>
    <row r="710" spans="1:21" ht="48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H710" t="s">
        <v>8218</v>
      </c>
      <c r="I710" t="s">
        <v>8239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8260</v>
      </c>
      <c r="P710">
        <f t="shared" si="66"/>
        <v>22</v>
      </c>
      <c r="Q710">
        <f t="shared" si="67"/>
        <v>23.95</v>
      </c>
      <c r="R710" s="8">
        <f t="shared" si="68"/>
        <v>41835.372685185182</v>
      </c>
      <c r="S710" s="8">
        <f t="shared" si="69"/>
        <v>41895.372685185182</v>
      </c>
      <c r="T710" t="str">
        <f t="shared" si="70"/>
        <v>technology</v>
      </c>
      <c r="U710" t="str">
        <f t="shared" si="71"/>
        <v>wearables</v>
      </c>
    </row>
    <row r="711" spans="1:21" ht="32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H711" t="s">
        <v>8217</v>
      </c>
      <c r="I711" t="s">
        <v>8238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8260</v>
      </c>
      <c r="P711">
        <f t="shared" si="66"/>
        <v>0</v>
      </c>
      <c r="Q711">
        <f t="shared" si="67"/>
        <v>30.5</v>
      </c>
      <c r="R711" s="8">
        <f t="shared" si="68"/>
        <v>41947.832858796297</v>
      </c>
      <c r="S711" s="8">
        <f t="shared" si="69"/>
        <v>41977.832858796297</v>
      </c>
      <c r="T711" t="str">
        <f t="shared" si="70"/>
        <v>technology</v>
      </c>
      <c r="U711" t="str">
        <f t="shared" si="71"/>
        <v>wearables</v>
      </c>
    </row>
    <row r="712" spans="1:21" ht="32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H712" t="s">
        <v>8222</v>
      </c>
      <c r="I712" t="s">
        <v>8243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8260</v>
      </c>
      <c r="P712">
        <f t="shared" si="66"/>
        <v>0</v>
      </c>
      <c r="Q712" t="e">
        <f t="shared" si="67"/>
        <v>#DIV/0!</v>
      </c>
      <c r="R712" s="8">
        <f t="shared" si="68"/>
        <v>41837.776643518519</v>
      </c>
      <c r="S712" s="8">
        <f t="shared" si="69"/>
        <v>41870.822222222218</v>
      </c>
      <c r="T712" t="str">
        <f t="shared" si="70"/>
        <v>technology</v>
      </c>
      <c r="U712" t="str">
        <f t="shared" si="71"/>
        <v>wearables</v>
      </c>
    </row>
    <row r="713" spans="1:21" ht="48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H713" t="s">
        <v>8226</v>
      </c>
      <c r="I713" t="s">
        <v>8241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8260</v>
      </c>
      <c r="P713">
        <f t="shared" si="66"/>
        <v>34</v>
      </c>
      <c r="Q713">
        <f t="shared" si="67"/>
        <v>99.97</v>
      </c>
      <c r="R713" s="8">
        <f t="shared" si="68"/>
        <v>42678.250787037039</v>
      </c>
      <c r="S713" s="8">
        <f t="shared" si="69"/>
        <v>42718.292453703696</v>
      </c>
      <c r="T713" t="str">
        <f t="shared" si="70"/>
        <v>technology</v>
      </c>
      <c r="U713" t="str">
        <f t="shared" si="71"/>
        <v>wearables</v>
      </c>
    </row>
    <row r="714" spans="1:21" ht="48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H714" t="s">
        <v>8217</v>
      </c>
      <c r="I714" t="s">
        <v>8238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8260</v>
      </c>
      <c r="P714">
        <f t="shared" si="66"/>
        <v>0</v>
      </c>
      <c r="Q714">
        <f t="shared" si="67"/>
        <v>26.25</v>
      </c>
      <c r="R714" s="8">
        <f t="shared" si="68"/>
        <v>42384.472592592596</v>
      </c>
      <c r="S714" s="8">
        <f t="shared" si="69"/>
        <v>42414.472592592596</v>
      </c>
      <c r="T714" t="str">
        <f t="shared" si="70"/>
        <v>technology</v>
      </c>
      <c r="U714" t="str">
        <f t="shared" si="71"/>
        <v>wearables</v>
      </c>
    </row>
    <row r="715" spans="1:21" ht="48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H715" t="s">
        <v>8230</v>
      </c>
      <c r="I715" t="s">
        <v>8241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8260</v>
      </c>
      <c r="P715">
        <f t="shared" si="66"/>
        <v>1</v>
      </c>
      <c r="Q715">
        <f t="shared" si="67"/>
        <v>199</v>
      </c>
      <c r="R715" s="8">
        <f t="shared" si="68"/>
        <v>42496.320972222216</v>
      </c>
      <c r="S715" s="8">
        <f t="shared" si="69"/>
        <v>42526.320972222216</v>
      </c>
      <c r="T715" t="str">
        <f t="shared" si="70"/>
        <v>technology</v>
      </c>
      <c r="U715" t="str">
        <f t="shared" si="71"/>
        <v>wearables</v>
      </c>
    </row>
    <row r="716" spans="1:21" ht="48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H716" t="s">
        <v>8217</v>
      </c>
      <c r="I716" t="s">
        <v>8238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8260</v>
      </c>
      <c r="P716">
        <f t="shared" si="66"/>
        <v>15</v>
      </c>
      <c r="Q716">
        <f t="shared" si="67"/>
        <v>80.319999999999993</v>
      </c>
      <c r="R716" s="8">
        <f t="shared" si="68"/>
        <v>42734.579652777778</v>
      </c>
      <c r="S716" s="8">
        <f t="shared" si="69"/>
        <v>42794.579652777778</v>
      </c>
      <c r="T716" t="str">
        <f t="shared" si="70"/>
        <v>technology</v>
      </c>
      <c r="U716" t="str">
        <f t="shared" si="71"/>
        <v>wearables</v>
      </c>
    </row>
    <row r="717" spans="1:21" ht="48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H717" t="s">
        <v>8217</v>
      </c>
      <c r="I717" t="s">
        <v>8238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8260</v>
      </c>
      <c r="P717">
        <f t="shared" si="66"/>
        <v>5</v>
      </c>
      <c r="Q717">
        <f t="shared" si="67"/>
        <v>115.75</v>
      </c>
      <c r="R717" s="8">
        <f t="shared" si="68"/>
        <v>42272.8824074074</v>
      </c>
      <c r="S717" s="8">
        <f t="shared" si="69"/>
        <v>42312.924074074072</v>
      </c>
      <c r="T717" t="str">
        <f t="shared" si="70"/>
        <v>technology</v>
      </c>
      <c r="U717" t="str">
        <f t="shared" si="71"/>
        <v>wearables</v>
      </c>
    </row>
    <row r="718" spans="1:21" ht="48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H718" t="s">
        <v>8217</v>
      </c>
      <c r="I718" t="s">
        <v>8238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8260</v>
      </c>
      <c r="P718">
        <f t="shared" si="66"/>
        <v>10</v>
      </c>
      <c r="Q718">
        <f t="shared" si="67"/>
        <v>44.69</v>
      </c>
      <c r="R718" s="8">
        <f t="shared" si="68"/>
        <v>41940.450312499997</v>
      </c>
      <c r="S718" s="8">
        <f t="shared" si="69"/>
        <v>41973.791666666664</v>
      </c>
      <c r="T718" t="str">
        <f t="shared" si="70"/>
        <v>technology</v>
      </c>
      <c r="U718" t="str">
        <f t="shared" si="71"/>
        <v>wearables</v>
      </c>
    </row>
    <row r="719" spans="1:21" ht="16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H719" t="s">
        <v>8217</v>
      </c>
      <c r="I719" t="s">
        <v>8238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8260</v>
      </c>
      <c r="P719">
        <f t="shared" si="66"/>
        <v>0</v>
      </c>
      <c r="Q719">
        <f t="shared" si="67"/>
        <v>76.25</v>
      </c>
      <c r="R719" s="8">
        <f t="shared" si="68"/>
        <v>41857.645856481482</v>
      </c>
      <c r="S719" s="8">
        <f t="shared" si="69"/>
        <v>41887.645856481482</v>
      </c>
      <c r="T719" t="str">
        <f t="shared" si="70"/>
        <v>technology</v>
      </c>
      <c r="U719" t="str">
        <f t="shared" si="71"/>
        <v>wearables</v>
      </c>
    </row>
    <row r="720" spans="1:21" ht="48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H720" t="s">
        <v>8217</v>
      </c>
      <c r="I720" t="s">
        <v>8238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8260</v>
      </c>
      <c r="P720">
        <f t="shared" si="66"/>
        <v>1</v>
      </c>
      <c r="Q720">
        <f t="shared" si="67"/>
        <v>22.5</v>
      </c>
      <c r="R720" s="8">
        <f t="shared" si="68"/>
        <v>42752.637118055551</v>
      </c>
      <c r="S720" s="8">
        <f t="shared" si="69"/>
        <v>42784.040972222218</v>
      </c>
      <c r="T720" t="str">
        <f t="shared" si="70"/>
        <v>technology</v>
      </c>
      <c r="U720" t="str">
        <f t="shared" si="71"/>
        <v>wearables</v>
      </c>
    </row>
    <row r="721" spans="1:21" ht="48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H721" t="s">
        <v>8217</v>
      </c>
      <c r="I721" t="s">
        <v>8238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8260</v>
      </c>
      <c r="P721">
        <f t="shared" si="66"/>
        <v>1</v>
      </c>
      <c r="Q721">
        <f t="shared" si="67"/>
        <v>19.399999999999999</v>
      </c>
      <c r="R721" s="8">
        <f t="shared" si="68"/>
        <v>42408.83189814815</v>
      </c>
      <c r="S721" s="8">
        <f t="shared" si="69"/>
        <v>42422.83189814815</v>
      </c>
      <c r="T721" t="str">
        <f t="shared" si="70"/>
        <v>technology</v>
      </c>
      <c r="U721" t="str">
        <f t="shared" si="71"/>
        <v>wearables</v>
      </c>
    </row>
    <row r="722" spans="1:21" ht="48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H722" t="s">
        <v>8217</v>
      </c>
      <c r="I722" t="s">
        <v>8238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8261</v>
      </c>
      <c r="P722">
        <f t="shared" si="66"/>
        <v>144</v>
      </c>
      <c r="Q722">
        <f t="shared" si="67"/>
        <v>66.709999999999994</v>
      </c>
      <c r="R722" s="8">
        <f t="shared" si="68"/>
        <v>40909.440868055557</v>
      </c>
      <c r="S722" s="8">
        <f t="shared" si="69"/>
        <v>40937.440868055557</v>
      </c>
      <c r="T722" t="str">
        <f t="shared" si="70"/>
        <v>publishing</v>
      </c>
      <c r="U722" t="str">
        <f t="shared" si="71"/>
        <v>nonfiction</v>
      </c>
    </row>
    <row r="723" spans="1:21" ht="48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H723" t="s">
        <v>8217</v>
      </c>
      <c r="I723" t="s">
        <v>8238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8261</v>
      </c>
      <c r="P723">
        <f t="shared" si="66"/>
        <v>122</v>
      </c>
      <c r="Q723">
        <f t="shared" si="67"/>
        <v>84.14</v>
      </c>
      <c r="R723" s="8">
        <f t="shared" si="68"/>
        <v>41807.363506944443</v>
      </c>
      <c r="S723" s="8">
        <f t="shared" si="69"/>
        <v>41852.363506944443</v>
      </c>
      <c r="T723" t="str">
        <f t="shared" si="70"/>
        <v>publishing</v>
      </c>
      <c r="U723" t="str">
        <f t="shared" si="71"/>
        <v>nonfiction</v>
      </c>
    </row>
    <row r="724" spans="1:21" ht="48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H724" t="s">
        <v>8217</v>
      </c>
      <c r="I724" t="s">
        <v>8238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8261</v>
      </c>
      <c r="P724">
        <f t="shared" si="66"/>
        <v>132</v>
      </c>
      <c r="Q724">
        <f t="shared" si="67"/>
        <v>215.73</v>
      </c>
      <c r="R724" s="8">
        <f t="shared" si="68"/>
        <v>40977.596967592588</v>
      </c>
      <c r="S724" s="8">
        <f t="shared" si="69"/>
        <v>41007.555300925924</v>
      </c>
      <c r="T724" t="str">
        <f t="shared" si="70"/>
        <v>publishing</v>
      </c>
      <c r="U724" t="str">
        <f t="shared" si="71"/>
        <v>nonfiction</v>
      </c>
    </row>
    <row r="725" spans="1:21" ht="32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H725" t="s">
        <v>8217</v>
      </c>
      <c r="I725" t="s">
        <v>8238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8261</v>
      </c>
      <c r="P725">
        <f t="shared" si="66"/>
        <v>109</v>
      </c>
      <c r="Q725">
        <f t="shared" si="67"/>
        <v>54.69</v>
      </c>
      <c r="R725" s="8">
        <f t="shared" si="68"/>
        <v>42184.608206018522</v>
      </c>
      <c r="S725" s="8">
        <f t="shared" si="69"/>
        <v>42214.957638888889</v>
      </c>
      <c r="T725" t="str">
        <f t="shared" si="70"/>
        <v>publishing</v>
      </c>
      <c r="U725" t="str">
        <f t="shared" si="71"/>
        <v>nonfiction</v>
      </c>
    </row>
    <row r="726" spans="1:21" ht="48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H726" t="s">
        <v>8217</v>
      </c>
      <c r="I726" t="s">
        <v>8238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8261</v>
      </c>
      <c r="P726">
        <f t="shared" si="66"/>
        <v>105</v>
      </c>
      <c r="Q726">
        <f t="shared" si="67"/>
        <v>51.63</v>
      </c>
      <c r="R726" s="8">
        <f t="shared" si="68"/>
        <v>40694.430127314808</v>
      </c>
      <c r="S726" s="8">
        <f t="shared" si="69"/>
        <v>40724.430127314808</v>
      </c>
      <c r="T726" t="str">
        <f t="shared" si="70"/>
        <v>publishing</v>
      </c>
      <c r="U726" t="str">
        <f t="shared" si="71"/>
        <v>nonfiction</v>
      </c>
    </row>
    <row r="727" spans="1:21" ht="48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H727" t="s">
        <v>8217</v>
      </c>
      <c r="I727" t="s">
        <v>8238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8261</v>
      </c>
      <c r="P727">
        <f t="shared" si="66"/>
        <v>100</v>
      </c>
      <c r="Q727">
        <f t="shared" si="67"/>
        <v>143.36000000000001</v>
      </c>
      <c r="R727" s="8">
        <f t="shared" si="68"/>
        <v>42321.417962962958</v>
      </c>
      <c r="S727" s="8">
        <f t="shared" si="69"/>
        <v>42351.417962962958</v>
      </c>
      <c r="T727" t="str">
        <f t="shared" si="70"/>
        <v>publishing</v>
      </c>
      <c r="U727" t="str">
        <f t="shared" si="71"/>
        <v>nonfiction</v>
      </c>
    </row>
    <row r="728" spans="1:21" ht="48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H728" t="s">
        <v>8217</v>
      </c>
      <c r="I728" t="s">
        <v>8238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8261</v>
      </c>
      <c r="P728">
        <f t="shared" si="66"/>
        <v>101</v>
      </c>
      <c r="Q728">
        <f t="shared" si="67"/>
        <v>72.430000000000007</v>
      </c>
      <c r="R728" s="8">
        <f t="shared" si="68"/>
        <v>41345.834340277775</v>
      </c>
      <c r="S728" s="8">
        <f t="shared" si="69"/>
        <v>41375.834340277775</v>
      </c>
      <c r="T728" t="str">
        <f t="shared" si="70"/>
        <v>publishing</v>
      </c>
      <c r="U728" t="str">
        <f t="shared" si="71"/>
        <v>nonfiction</v>
      </c>
    </row>
    <row r="729" spans="1:21" ht="48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H729" t="s">
        <v>8217</v>
      </c>
      <c r="I729" t="s">
        <v>8238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8261</v>
      </c>
      <c r="P729">
        <f t="shared" si="66"/>
        <v>156</v>
      </c>
      <c r="Q729">
        <f t="shared" si="67"/>
        <v>36.53</v>
      </c>
      <c r="R729" s="8">
        <f t="shared" si="68"/>
        <v>41246.811909722215</v>
      </c>
      <c r="S729" s="8">
        <f t="shared" si="69"/>
        <v>41288.680555555555</v>
      </c>
      <c r="T729" t="str">
        <f t="shared" si="70"/>
        <v>publishing</v>
      </c>
      <c r="U729" t="str">
        <f t="shared" si="71"/>
        <v>nonfiction</v>
      </c>
    </row>
    <row r="730" spans="1:21" ht="48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H730" t="s">
        <v>8217</v>
      </c>
      <c r="I730" t="s">
        <v>8238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8261</v>
      </c>
      <c r="P730">
        <f t="shared" si="66"/>
        <v>106</v>
      </c>
      <c r="Q730">
        <f t="shared" si="67"/>
        <v>60.9</v>
      </c>
      <c r="R730" s="8">
        <f t="shared" si="68"/>
        <v>40731.629131944443</v>
      </c>
      <c r="S730" s="8">
        <f t="shared" si="69"/>
        <v>40776.629131944443</v>
      </c>
      <c r="T730" t="str">
        <f t="shared" si="70"/>
        <v>publishing</v>
      </c>
      <c r="U730" t="str">
        <f t="shared" si="71"/>
        <v>nonfiction</v>
      </c>
    </row>
    <row r="731" spans="1:21" ht="48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H731" t="s">
        <v>8217</v>
      </c>
      <c r="I731" t="s">
        <v>8238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8261</v>
      </c>
      <c r="P731">
        <f t="shared" si="66"/>
        <v>131</v>
      </c>
      <c r="Q731">
        <f t="shared" si="67"/>
        <v>43.55</v>
      </c>
      <c r="R731" s="8">
        <f t="shared" si="68"/>
        <v>41110.97755787037</v>
      </c>
      <c r="S731" s="8">
        <f t="shared" si="69"/>
        <v>41170.97755787037</v>
      </c>
      <c r="T731" t="str">
        <f t="shared" si="70"/>
        <v>publishing</v>
      </c>
      <c r="U731" t="str">
        <f t="shared" si="71"/>
        <v>nonfiction</v>
      </c>
    </row>
    <row r="732" spans="1:21" ht="32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H732" t="s">
        <v>8217</v>
      </c>
      <c r="I732" t="s">
        <v>8238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8261</v>
      </c>
      <c r="P732">
        <f t="shared" si="66"/>
        <v>132</v>
      </c>
      <c r="Q732">
        <f t="shared" si="67"/>
        <v>99.77</v>
      </c>
      <c r="R732" s="8">
        <f t="shared" si="68"/>
        <v>40854.536932870367</v>
      </c>
      <c r="S732" s="8">
        <f t="shared" si="69"/>
        <v>40884.536932870367</v>
      </c>
      <c r="T732" t="str">
        <f t="shared" si="70"/>
        <v>publishing</v>
      </c>
      <c r="U732" t="str">
        <f t="shared" si="71"/>
        <v>nonfiction</v>
      </c>
    </row>
    <row r="733" spans="1:21" ht="48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H733" t="s">
        <v>8217</v>
      </c>
      <c r="I733" t="s">
        <v>8238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8261</v>
      </c>
      <c r="P733">
        <f t="shared" si="66"/>
        <v>126</v>
      </c>
      <c r="Q733">
        <f t="shared" si="67"/>
        <v>88.73</v>
      </c>
      <c r="R733" s="8">
        <f t="shared" si="68"/>
        <v>40879.587349537032</v>
      </c>
      <c r="S733" s="8">
        <f t="shared" si="69"/>
        <v>40930.041666666664</v>
      </c>
      <c r="T733" t="str">
        <f t="shared" si="70"/>
        <v>publishing</v>
      </c>
      <c r="U733" t="str">
        <f t="shared" si="71"/>
        <v>nonfiction</v>
      </c>
    </row>
    <row r="734" spans="1:21" ht="48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H734" t="s">
        <v>8218</v>
      </c>
      <c r="I734" t="s">
        <v>8239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8261</v>
      </c>
      <c r="P734">
        <f t="shared" si="66"/>
        <v>160</v>
      </c>
      <c r="Q734">
        <f t="shared" si="67"/>
        <v>4.92</v>
      </c>
      <c r="R734" s="8">
        <f t="shared" si="68"/>
        <v>41486.21598379629</v>
      </c>
      <c r="S734" s="8">
        <f t="shared" si="69"/>
        <v>41546.21598379629</v>
      </c>
      <c r="T734" t="str">
        <f t="shared" si="70"/>
        <v>publishing</v>
      </c>
      <c r="U734" t="str">
        <f t="shared" si="71"/>
        <v>nonfiction</v>
      </c>
    </row>
    <row r="735" spans="1:21" ht="48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H735" t="s">
        <v>8218</v>
      </c>
      <c r="I735" t="s">
        <v>8239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8261</v>
      </c>
      <c r="P735">
        <f t="shared" si="66"/>
        <v>120</v>
      </c>
      <c r="Q735">
        <f t="shared" si="67"/>
        <v>17.82</v>
      </c>
      <c r="R735" s="8">
        <f t="shared" si="68"/>
        <v>41598.211712962962</v>
      </c>
      <c r="S735" s="8">
        <f t="shared" si="69"/>
        <v>41628.211712962962</v>
      </c>
      <c r="T735" t="str">
        <f t="shared" si="70"/>
        <v>publishing</v>
      </c>
      <c r="U735" t="str">
        <f t="shared" si="71"/>
        <v>nonfiction</v>
      </c>
    </row>
    <row r="736" spans="1:21" ht="32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H736" t="s">
        <v>8222</v>
      </c>
      <c r="I736" t="s">
        <v>8243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8261</v>
      </c>
      <c r="P736">
        <f t="shared" si="66"/>
        <v>126</v>
      </c>
      <c r="Q736">
        <f t="shared" si="67"/>
        <v>187.19</v>
      </c>
      <c r="R736" s="8">
        <f t="shared" si="68"/>
        <v>42101.956249999996</v>
      </c>
      <c r="S736" s="8">
        <f t="shared" si="69"/>
        <v>42132.999999999993</v>
      </c>
      <c r="T736" t="str">
        <f t="shared" si="70"/>
        <v>publishing</v>
      </c>
      <c r="U736" t="str">
        <f t="shared" si="71"/>
        <v>nonfiction</v>
      </c>
    </row>
    <row r="737" spans="1:21" ht="48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H737" t="s">
        <v>8217</v>
      </c>
      <c r="I737" t="s">
        <v>8238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8261</v>
      </c>
      <c r="P737">
        <f t="shared" si="66"/>
        <v>114</v>
      </c>
      <c r="Q737">
        <f t="shared" si="67"/>
        <v>234.81</v>
      </c>
      <c r="R737" s="8">
        <f t="shared" si="68"/>
        <v>41945.821134259255</v>
      </c>
      <c r="S737" s="8">
        <f t="shared" si="69"/>
        <v>41976.818749999999</v>
      </c>
      <c r="T737" t="str">
        <f t="shared" si="70"/>
        <v>publishing</v>
      </c>
      <c r="U737" t="str">
        <f t="shared" si="71"/>
        <v>nonfiction</v>
      </c>
    </row>
    <row r="738" spans="1:21" ht="48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H738" t="s">
        <v>8217</v>
      </c>
      <c r="I738" t="s">
        <v>8238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8261</v>
      </c>
      <c r="P738">
        <f t="shared" si="66"/>
        <v>315</v>
      </c>
      <c r="Q738">
        <f t="shared" si="67"/>
        <v>105.05</v>
      </c>
      <c r="R738" s="8">
        <f t="shared" si="68"/>
        <v>41579.525925925926</v>
      </c>
      <c r="S738" s="8">
        <f t="shared" si="69"/>
        <v>41598.999305555553</v>
      </c>
      <c r="T738" t="str">
        <f t="shared" si="70"/>
        <v>publishing</v>
      </c>
      <c r="U738" t="str">
        <f t="shared" si="71"/>
        <v>nonfiction</v>
      </c>
    </row>
    <row r="739" spans="1:21" ht="48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H739" t="s">
        <v>8217</v>
      </c>
      <c r="I739" t="s">
        <v>8238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8261</v>
      </c>
      <c r="P739">
        <f t="shared" si="66"/>
        <v>122</v>
      </c>
      <c r="Q739">
        <f t="shared" si="67"/>
        <v>56.67</v>
      </c>
      <c r="R739" s="8">
        <f t="shared" si="68"/>
        <v>41667.066979166666</v>
      </c>
      <c r="S739" s="8">
        <f t="shared" si="69"/>
        <v>41684.625</v>
      </c>
      <c r="T739" t="str">
        <f t="shared" si="70"/>
        <v>publishing</v>
      </c>
      <c r="U739" t="str">
        <f t="shared" si="71"/>
        <v>nonfiction</v>
      </c>
    </row>
    <row r="740" spans="1:21" ht="32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H740" t="s">
        <v>8217</v>
      </c>
      <c r="I740" t="s">
        <v>8238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8261</v>
      </c>
      <c r="P740">
        <f t="shared" si="66"/>
        <v>107</v>
      </c>
      <c r="Q740">
        <f t="shared" si="67"/>
        <v>39.049999999999997</v>
      </c>
      <c r="R740" s="8">
        <f t="shared" si="68"/>
        <v>41943.395763888882</v>
      </c>
      <c r="S740" s="8">
        <f t="shared" si="69"/>
        <v>41973.999305555553</v>
      </c>
      <c r="T740" t="str">
        <f t="shared" si="70"/>
        <v>publishing</v>
      </c>
      <c r="U740" t="str">
        <f t="shared" si="71"/>
        <v>nonfiction</v>
      </c>
    </row>
    <row r="741" spans="1:21" ht="48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H741" t="s">
        <v>8217</v>
      </c>
      <c r="I741" t="s">
        <v>8238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8261</v>
      </c>
      <c r="P741">
        <f t="shared" si="66"/>
        <v>158</v>
      </c>
      <c r="Q741">
        <f t="shared" si="67"/>
        <v>68.349999999999994</v>
      </c>
      <c r="R741" s="8">
        <f t="shared" si="68"/>
        <v>41829.294317129628</v>
      </c>
      <c r="S741" s="8">
        <f t="shared" si="69"/>
        <v>41862.294317129628</v>
      </c>
      <c r="T741" t="str">
        <f t="shared" si="70"/>
        <v>publishing</v>
      </c>
      <c r="U741" t="str">
        <f t="shared" si="71"/>
        <v>nonfiction</v>
      </c>
    </row>
    <row r="742" spans="1:21" ht="48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H742" t="s">
        <v>8217</v>
      </c>
      <c r="I742" t="s">
        <v>8238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8261</v>
      </c>
      <c r="P742">
        <f t="shared" si="66"/>
        <v>107</v>
      </c>
      <c r="Q742">
        <f t="shared" si="67"/>
        <v>169.58</v>
      </c>
      <c r="R742" s="8">
        <f t="shared" si="68"/>
        <v>42161.93844907407</v>
      </c>
      <c r="S742" s="8">
        <f t="shared" si="69"/>
        <v>42175.93844907407</v>
      </c>
      <c r="T742" t="str">
        <f t="shared" si="70"/>
        <v>publishing</v>
      </c>
      <c r="U742" t="str">
        <f t="shared" si="71"/>
        <v>nonfiction</v>
      </c>
    </row>
    <row r="743" spans="1:21" ht="32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H743" t="s">
        <v>8217</v>
      </c>
      <c r="I743" t="s">
        <v>8238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8261</v>
      </c>
      <c r="P743">
        <f t="shared" si="66"/>
        <v>102</v>
      </c>
      <c r="Q743">
        <f t="shared" si="67"/>
        <v>141.41999999999999</v>
      </c>
      <c r="R743" s="8">
        <f t="shared" si="68"/>
        <v>41401.439884259256</v>
      </c>
      <c r="S743" s="8">
        <f t="shared" si="69"/>
        <v>41436.439884259256</v>
      </c>
      <c r="T743" t="str">
        <f t="shared" si="70"/>
        <v>publishing</v>
      </c>
      <c r="U743" t="str">
        <f t="shared" si="71"/>
        <v>nonfiction</v>
      </c>
    </row>
    <row r="744" spans="1:21" ht="48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H744" t="s">
        <v>8217</v>
      </c>
      <c r="I744" t="s">
        <v>8238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8261</v>
      </c>
      <c r="P744">
        <f t="shared" si="66"/>
        <v>111</v>
      </c>
      <c r="Q744">
        <f t="shared" si="67"/>
        <v>67.39</v>
      </c>
      <c r="R744" s="8">
        <f t="shared" si="68"/>
        <v>41689.709629629629</v>
      </c>
      <c r="S744" s="8">
        <f t="shared" si="69"/>
        <v>41719.667962962958</v>
      </c>
      <c r="T744" t="str">
        <f t="shared" si="70"/>
        <v>publishing</v>
      </c>
      <c r="U744" t="str">
        <f t="shared" si="71"/>
        <v>nonfiction</v>
      </c>
    </row>
    <row r="745" spans="1:21" ht="48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H745" t="s">
        <v>8217</v>
      </c>
      <c r="I745" t="s">
        <v>8238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8261</v>
      </c>
      <c r="P745">
        <f t="shared" si="66"/>
        <v>148</v>
      </c>
      <c r="Q745">
        <f t="shared" si="67"/>
        <v>54.27</v>
      </c>
      <c r="R745" s="8">
        <f t="shared" si="68"/>
        <v>40990.500983796293</v>
      </c>
      <c r="S745" s="8">
        <f t="shared" si="69"/>
        <v>41015.666666666664</v>
      </c>
      <c r="T745" t="str">
        <f t="shared" si="70"/>
        <v>publishing</v>
      </c>
      <c r="U745" t="str">
        <f t="shared" si="71"/>
        <v>nonfiction</v>
      </c>
    </row>
    <row r="746" spans="1:21" ht="32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H746" t="s">
        <v>8217</v>
      </c>
      <c r="I746" t="s">
        <v>8238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8261</v>
      </c>
      <c r="P746">
        <f t="shared" si="66"/>
        <v>102</v>
      </c>
      <c r="Q746">
        <f t="shared" si="67"/>
        <v>82.52</v>
      </c>
      <c r="R746" s="8">
        <f t="shared" si="68"/>
        <v>41226.748877314814</v>
      </c>
      <c r="S746" s="8">
        <f t="shared" si="69"/>
        <v>41256.748877314814</v>
      </c>
      <c r="T746" t="str">
        <f t="shared" si="70"/>
        <v>publishing</v>
      </c>
      <c r="U746" t="str">
        <f t="shared" si="71"/>
        <v>nonfiction</v>
      </c>
    </row>
    <row r="747" spans="1:21" ht="48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H747" t="s">
        <v>8217</v>
      </c>
      <c r="I747" t="s">
        <v>8238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8261</v>
      </c>
      <c r="P747">
        <f t="shared" si="66"/>
        <v>179</v>
      </c>
      <c r="Q747">
        <f t="shared" si="67"/>
        <v>53.73</v>
      </c>
      <c r="R747" s="8">
        <f t="shared" si="68"/>
        <v>41367.363946759258</v>
      </c>
      <c r="S747" s="8">
        <f t="shared" si="69"/>
        <v>41397.363946759258</v>
      </c>
      <c r="T747" t="str">
        <f t="shared" si="70"/>
        <v>publishing</v>
      </c>
      <c r="U747" t="str">
        <f t="shared" si="71"/>
        <v>nonfiction</v>
      </c>
    </row>
    <row r="748" spans="1:21" ht="16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H748" t="s">
        <v>8217</v>
      </c>
      <c r="I748" t="s">
        <v>8238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8261</v>
      </c>
      <c r="P748">
        <f t="shared" si="66"/>
        <v>111</v>
      </c>
      <c r="Q748">
        <f t="shared" si="67"/>
        <v>34.21</v>
      </c>
      <c r="R748" s="8">
        <f t="shared" si="68"/>
        <v>41156.834594907406</v>
      </c>
      <c r="S748" s="8">
        <f t="shared" si="69"/>
        <v>41174.957638888889</v>
      </c>
      <c r="T748" t="str">
        <f t="shared" si="70"/>
        <v>publishing</v>
      </c>
      <c r="U748" t="str">
        <f t="shared" si="71"/>
        <v>nonfiction</v>
      </c>
    </row>
    <row r="749" spans="1:21" ht="48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H749" t="s">
        <v>8226</v>
      </c>
      <c r="I749" t="s">
        <v>8241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8261</v>
      </c>
      <c r="P749">
        <f t="shared" si="66"/>
        <v>100</v>
      </c>
      <c r="Q749">
        <f t="shared" si="67"/>
        <v>127.33</v>
      </c>
      <c r="R749" s="8">
        <f t="shared" si="68"/>
        <v>41988.340497685182</v>
      </c>
      <c r="S749" s="8">
        <f t="shared" si="69"/>
        <v>42019.245833333327</v>
      </c>
      <c r="T749" t="str">
        <f t="shared" si="70"/>
        <v>publishing</v>
      </c>
      <c r="U749" t="str">
        <f t="shared" si="71"/>
        <v>nonfiction</v>
      </c>
    </row>
    <row r="750" spans="1:21" ht="48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H750" t="s">
        <v>8217</v>
      </c>
      <c r="I750" t="s">
        <v>8238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8261</v>
      </c>
      <c r="P750">
        <f t="shared" si="66"/>
        <v>100</v>
      </c>
      <c r="Q750">
        <f t="shared" si="67"/>
        <v>45.57</v>
      </c>
      <c r="R750" s="8">
        <f t="shared" si="68"/>
        <v>41831.638495370367</v>
      </c>
      <c r="S750" s="8">
        <f t="shared" si="69"/>
        <v>41861.638495370367</v>
      </c>
      <c r="T750" t="str">
        <f t="shared" si="70"/>
        <v>publishing</v>
      </c>
      <c r="U750" t="str">
        <f t="shared" si="71"/>
        <v>nonfiction</v>
      </c>
    </row>
    <row r="751" spans="1:21" ht="48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H751" t="s">
        <v>8217</v>
      </c>
      <c r="I751" t="s">
        <v>8238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8261</v>
      </c>
      <c r="P751">
        <f t="shared" si="66"/>
        <v>106</v>
      </c>
      <c r="Q751">
        <f t="shared" si="67"/>
        <v>95.96</v>
      </c>
      <c r="R751" s="8">
        <f t="shared" si="68"/>
        <v>42733.732986111114</v>
      </c>
      <c r="S751" s="8">
        <f t="shared" si="69"/>
        <v>42763.732986111114</v>
      </c>
      <c r="T751" t="str">
        <f t="shared" si="70"/>
        <v>publishing</v>
      </c>
      <c r="U751" t="str">
        <f t="shared" si="71"/>
        <v>nonfiction</v>
      </c>
    </row>
    <row r="752" spans="1:21" ht="48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H752" t="s">
        <v>8217</v>
      </c>
      <c r="I752" t="s">
        <v>8238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8261</v>
      </c>
      <c r="P752">
        <f t="shared" si="66"/>
        <v>103</v>
      </c>
      <c r="Q752">
        <f t="shared" si="67"/>
        <v>77.27</v>
      </c>
      <c r="R752" s="8">
        <f t="shared" si="68"/>
        <v>41299.669814814813</v>
      </c>
      <c r="S752" s="8">
        <f t="shared" si="69"/>
        <v>41329.669814814813</v>
      </c>
      <c r="T752" t="str">
        <f t="shared" si="70"/>
        <v>publishing</v>
      </c>
      <c r="U752" t="str">
        <f t="shared" si="71"/>
        <v>nonfiction</v>
      </c>
    </row>
    <row r="753" spans="1:21" ht="48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H753" t="s">
        <v>8217</v>
      </c>
      <c r="I753" t="s">
        <v>8238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8261</v>
      </c>
      <c r="P753">
        <f t="shared" si="66"/>
        <v>119</v>
      </c>
      <c r="Q753">
        <f t="shared" si="67"/>
        <v>57.34</v>
      </c>
      <c r="R753" s="8">
        <f t="shared" si="68"/>
        <v>40713.422164351847</v>
      </c>
      <c r="S753" s="8">
        <f t="shared" si="69"/>
        <v>40759.422164351847</v>
      </c>
      <c r="T753" t="str">
        <f t="shared" si="70"/>
        <v>publishing</v>
      </c>
      <c r="U753" t="str">
        <f t="shared" si="71"/>
        <v>nonfiction</v>
      </c>
    </row>
    <row r="754" spans="1:21" ht="48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H754" t="s">
        <v>8219</v>
      </c>
      <c r="I754" t="s">
        <v>8240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8261</v>
      </c>
      <c r="P754">
        <f t="shared" si="66"/>
        <v>112</v>
      </c>
      <c r="Q754">
        <f t="shared" si="67"/>
        <v>53.19</v>
      </c>
      <c r="R754" s="8">
        <f t="shared" si="68"/>
        <v>42639.213159722225</v>
      </c>
      <c r="S754" s="8">
        <f t="shared" si="69"/>
        <v>42659.249999999993</v>
      </c>
      <c r="T754" t="str">
        <f t="shared" si="70"/>
        <v>publishing</v>
      </c>
      <c r="U754" t="str">
        <f t="shared" si="71"/>
        <v>nonfiction</v>
      </c>
    </row>
    <row r="755" spans="1:21" ht="48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H755" t="s">
        <v>8217</v>
      </c>
      <c r="I755" t="s">
        <v>8238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8261</v>
      </c>
      <c r="P755">
        <f t="shared" si="66"/>
        <v>128</v>
      </c>
      <c r="Q755">
        <f t="shared" si="67"/>
        <v>492.31</v>
      </c>
      <c r="R755" s="8">
        <f t="shared" si="68"/>
        <v>42019.381840277776</v>
      </c>
      <c r="S755" s="8">
        <f t="shared" si="69"/>
        <v>42049.381840277776</v>
      </c>
      <c r="T755" t="str">
        <f t="shared" si="70"/>
        <v>publishing</v>
      </c>
      <c r="U755" t="str">
        <f t="shared" si="71"/>
        <v>nonfiction</v>
      </c>
    </row>
    <row r="756" spans="1:21" ht="48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H756" t="s">
        <v>8217</v>
      </c>
      <c r="I756" t="s">
        <v>8238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8261</v>
      </c>
      <c r="P756">
        <f t="shared" si="66"/>
        <v>104</v>
      </c>
      <c r="Q756">
        <f t="shared" si="67"/>
        <v>42.35</v>
      </c>
      <c r="R756" s="8">
        <f t="shared" si="68"/>
        <v>41249.54075231481</v>
      </c>
      <c r="S756" s="8">
        <f t="shared" si="69"/>
        <v>41279.54075231481</v>
      </c>
      <c r="T756" t="str">
        <f t="shared" si="70"/>
        <v>publishing</v>
      </c>
      <c r="U756" t="str">
        <f t="shared" si="71"/>
        <v>nonfiction</v>
      </c>
    </row>
    <row r="757" spans="1:21" ht="48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H757" t="s">
        <v>8217</v>
      </c>
      <c r="I757" t="s">
        <v>8238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8261</v>
      </c>
      <c r="P757">
        <f t="shared" si="66"/>
        <v>102</v>
      </c>
      <c r="Q757">
        <f t="shared" si="67"/>
        <v>37.47</v>
      </c>
      <c r="R757" s="8">
        <f t="shared" si="68"/>
        <v>41383.396724537037</v>
      </c>
      <c r="S757" s="8">
        <f t="shared" si="69"/>
        <v>41413.820138888885</v>
      </c>
      <c r="T757" t="str">
        <f t="shared" si="70"/>
        <v>publishing</v>
      </c>
      <c r="U757" t="str">
        <f t="shared" si="71"/>
        <v>nonfiction</v>
      </c>
    </row>
    <row r="758" spans="1:21" ht="48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H758" t="s">
        <v>8217</v>
      </c>
      <c r="I758" t="s">
        <v>8238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8261</v>
      </c>
      <c r="P758">
        <f t="shared" si="66"/>
        <v>118</v>
      </c>
      <c r="Q758">
        <f t="shared" si="67"/>
        <v>37.450000000000003</v>
      </c>
      <c r="R758" s="8">
        <f t="shared" si="68"/>
        <v>40590.558553240735</v>
      </c>
      <c r="S758" s="8">
        <f t="shared" si="69"/>
        <v>40651.516886574071</v>
      </c>
      <c r="T758" t="str">
        <f t="shared" si="70"/>
        <v>publishing</v>
      </c>
      <c r="U758" t="str">
        <f t="shared" si="71"/>
        <v>nonfiction</v>
      </c>
    </row>
    <row r="759" spans="1:21" ht="48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H759" t="s">
        <v>8217</v>
      </c>
      <c r="I759" t="s">
        <v>8238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8261</v>
      </c>
      <c r="P759">
        <f t="shared" si="66"/>
        <v>238</v>
      </c>
      <c r="Q759">
        <f t="shared" si="67"/>
        <v>33.06</v>
      </c>
      <c r="R759" s="8">
        <f t="shared" si="68"/>
        <v>41234.846226851849</v>
      </c>
      <c r="S759" s="8">
        <f t="shared" si="69"/>
        <v>41248.846226851849</v>
      </c>
      <c r="T759" t="str">
        <f t="shared" si="70"/>
        <v>publishing</v>
      </c>
      <c r="U759" t="str">
        <f t="shared" si="71"/>
        <v>nonfiction</v>
      </c>
    </row>
    <row r="760" spans="1:21" ht="32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H760" t="s">
        <v>8217</v>
      </c>
      <c r="I760" t="s">
        <v>8238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8261</v>
      </c>
      <c r="P760">
        <f t="shared" si="66"/>
        <v>102</v>
      </c>
      <c r="Q760">
        <f t="shared" si="67"/>
        <v>134.21</v>
      </c>
      <c r="R760" s="8">
        <f t="shared" si="68"/>
        <v>40429.628101851849</v>
      </c>
      <c r="S760" s="8">
        <f t="shared" si="69"/>
        <v>40459.628101851849</v>
      </c>
      <c r="T760" t="str">
        <f t="shared" si="70"/>
        <v>publishing</v>
      </c>
      <c r="U760" t="str">
        <f t="shared" si="71"/>
        <v>nonfiction</v>
      </c>
    </row>
    <row r="761" spans="1:21" ht="48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H761" t="s">
        <v>8218</v>
      </c>
      <c r="I761" t="s">
        <v>8239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8261</v>
      </c>
      <c r="P761">
        <f t="shared" si="66"/>
        <v>102</v>
      </c>
      <c r="Q761">
        <f t="shared" si="67"/>
        <v>51.47</v>
      </c>
      <c r="R761" s="8">
        <f t="shared" si="68"/>
        <v>41789.121979166666</v>
      </c>
      <c r="S761" s="8">
        <f t="shared" si="69"/>
        <v>41829.121979166666</v>
      </c>
      <c r="T761" t="str">
        <f t="shared" si="70"/>
        <v>publishing</v>
      </c>
      <c r="U761" t="str">
        <f t="shared" si="71"/>
        <v>nonfiction</v>
      </c>
    </row>
    <row r="762" spans="1:21" ht="48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H762" t="s">
        <v>8217</v>
      </c>
      <c r="I762" t="s">
        <v>8238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8262</v>
      </c>
      <c r="P762">
        <f t="shared" si="66"/>
        <v>0</v>
      </c>
      <c r="Q762" t="e">
        <f t="shared" si="67"/>
        <v>#DIV/0!</v>
      </c>
      <c r="R762" s="8">
        <f t="shared" si="68"/>
        <v>42670.555706018517</v>
      </c>
      <c r="S762" s="8">
        <f t="shared" si="69"/>
        <v>42700.597372685181</v>
      </c>
      <c r="T762" t="str">
        <f t="shared" si="70"/>
        <v>publishing</v>
      </c>
      <c r="U762" t="str">
        <f t="shared" si="71"/>
        <v>fiction</v>
      </c>
    </row>
    <row r="763" spans="1:21" ht="48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H763" t="s">
        <v>8217</v>
      </c>
      <c r="I763" t="s">
        <v>8238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8262</v>
      </c>
      <c r="P763">
        <f t="shared" si="66"/>
        <v>5</v>
      </c>
      <c r="Q763">
        <f t="shared" si="67"/>
        <v>39.17</v>
      </c>
      <c r="R763" s="8">
        <f t="shared" si="68"/>
        <v>41642.543124999997</v>
      </c>
      <c r="S763" s="8">
        <f t="shared" si="69"/>
        <v>41672.543124999997</v>
      </c>
      <c r="T763" t="str">
        <f t="shared" si="70"/>
        <v>publishing</v>
      </c>
      <c r="U763" t="str">
        <f t="shared" si="71"/>
        <v>fiction</v>
      </c>
    </row>
    <row r="764" spans="1:21" ht="48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H764" t="s">
        <v>8231</v>
      </c>
      <c r="I764" t="s">
        <v>8248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8262</v>
      </c>
      <c r="P764">
        <f t="shared" si="66"/>
        <v>0</v>
      </c>
      <c r="Q764" t="e">
        <f t="shared" si="67"/>
        <v>#DIV/0!</v>
      </c>
      <c r="R764" s="8">
        <f t="shared" si="68"/>
        <v>42690.65011574074</v>
      </c>
      <c r="S764" s="8">
        <f t="shared" si="69"/>
        <v>42708.041666666664</v>
      </c>
      <c r="T764" t="str">
        <f t="shared" si="70"/>
        <v>publishing</v>
      </c>
      <c r="U764" t="str">
        <f t="shared" si="71"/>
        <v>fiction</v>
      </c>
    </row>
    <row r="765" spans="1:21" ht="48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H765" t="s">
        <v>8218</v>
      </c>
      <c r="I765" t="s">
        <v>8239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8262</v>
      </c>
      <c r="P765">
        <f t="shared" si="66"/>
        <v>0</v>
      </c>
      <c r="Q765">
        <f t="shared" si="67"/>
        <v>5</v>
      </c>
      <c r="R765" s="8">
        <f t="shared" si="68"/>
        <v>41471.238518518512</v>
      </c>
      <c r="S765" s="8">
        <f t="shared" si="69"/>
        <v>41501.238518518512</v>
      </c>
      <c r="T765" t="str">
        <f t="shared" si="70"/>
        <v>publishing</v>
      </c>
      <c r="U765" t="str">
        <f t="shared" si="71"/>
        <v>fiction</v>
      </c>
    </row>
    <row r="766" spans="1:21" ht="48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H766" t="s">
        <v>8217</v>
      </c>
      <c r="I766" t="s">
        <v>8238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8262</v>
      </c>
      <c r="P766">
        <f t="shared" si="66"/>
        <v>0</v>
      </c>
      <c r="Q766" t="e">
        <f t="shared" si="67"/>
        <v>#DIV/0!</v>
      </c>
      <c r="R766" s="8">
        <f t="shared" si="68"/>
        <v>42226.964826388888</v>
      </c>
      <c r="S766" s="8">
        <f t="shared" si="69"/>
        <v>42256.964826388888</v>
      </c>
      <c r="T766" t="str">
        <f t="shared" si="70"/>
        <v>publishing</v>
      </c>
      <c r="U766" t="str">
        <f t="shared" si="71"/>
        <v>fiction</v>
      </c>
    </row>
    <row r="767" spans="1:21" ht="48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H767" t="s">
        <v>8217</v>
      </c>
      <c r="I767" t="s">
        <v>8238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8262</v>
      </c>
      <c r="P767">
        <f t="shared" si="66"/>
        <v>36</v>
      </c>
      <c r="Q767">
        <f t="shared" si="67"/>
        <v>57.3</v>
      </c>
      <c r="R767" s="8">
        <f t="shared" si="68"/>
        <v>41901.334305555552</v>
      </c>
      <c r="S767" s="8">
        <f t="shared" si="69"/>
        <v>41931.334305555552</v>
      </c>
      <c r="T767" t="str">
        <f t="shared" si="70"/>
        <v>publishing</v>
      </c>
      <c r="U767" t="str">
        <f t="shared" si="71"/>
        <v>fiction</v>
      </c>
    </row>
    <row r="768" spans="1:21" ht="48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H768" t="s">
        <v>8222</v>
      </c>
      <c r="I768" t="s">
        <v>8243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8262</v>
      </c>
      <c r="P768">
        <f t="shared" si="66"/>
        <v>0</v>
      </c>
      <c r="Q768" t="e">
        <f t="shared" si="67"/>
        <v>#DIV/0!</v>
      </c>
      <c r="R768" s="8">
        <f t="shared" si="68"/>
        <v>42021.57503472222</v>
      </c>
      <c r="S768" s="8">
        <f t="shared" si="69"/>
        <v>42051.57503472222</v>
      </c>
      <c r="T768" t="str">
        <f t="shared" si="70"/>
        <v>publishing</v>
      </c>
      <c r="U768" t="str">
        <f t="shared" si="71"/>
        <v>fiction</v>
      </c>
    </row>
    <row r="769" spans="1:21" ht="64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H769" t="s">
        <v>8217</v>
      </c>
      <c r="I769" t="s">
        <v>8238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8262</v>
      </c>
      <c r="P769">
        <f t="shared" si="66"/>
        <v>4</v>
      </c>
      <c r="Q769">
        <f t="shared" si="67"/>
        <v>59</v>
      </c>
      <c r="R769" s="8">
        <f t="shared" si="68"/>
        <v>42114.935300925928</v>
      </c>
      <c r="S769" s="8">
        <f t="shared" si="69"/>
        <v>42144.935300925928</v>
      </c>
      <c r="T769" t="str">
        <f t="shared" si="70"/>
        <v>publishing</v>
      </c>
      <c r="U769" t="str">
        <f t="shared" si="71"/>
        <v>fiction</v>
      </c>
    </row>
    <row r="770" spans="1:21" ht="48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H770" t="s">
        <v>8217</v>
      </c>
      <c r="I770" t="s">
        <v>8238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8262</v>
      </c>
      <c r="P770">
        <f t="shared" si="66"/>
        <v>0</v>
      </c>
      <c r="Q770" t="e">
        <f t="shared" si="67"/>
        <v>#DIV/0!</v>
      </c>
      <c r="R770" s="8">
        <f t="shared" si="68"/>
        <v>41593.998726851853</v>
      </c>
      <c r="S770" s="8">
        <f t="shared" si="69"/>
        <v>41623.998726851853</v>
      </c>
      <c r="T770" t="str">
        <f t="shared" si="70"/>
        <v>publishing</v>
      </c>
      <c r="U770" t="str">
        <f t="shared" si="71"/>
        <v>fiction</v>
      </c>
    </row>
    <row r="771" spans="1:21" ht="48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H771" t="s">
        <v>8217</v>
      </c>
      <c r="I771" t="s">
        <v>8238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8262</v>
      </c>
      <c r="P771">
        <f t="shared" ref="P771:P834" si="72">ROUND(E771/D771*100,0)</f>
        <v>41</v>
      </c>
      <c r="Q771">
        <f t="shared" ref="Q771:Q834" si="73">ROUND(E771/M771,2)</f>
        <v>31.85</v>
      </c>
      <c r="R771" s="8">
        <f t="shared" ref="R771:R834" si="74">(((K771/60)/60)/24)+DATE(1970,1,1)+(-5/24)</f>
        <v>41604.788124999999</v>
      </c>
      <c r="S771" s="8">
        <f t="shared" ref="S771:S834" si="75">(((J771/60)/60)/24)+DATE(1970,1,1)+(-5/24)</f>
        <v>41634.788124999999</v>
      </c>
      <c r="T771" t="str">
        <f t="shared" si="70"/>
        <v>publishing</v>
      </c>
      <c r="U771" t="str">
        <f t="shared" si="71"/>
        <v>fiction</v>
      </c>
    </row>
    <row r="772" spans="1:21" ht="48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H772" t="s">
        <v>8217</v>
      </c>
      <c r="I772" t="s">
        <v>8238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8262</v>
      </c>
      <c r="P772">
        <f t="shared" si="72"/>
        <v>0</v>
      </c>
      <c r="Q772" t="e">
        <f t="shared" si="73"/>
        <v>#DIV/0!</v>
      </c>
      <c r="R772" s="8">
        <f t="shared" si="74"/>
        <v>41289.791307870371</v>
      </c>
      <c r="S772" s="8">
        <f t="shared" si="75"/>
        <v>41329.791307870371</v>
      </c>
      <c r="T772" t="str">
        <f t="shared" ref="T772:T835" si="76">LEFT(O772,SEARCH("/",O772)-1)</f>
        <v>publishing</v>
      </c>
      <c r="U772" t="str">
        <f t="shared" ref="U772:U835" si="77">RIGHT(O772,LEN(O772)-SEARCH("/",O772))</f>
        <v>fiction</v>
      </c>
    </row>
    <row r="773" spans="1:21" ht="48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H773" t="s">
        <v>8217</v>
      </c>
      <c r="I773" t="s">
        <v>8238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8262</v>
      </c>
      <c r="P773">
        <f t="shared" si="72"/>
        <v>0</v>
      </c>
      <c r="Q773">
        <f t="shared" si="73"/>
        <v>10</v>
      </c>
      <c r="R773" s="8">
        <f t="shared" si="74"/>
        <v>42349.615763888891</v>
      </c>
      <c r="S773" s="8">
        <f t="shared" si="75"/>
        <v>42399.615763888891</v>
      </c>
      <c r="T773" t="str">
        <f t="shared" si="76"/>
        <v>publishing</v>
      </c>
      <c r="U773" t="str">
        <f t="shared" si="77"/>
        <v>fiction</v>
      </c>
    </row>
    <row r="774" spans="1:21" ht="64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H774" t="s">
        <v>8217</v>
      </c>
      <c r="I774" t="s">
        <v>8238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8262</v>
      </c>
      <c r="P774">
        <f t="shared" si="72"/>
        <v>3</v>
      </c>
      <c r="Q774">
        <f t="shared" si="73"/>
        <v>50</v>
      </c>
      <c r="R774" s="8">
        <f t="shared" si="74"/>
        <v>40067.848599537036</v>
      </c>
      <c r="S774" s="8">
        <f t="shared" si="75"/>
        <v>40117.957638888889</v>
      </c>
      <c r="T774" t="str">
        <f t="shared" si="76"/>
        <v>publishing</v>
      </c>
      <c r="U774" t="str">
        <f t="shared" si="77"/>
        <v>fiction</v>
      </c>
    </row>
    <row r="775" spans="1:21" ht="48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H775" t="s">
        <v>8218</v>
      </c>
      <c r="I775" t="s">
        <v>8239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8262</v>
      </c>
      <c r="P775">
        <f t="shared" si="72"/>
        <v>1</v>
      </c>
      <c r="Q775">
        <f t="shared" si="73"/>
        <v>16</v>
      </c>
      <c r="R775" s="8">
        <f t="shared" si="74"/>
        <v>42100.527604166658</v>
      </c>
      <c r="S775" s="8">
        <f t="shared" si="75"/>
        <v>42134.750694444439</v>
      </c>
      <c r="T775" t="str">
        <f t="shared" si="76"/>
        <v>publishing</v>
      </c>
      <c r="U775" t="str">
        <f t="shared" si="77"/>
        <v>fiction</v>
      </c>
    </row>
    <row r="776" spans="1:21" ht="48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H776" t="s">
        <v>8217</v>
      </c>
      <c r="I776" t="s">
        <v>8238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8262</v>
      </c>
      <c r="P776">
        <f t="shared" si="72"/>
        <v>70</v>
      </c>
      <c r="Q776">
        <f t="shared" si="73"/>
        <v>39</v>
      </c>
      <c r="R776" s="8">
        <f t="shared" si="74"/>
        <v>41663.571967592587</v>
      </c>
      <c r="S776" s="8">
        <f t="shared" si="75"/>
        <v>41693.571967592587</v>
      </c>
      <c r="T776" t="str">
        <f t="shared" si="76"/>
        <v>publishing</v>
      </c>
      <c r="U776" t="str">
        <f t="shared" si="77"/>
        <v>fiction</v>
      </c>
    </row>
    <row r="777" spans="1:21" ht="48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H777" t="s">
        <v>8217</v>
      </c>
      <c r="I777" t="s">
        <v>8238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8262</v>
      </c>
      <c r="P777">
        <f t="shared" si="72"/>
        <v>2</v>
      </c>
      <c r="Q777">
        <f t="shared" si="73"/>
        <v>34</v>
      </c>
      <c r="R777" s="8">
        <f t="shared" si="74"/>
        <v>40862.851793981477</v>
      </c>
      <c r="S777" s="8">
        <f t="shared" si="75"/>
        <v>40892.851793981477</v>
      </c>
      <c r="T777" t="str">
        <f t="shared" si="76"/>
        <v>publishing</v>
      </c>
      <c r="U777" t="str">
        <f t="shared" si="77"/>
        <v>fiction</v>
      </c>
    </row>
    <row r="778" spans="1:21" ht="48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H778" t="s">
        <v>8217</v>
      </c>
      <c r="I778" t="s">
        <v>8238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8262</v>
      </c>
      <c r="P778">
        <f t="shared" si="72"/>
        <v>51</v>
      </c>
      <c r="Q778">
        <f t="shared" si="73"/>
        <v>63.12</v>
      </c>
      <c r="R778" s="8">
        <f t="shared" si="74"/>
        <v>42250.477372685178</v>
      </c>
      <c r="S778" s="8">
        <f t="shared" si="75"/>
        <v>42287.999999999993</v>
      </c>
      <c r="T778" t="str">
        <f t="shared" si="76"/>
        <v>publishing</v>
      </c>
      <c r="U778" t="str">
        <f t="shared" si="77"/>
        <v>fiction</v>
      </c>
    </row>
    <row r="779" spans="1:21" ht="48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H779" t="s">
        <v>8217</v>
      </c>
      <c r="I779" t="s">
        <v>8238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8262</v>
      </c>
      <c r="P779">
        <f t="shared" si="72"/>
        <v>1</v>
      </c>
      <c r="Q779">
        <f t="shared" si="73"/>
        <v>7</v>
      </c>
      <c r="R779" s="8">
        <f t="shared" si="74"/>
        <v>41456.772881944438</v>
      </c>
      <c r="S779" s="8">
        <f t="shared" si="75"/>
        <v>41486.772881944438</v>
      </c>
      <c r="T779" t="str">
        <f t="shared" si="76"/>
        <v>publishing</v>
      </c>
      <c r="U779" t="str">
        <f t="shared" si="77"/>
        <v>fiction</v>
      </c>
    </row>
    <row r="780" spans="1:21" ht="48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H780" t="s">
        <v>8217</v>
      </c>
      <c r="I780" t="s">
        <v>8238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8262</v>
      </c>
      <c r="P780">
        <f t="shared" si="72"/>
        <v>0</v>
      </c>
      <c r="Q780">
        <f t="shared" si="73"/>
        <v>2</v>
      </c>
      <c r="R780" s="8">
        <f t="shared" si="74"/>
        <v>41729.493981481479</v>
      </c>
      <c r="S780" s="8">
        <f t="shared" si="75"/>
        <v>41759.493981481479</v>
      </c>
      <c r="T780" t="str">
        <f t="shared" si="76"/>
        <v>publishing</v>
      </c>
      <c r="U780" t="str">
        <f t="shared" si="77"/>
        <v>fiction</v>
      </c>
    </row>
    <row r="781" spans="1:21" ht="48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H781" t="s">
        <v>8217</v>
      </c>
      <c r="I781" t="s">
        <v>8238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8262</v>
      </c>
      <c r="P781">
        <f t="shared" si="72"/>
        <v>3</v>
      </c>
      <c r="Q781">
        <f t="shared" si="73"/>
        <v>66.67</v>
      </c>
      <c r="R781" s="8">
        <f t="shared" si="74"/>
        <v>40436.475752314815</v>
      </c>
      <c r="S781" s="8">
        <f t="shared" si="75"/>
        <v>40465.958333333328</v>
      </c>
      <c r="T781" t="str">
        <f t="shared" si="76"/>
        <v>publishing</v>
      </c>
      <c r="U781" t="str">
        <f t="shared" si="77"/>
        <v>fiction</v>
      </c>
    </row>
    <row r="782" spans="1:21" ht="32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H782" t="s">
        <v>8217</v>
      </c>
      <c r="I782" t="s">
        <v>8238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8263</v>
      </c>
      <c r="P782">
        <f t="shared" si="72"/>
        <v>104</v>
      </c>
      <c r="Q782">
        <f t="shared" si="73"/>
        <v>38.520000000000003</v>
      </c>
      <c r="R782" s="8">
        <f t="shared" si="74"/>
        <v>40636.465567129628</v>
      </c>
      <c r="S782" s="8">
        <f t="shared" si="75"/>
        <v>40666.465567129628</v>
      </c>
      <c r="T782" t="str">
        <f t="shared" si="76"/>
        <v>music</v>
      </c>
      <c r="U782" t="str">
        <f t="shared" si="77"/>
        <v>rock</v>
      </c>
    </row>
    <row r="783" spans="1:21" ht="48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H783" t="s">
        <v>8217</v>
      </c>
      <c r="I783" t="s">
        <v>8238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8263</v>
      </c>
      <c r="P783">
        <f t="shared" si="72"/>
        <v>133</v>
      </c>
      <c r="Q783">
        <f t="shared" si="73"/>
        <v>42.61</v>
      </c>
      <c r="R783" s="8">
        <f t="shared" si="74"/>
        <v>41402.792523148149</v>
      </c>
      <c r="S783" s="8">
        <f t="shared" si="75"/>
        <v>41432.792523148149</v>
      </c>
      <c r="T783" t="str">
        <f t="shared" si="76"/>
        <v>music</v>
      </c>
      <c r="U783" t="str">
        <f t="shared" si="77"/>
        <v>rock</v>
      </c>
    </row>
    <row r="784" spans="1:21" ht="48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H784" t="s">
        <v>8217</v>
      </c>
      <c r="I784" t="s">
        <v>8238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8263</v>
      </c>
      <c r="P784">
        <f t="shared" si="72"/>
        <v>100</v>
      </c>
      <c r="Q784">
        <f t="shared" si="73"/>
        <v>50</v>
      </c>
      <c r="R784" s="8">
        <f t="shared" si="74"/>
        <v>41116.549791666665</v>
      </c>
      <c r="S784" s="8">
        <f t="shared" si="75"/>
        <v>41146.549791666665</v>
      </c>
      <c r="T784" t="str">
        <f t="shared" si="76"/>
        <v>music</v>
      </c>
      <c r="U784" t="str">
        <f t="shared" si="77"/>
        <v>rock</v>
      </c>
    </row>
    <row r="785" spans="1:21" ht="48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H785" t="s">
        <v>8217</v>
      </c>
      <c r="I785" t="s">
        <v>8238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8263</v>
      </c>
      <c r="P785">
        <f t="shared" si="72"/>
        <v>148</v>
      </c>
      <c r="Q785">
        <f t="shared" si="73"/>
        <v>63.49</v>
      </c>
      <c r="R785" s="8">
        <f t="shared" si="74"/>
        <v>40987.565381944441</v>
      </c>
      <c r="S785" s="8">
        <f t="shared" si="75"/>
        <v>41026.708333333328</v>
      </c>
      <c r="T785" t="str">
        <f t="shared" si="76"/>
        <v>music</v>
      </c>
      <c r="U785" t="str">
        <f t="shared" si="77"/>
        <v>rock</v>
      </c>
    </row>
    <row r="786" spans="1:21" ht="48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H786" t="s">
        <v>8217</v>
      </c>
      <c r="I786" t="s">
        <v>8238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8263</v>
      </c>
      <c r="P786">
        <f t="shared" si="72"/>
        <v>103</v>
      </c>
      <c r="Q786">
        <f t="shared" si="73"/>
        <v>102.5</v>
      </c>
      <c r="R786" s="8">
        <f t="shared" si="74"/>
        <v>41674.941192129627</v>
      </c>
      <c r="S786" s="8">
        <f t="shared" si="75"/>
        <v>41714.899525462963</v>
      </c>
      <c r="T786" t="str">
        <f t="shared" si="76"/>
        <v>music</v>
      </c>
      <c r="U786" t="str">
        <f t="shared" si="77"/>
        <v>rock</v>
      </c>
    </row>
    <row r="787" spans="1:21" ht="48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H787" t="s">
        <v>8217</v>
      </c>
      <c r="I787" t="s">
        <v>8238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8263</v>
      </c>
      <c r="P787">
        <f t="shared" si="72"/>
        <v>181</v>
      </c>
      <c r="Q787">
        <f t="shared" si="73"/>
        <v>31.14</v>
      </c>
      <c r="R787" s="8">
        <f t="shared" si="74"/>
        <v>41303.385590277772</v>
      </c>
      <c r="S787" s="8">
        <f t="shared" si="75"/>
        <v>41333.385590277772</v>
      </c>
      <c r="T787" t="str">
        <f t="shared" si="76"/>
        <v>music</v>
      </c>
      <c r="U787" t="str">
        <f t="shared" si="77"/>
        <v>rock</v>
      </c>
    </row>
    <row r="788" spans="1:21" ht="48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H788" t="s">
        <v>8217</v>
      </c>
      <c r="I788" t="s">
        <v>8238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8263</v>
      </c>
      <c r="P788">
        <f t="shared" si="72"/>
        <v>143</v>
      </c>
      <c r="Q788">
        <f t="shared" si="73"/>
        <v>162.27000000000001</v>
      </c>
      <c r="R788" s="8">
        <f t="shared" si="74"/>
        <v>40982.847615740735</v>
      </c>
      <c r="S788" s="8">
        <f t="shared" si="75"/>
        <v>41040.44930555555</v>
      </c>
      <c r="T788" t="str">
        <f t="shared" si="76"/>
        <v>music</v>
      </c>
      <c r="U788" t="str">
        <f t="shared" si="77"/>
        <v>rock</v>
      </c>
    </row>
    <row r="789" spans="1:21" ht="48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H789" t="s">
        <v>8217</v>
      </c>
      <c r="I789" t="s">
        <v>8238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8263</v>
      </c>
      <c r="P789">
        <f t="shared" si="72"/>
        <v>114</v>
      </c>
      <c r="Q789">
        <f t="shared" si="73"/>
        <v>80.59</v>
      </c>
      <c r="R789" s="8">
        <f t="shared" si="74"/>
        <v>41549.419282407405</v>
      </c>
      <c r="S789" s="8">
        <f t="shared" si="75"/>
        <v>41579.419282407405</v>
      </c>
      <c r="T789" t="str">
        <f t="shared" si="76"/>
        <v>music</v>
      </c>
      <c r="U789" t="str">
        <f t="shared" si="77"/>
        <v>rock</v>
      </c>
    </row>
    <row r="790" spans="1:21" ht="48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H790" t="s">
        <v>8217</v>
      </c>
      <c r="I790" t="s">
        <v>8238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8263</v>
      </c>
      <c r="P790">
        <f t="shared" si="72"/>
        <v>204</v>
      </c>
      <c r="Q790">
        <f t="shared" si="73"/>
        <v>59.85</v>
      </c>
      <c r="R790" s="8">
        <f t="shared" si="74"/>
        <v>41058.798472222217</v>
      </c>
      <c r="S790" s="8">
        <f t="shared" si="75"/>
        <v>41096.957638888889</v>
      </c>
      <c r="T790" t="str">
        <f t="shared" si="76"/>
        <v>music</v>
      </c>
      <c r="U790" t="str">
        <f t="shared" si="77"/>
        <v>rock</v>
      </c>
    </row>
    <row r="791" spans="1:21" ht="48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H791" t="s">
        <v>8217</v>
      </c>
      <c r="I791" t="s">
        <v>8238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8263</v>
      </c>
      <c r="P791">
        <f t="shared" si="72"/>
        <v>109</v>
      </c>
      <c r="Q791">
        <f t="shared" si="73"/>
        <v>132.86000000000001</v>
      </c>
      <c r="R791" s="8">
        <f t="shared" si="74"/>
        <v>41276.977777777778</v>
      </c>
      <c r="S791" s="8">
        <f t="shared" si="75"/>
        <v>41295.124305555553</v>
      </c>
      <c r="T791" t="str">
        <f t="shared" si="76"/>
        <v>music</v>
      </c>
      <c r="U791" t="str">
        <f t="shared" si="77"/>
        <v>rock</v>
      </c>
    </row>
    <row r="792" spans="1:21" ht="48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H792" t="s">
        <v>8217</v>
      </c>
      <c r="I792" t="s">
        <v>8238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8263</v>
      </c>
      <c r="P792">
        <f t="shared" si="72"/>
        <v>144</v>
      </c>
      <c r="Q792">
        <f t="shared" si="73"/>
        <v>92.55</v>
      </c>
      <c r="R792" s="8">
        <f t="shared" si="74"/>
        <v>41275.839571759258</v>
      </c>
      <c r="S792" s="8">
        <f t="shared" si="75"/>
        <v>41305.839571759258</v>
      </c>
      <c r="T792" t="str">
        <f t="shared" si="76"/>
        <v>music</v>
      </c>
      <c r="U792" t="str">
        <f t="shared" si="77"/>
        <v>rock</v>
      </c>
    </row>
    <row r="793" spans="1:21" ht="48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H793" t="s">
        <v>8217</v>
      </c>
      <c r="I793" t="s">
        <v>8238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8263</v>
      </c>
      <c r="P793">
        <f t="shared" si="72"/>
        <v>104</v>
      </c>
      <c r="Q793">
        <f t="shared" si="73"/>
        <v>60.86</v>
      </c>
      <c r="R793" s="8">
        <f t="shared" si="74"/>
        <v>41557.572291666664</v>
      </c>
      <c r="S793" s="8">
        <f t="shared" si="75"/>
        <v>41591.040972222218</v>
      </c>
      <c r="T793" t="str">
        <f t="shared" si="76"/>
        <v>music</v>
      </c>
      <c r="U793" t="str">
        <f t="shared" si="77"/>
        <v>rock</v>
      </c>
    </row>
    <row r="794" spans="1:21" ht="32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H794" t="s">
        <v>8217</v>
      </c>
      <c r="I794" t="s">
        <v>8238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8263</v>
      </c>
      <c r="P794">
        <f t="shared" si="72"/>
        <v>100</v>
      </c>
      <c r="Q794">
        <f t="shared" si="73"/>
        <v>41.85</v>
      </c>
      <c r="R794" s="8">
        <f t="shared" si="74"/>
        <v>41555.665312500001</v>
      </c>
      <c r="S794" s="8">
        <f t="shared" si="75"/>
        <v>41585.706979166665</v>
      </c>
      <c r="T794" t="str">
        <f t="shared" si="76"/>
        <v>music</v>
      </c>
      <c r="U794" t="str">
        <f t="shared" si="77"/>
        <v>rock</v>
      </c>
    </row>
    <row r="795" spans="1:21" ht="48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H795" t="s">
        <v>8217</v>
      </c>
      <c r="I795" t="s">
        <v>8238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8263</v>
      </c>
      <c r="P795">
        <f t="shared" si="72"/>
        <v>103</v>
      </c>
      <c r="Q795">
        <f t="shared" si="73"/>
        <v>88.33</v>
      </c>
      <c r="R795" s="8">
        <f t="shared" si="74"/>
        <v>41442.532916666663</v>
      </c>
      <c r="S795" s="8">
        <f t="shared" si="75"/>
        <v>41457.999305555553</v>
      </c>
      <c r="T795" t="str">
        <f t="shared" si="76"/>
        <v>music</v>
      </c>
      <c r="U795" t="str">
        <f t="shared" si="77"/>
        <v>rock</v>
      </c>
    </row>
    <row r="796" spans="1:21" ht="48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H796" t="s">
        <v>8217</v>
      </c>
      <c r="I796" t="s">
        <v>8238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8263</v>
      </c>
      <c r="P796">
        <f t="shared" si="72"/>
        <v>105</v>
      </c>
      <c r="Q796">
        <f t="shared" si="73"/>
        <v>158.96</v>
      </c>
      <c r="R796" s="8">
        <f t="shared" si="74"/>
        <v>40735.906678240739</v>
      </c>
      <c r="S796" s="8">
        <f t="shared" si="75"/>
        <v>40791.504166666666</v>
      </c>
      <c r="T796" t="str">
        <f t="shared" si="76"/>
        <v>music</v>
      </c>
      <c r="U796" t="str">
        <f t="shared" si="77"/>
        <v>rock</v>
      </c>
    </row>
    <row r="797" spans="1:21" ht="48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H797" t="s">
        <v>8217</v>
      </c>
      <c r="I797" t="s">
        <v>8238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8263</v>
      </c>
      <c r="P797">
        <f t="shared" si="72"/>
        <v>112</v>
      </c>
      <c r="Q797">
        <f t="shared" si="73"/>
        <v>85.05</v>
      </c>
      <c r="R797" s="8">
        <f t="shared" si="74"/>
        <v>40963.404699074068</v>
      </c>
      <c r="S797" s="8">
        <f t="shared" si="75"/>
        <v>41005.999305555553</v>
      </c>
      <c r="T797" t="str">
        <f t="shared" si="76"/>
        <v>music</v>
      </c>
      <c r="U797" t="str">
        <f t="shared" si="77"/>
        <v>rock</v>
      </c>
    </row>
    <row r="798" spans="1:21" ht="64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H798" t="s">
        <v>8217</v>
      </c>
      <c r="I798" t="s">
        <v>8238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8263</v>
      </c>
      <c r="P798">
        <f t="shared" si="72"/>
        <v>101</v>
      </c>
      <c r="Q798">
        <f t="shared" si="73"/>
        <v>112.61</v>
      </c>
      <c r="R798" s="8">
        <f t="shared" si="74"/>
        <v>41502.674594907403</v>
      </c>
      <c r="S798" s="8">
        <f t="shared" si="75"/>
        <v>41532.673611111109</v>
      </c>
      <c r="T798" t="str">
        <f t="shared" si="76"/>
        <v>music</v>
      </c>
      <c r="U798" t="str">
        <f t="shared" si="77"/>
        <v>rock</v>
      </c>
    </row>
    <row r="799" spans="1:21" ht="48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H799" t="s">
        <v>8217</v>
      </c>
      <c r="I799" t="s">
        <v>8238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8263</v>
      </c>
      <c r="P799">
        <f t="shared" si="72"/>
        <v>108</v>
      </c>
      <c r="Q799">
        <f t="shared" si="73"/>
        <v>45.44</v>
      </c>
      <c r="R799" s="8">
        <f t="shared" si="74"/>
        <v>40996.785740740735</v>
      </c>
      <c r="S799" s="8">
        <f t="shared" si="75"/>
        <v>41027.958333333328</v>
      </c>
      <c r="T799" t="str">
        <f t="shared" si="76"/>
        <v>music</v>
      </c>
      <c r="U799" t="str">
        <f t="shared" si="77"/>
        <v>rock</v>
      </c>
    </row>
    <row r="800" spans="1:21" ht="48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H800" t="s">
        <v>8217</v>
      </c>
      <c r="I800" t="s">
        <v>8238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8263</v>
      </c>
      <c r="P800">
        <f t="shared" si="72"/>
        <v>115</v>
      </c>
      <c r="Q800">
        <f t="shared" si="73"/>
        <v>46.22</v>
      </c>
      <c r="R800" s="8">
        <f t="shared" si="74"/>
        <v>41882.381793981483</v>
      </c>
      <c r="S800" s="8">
        <f t="shared" si="75"/>
        <v>41912.381793981483</v>
      </c>
      <c r="T800" t="str">
        <f t="shared" si="76"/>
        <v>music</v>
      </c>
      <c r="U800" t="str">
        <f t="shared" si="77"/>
        <v>rock</v>
      </c>
    </row>
    <row r="801" spans="1:21" ht="48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H801" t="s">
        <v>8217</v>
      </c>
      <c r="I801" t="s">
        <v>8238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8263</v>
      </c>
      <c r="P801">
        <f t="shared" si="72"/>
        <v>100</v>
      </c>
      <c r="Q801">
        <f t="shared" si="73"/>
        <v>178.61</v>
      </c>
      <c r="R801" s="8">
        <f t="shared" si="74"/>
        <v>40996.458865740737</v>
      </c>
      <c r="S801" s="8">
        <f t="shared" si="75"/>
        <v>41026.458865740737</v>
      </c>
      <c r="T801" t="str">
        <f t="shared" si="76"/>
        <v>music</v>
      </c>
      <c r="U801" t="str">
        <f t="shared" si="77"/>
        <v>rock</v>
      </c>
    </row>
    <row r="802" spans="1:21" ht="48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H802" t="s">
        <v>8218</v>
      </c>
      <c r="I802" t="s">
        <v>8239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8263</v>
      </c>
      <c r="P802">
        <f t="shared" si="72"/>
        <v>152</v>
      </c>
      <c r="Q802">
        <f t="shared" si="73"/>
        <v>40.75</v>
      </c>
      <c r="R802" s="8">
        <f t="shared" si="74"/>
        <v>41863.225162037037</v>
      </c>
      <c r="S802" s="8">
        <f t="shared" si="75"/>
        <v>41893.225162037037</v>
      </c>
      <c r="T802" t="str">
        <f t="shared" si="76"/>
        <v>music</v>
      </c>
      <c r="U802" t="str">
        <f t="shared" si="77"/>
        <v>rock</v>
      </c>
    </row>
    <row r="803" spans="1:21" ht="48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H803" t="s">
        <v>8217</v>
      </c>
      <c r="I803" t="s">
        <v>8238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8263</v>
      </c>
      <c r="P803">
        <f t="shared" si="72"/>
        <v>112</v>
      </c>
      <c r="Q803">
        <f t="shared" si="73"/>
        <v>43.73</v>
      </c>
      <c r="R803" s="8">
        <f t="shared" si="74"/>
        <v>40695.587037037032</v>
      </c>
      <c r="S803" s="8">
        <f t="shared" si="75"/>
        <v>40725.587037037032</v>
      </c>
      <c r="T803" t="str">
        <f t="shared" si="76"/>
        <v>music</v>
      </c>
      <c r="U803" t="str">
        <f t="shared" si="77"/>
        <v>rock</v>
      </c>
    </row>
    <row r="804" spans="1:21" ht="48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H804" t="s">
        <v>8217</v>
      </c>
      <c r="I804" t="s">
        <v>8238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8263</v>
      </c>
      <c r="P804">
        <f t="shared" si="72"/>
        <v>101</v>
      </c>
      <c r="Q804">
        <f t="shared" si="73"/>
        <v>81.069999999999993</v>
      </c>
      <c r="R804" s="8">
        <f t="shared" si="74"/>
        <v>41122.813935185186</v>
      </c>
      <c r="S804" s="8">
        <f t="shared" si="75"/>
        <v>41168.961805555555</v>
      </c>
      <c r="T804" t="str">
        <f t="shared" si="76"/>
        <v>music</v>
      </c>
      <c r="U804" t="str">
        <f t="shared" si="77"/>
        <v>rock</v>
      </c>
    </row>
    <row r="805" spans="1:21" ht="48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H805" t="s">
        <v>8217</v>
      </c>
      <c r="I805" t="s">
        <v>8238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8263</v>
      </c>
      <c r="P805">
        <f t="shared" si="72"/>
        <v>123</v>
      </c>
      <c r="Q805">
        <f t="shared" si="73"/>
        <v>74.61</v>
      </c>
      <c r="R805" s="8">
        <f t="shared" si="74"/>
        <v>40665.741643518515</v>
      </c>
      <c r="S805" s="8">
        <f t="shared" si="75"/>
        <v>40691.833333333328</v>
      </c>
      <c r="T805" t="str">
        <f t="shared" si="76"/>
        <v>music</v>
      </c>
      <c r="U805" t="str">
        <f t="shared" si="77"/>
        <v>rock</v>
      </c>
    </row>
    <row r="806" spans="1:21" ht="48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H806" t="s">
        <v>8217</v>
      </c>
      <c r="I806" t="s">
        <v>8238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8263</v>
      </c>
      <c r="P806">
        <f t="shared" si="72"/>
        <v>100</v>
      </c>
      <c r="Q806">
        <f t="shared" si="73"/>
        <v>305.56</v>
      </c>
      <c r="R806" s="8">
        <f t="shared" si="74"/>
        <v>40729.897291666668</v>
      </c>
      <c r="S806" s="8">
        <f t="shared" si="75"/>
        <v>40746.957638888889</v>
      </c>
      <c r="T806" t="str">
        <f t="shared" si="76"/>
        <v>music</v>
      </c>
      <c r="U806" t="str">
        <f t="shared" si="77"/>
        <v>rock</v>
      </c>
    </row>
    <row r="807" spans="1:21" ht="48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H807" t="s">
        <v>8217</v>
      </c>
      <c r="I807" t="s">
        <v>8238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8263</v>
      </c>
      <c r="P807">
        <f t="shared" si="72"/>
        <v>105</v>
      </c>
      <c r="Q807">
        <f t="shared" si="73"/>
        <v>58.33</v>
      </c>
      <c r="R807" s="8">
        <f t="shared" si="74"/>
        <v>40690.614722222221</v>
      </c>
      <c r="S807" s="8">
        <f t="shared" si="75"/>
        <v>40740.75</v>
      </c>
      <c r="T807" t="str">
        <f t="shared" si="76"/>
        <v>music</v>
      </c>
      <c r="U807" t="str">
        <f t="shared" si="77"/>
        <v>rock</v>
      </c>
    </row>
    <row r="808" spans="1:21" ht="16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H808" t="s">
        <v>8217</v>
      </c>
      <c r="I808" t="s">
        <v>8238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8263</v>
      </c>
      <c r="P808">
        <f t="shared" si="72"/>
        <v>104</v>
      </c>
      <c r="Q808">
        <f t="shared" si="73"/>
        <v>117.68</v>
      </c>
      <c r="R808" s="8">
        <f t="shared" si="74"/>
        <v>40763.483090277776</v>
      </c>
      <c r="S808" s="8">
        <f t="shared" si="75"/>
        <v>40793.483090277776</v>
      </c>
      <c r="T808" t="str">
        <f t="shared" si="76"/>
        <v>music</v>
      </c>
      <c r="U808" t="str">
        <f t="shared" si="77"/>
        <v>rock</v>
      </c>
    </row>
    <row r="809" spans="1:21" ht="32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H809" t="s">
        <v>8217</v>
      </c>
      <c r="I809" t="s">
        <v>8238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8263</v>
      </c>
      <c r="P809">
        <f t="shared" si="72"/>
        <v>105</v>
      </c>
      <c r="Q809">
        <f t="shared" si="73"/>
        <v>73.77</v>
      </c>
      <c r="R809" s="8">
        <f t="shared" si="74"/>
        <v>42759.420266203706</v>
      </c>
      <c r="S809" s="8">
        <f t="shared" si="75"/>
        <v>42794.874999999993</v>
      </c>
      <c r="T809" t="str">
        <f t="shared" si="76"/>
        <v>music</v>
      </c>
      <c r="U809" t="str">
        <f t="shared" si="77"/>
        <v>rock</v>
      </c>
    </row>
    <row r="810" spans="1:21" ht="48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H810" t="s">
        <v>8222</v>
      </c>
      <c r="I810" t="s">
        <v>8243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8263</v>
      </c>
      <c r="P810">
        <f t="shared" si="72"/>
        <v>100</v>
      </c>
      <c r="Q810">
        <f t="shared" si="73"/>
        <v>104.65</v>
      </c>
      <c r="R810" s="8">
        <f t="shared" si="74"/>
        <v>41961.892199074071</v>
      </c>
      <c r="S810" s="8">
        <f t="shared" si="75"/>
        <v>41994.999305555553</v>
      </c>
      <c r="T810" t="str">
        <f t="shared" si="76"/>
        <v>music</v>
      </c>
      <c r="U810" t="str">
        <f t="shared" si="77"/>
        <v>rock</v>
      </c>
    </row>
    <row r="811" spans="1:21" ht="32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H811" t="s">
        <v>8217</v>
      </c>
      <c r="I811" t="s">
        <v>8238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8263</v>
      </c>
      <c r="P811">
        <f t="shared" si="72"/>
        <v>104</v>
      </c>
      <c r="Q811">
        <f t="shared" si="73"/>
        <v>79.83</v>
      </c>
      <c r="R811" s="8">
        <f t="shared" si="74"/>
        <v>41628.625347222223</v>
      </c>
      <c r="S811" s="8">
        <f t="shared" si="75"/>
        <v>41658.625347222223</v>
      </c>
      <c r="T811" t="str">
        <f t="shared" si="76"/>
        <v>music</v>
      </c>
      <c r="U811" t="str">
        <f t="shared" si="77"/>
        <v>rock</v>
      </c>
    </row>
    <row r="812" spans="1:21" ht="48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H812" t="s">
        <v>8217</v>
      </c>
      <c r="I812" t="s">
        <v>8238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8263</v>
      </c>
      <c r="P812">
        <f t="shared" si="72"/>
        <v>105</v>
      </c>
      <c r="Q812">
        <f t="shared" si="73"/>
        <v>58.33</v>
      </c>
      <c r="R812" s="8">
        <f t="shared" si="74"/>
        <v>41122.847939814812</v>
      </c>
      <c r="S812" s="8">
        <f t="shared" si="75"/>
        <v>41152.847939814812</v>
      </c>
      <c r="T812" t="str">
        <f t="shared" si="76"/>
        <v>music</v>
      </c>
      <c r="U812" t="str">
        <f t="shared" si="77"/>
        <v>rock</v>
      </c>
    </row>
    <row r="813" spans="1:21" ht="32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H813" t="s">
        <v>8217</v>
      </c>
      <c r="I813" t="s">
        <v>8238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8263</v>
      </c>
      <c r="P813">
        <f t="shared" si="72"/>
        <v>104</v>
      </c>
      <c r="Q813">
        <f t="shared" si="73"/>
        <v>86.67</v>
      </c>
      <c r="R813" s="8">
        <f t="shared" si="74"/>
        <v>41443.435208333329</v>
      </c>
      <c r="S813" s="8">
        <f t="shared" si="75"/>
        <v>41465.494444444441</v>
      </c>
      <c r="T813" t="str">
        <f t="shared" si="76"/>
        <v>music</v>
      </c>
      <c r="U813" t="str">
        <f t="shared" si="77"/>
        <v>rock</v>
      </c>
    </row>
    <row r="814" spans="1:21" ht="48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H814" t="s">
        <v>8217</v>
      </c>
      <c r="I814" t="s">
        <v>8238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8263</v>
      </c>
      <c r="P814">
        <f t="shared" si="72"/>
        <v>152</v>
      </c>
      <c r="Q814">
        <f t="shared" si="73"/>
        <v>27.61</v>
      </c>
      <c r="R814" s="8">
        <f t="shared" si="74"/>
        <v>41281.809629629628</v>
      </c>
      <c r="S814" s="8">
        <f t="shared" si="75"/>
        <v>41334.373611111107</v>
      </c>
      <c r="T814" t="str">
        <f t="shared" si="76"/>
        <v>music</v>
      </c>
      <c r="U814" t="str">
        <f t="shared" si="77"/>
        <v>rock</v>
      </c>
    </row>
    <row r="815" spans="1:21" ht="32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H815" t="s">
        <v>8217</v>
      </c>
      <c r="I815" t="s">
        <v>8238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8263</v>
      </c>
      <c r="P815">
        <f t="shared" si="72"/>
        <v>160</v>
      </c>
      <c r="Q815">
        <f t="shared" si="73"/>
        <v>25</v>
      </c>
      <c r="R815" s="8">
        <f t="shared" si="74"/>
        <v>41080.751909722218</v>
      </c>
      <c r="S815" s="8">
        <f t="shared" si="75"/>
        <v>41110.751909722218</v>
      </c>
      <c r="T815" t="str">
        <f t="shared" si="76"/>
        <v>music</v>
      </c>
      <c r="U815" t="str">
        <f t="shared" si="77"/>
        <v>rock</v>
      </c>
    </row>
    <row r="816" spans="1:21" ht="48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H816" t="s">
        <v>8217</v>
      </c>
      <c r="I816" t="s">
        <v>8238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8263</v>
      </c>
      <c r="P816">
        <f t="shared" si="72"/>
        <v>127</v>
      </c>
      <c r="Q816">
        <f t="shared" si="73"/>
        <v>45.46</v>
      </c>
      <c r="R816" s="8">
        <f t="shared" si="74"/>
        <v>40679.534733796296</v>
      </c>
      <c r="S816" s="8">
        <f t="shared" si="75"/>
        <v>40694.544444444444</v>
      </c>
      <c r="T816" t="str">
        <f t="shared" si="76"/>
        <v>music</v>
      </c>
      <c r="U816" t="str">
        <f t="shared" si="77"/>
        <v>rock</v>
      </c>
    </row>
    <row r="817" spans="1:21" ht="32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H817" t="s">
        <v>8217</v>
      </c>
      <c r="I817" t="s">
        <v>8238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8263</v>
      </c>
      <c r="P817">
        <f t="shared" si="72"/>
        <v>107</v>
      </c>
      <c r="Q817">
        <f t="shared" si="73"/>
        <v>99.53</v>
      </c>
      <c r="R817" s="8">
        <f t="shared" si="74"/>
        <v>41914.70952546296</v>
      </c>
      <c r="S817" s="8">
        <f t="shared" si="75"/>
        <v>41944.70952546296</v>
      </c>
      <c r="T817" t="str">
        <f t="shared" si="76"/>
        <v>music</v>
      </c>
      <c r="U817" t="str">
        <f t="shared" si="77"/>
        <v>rock</v>
      </c>
    </row>
    <row r="818" spans="1:21" ht="32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H818" t="s">
        <v>8217</v>
      </c>
      <c r="I818" t="s">
        <v>8238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8263</v>
      </c>
      <c r="P818">
        <f t="shared" si="72"/>
        <v>115</v>
      </c>
      <c r="Q818">
        <f t="shared" si="73"/>
        <v>39.31</v>
      </c>
      <c r="R818" s="8">
        <f t="shared" si="74"/>
        <v>41341.662534722222</v>
      </c>
      <c r="S818" s="8">
        <f t="shared" si="75"/>
        <v>41373.0625</v>
      </c>
      <c r="T818" t="str">
        <f t="shared" si="76"/>
        <v>music</v>
      </c>
      <c r="U818" t="str">
        <f t="shared" si="77"/>
        <v>rock</v>
      </c>
    </row>
    <row r="819" spans="1:21" ht="48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H819" t="s">
        <v>8217</v>
      </c>
      <c r="I819" t="s">
        <v>8238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8263</v>
      </c>
      <c r="P819">
        <f t="shared" si="72"/>
        <v>137</v>
      </c>
      <c r="Q819">
        <f t="shared" si="73"/>
        <v>89.42</v>
      </c>
      <c r="R819" s="8">
        <f t="shared" si="74"/>
        <v>40925.391331018516</v>
      </c>
      <c r="S819" s="8">
        <f t="shared" si="75"/>
        <v>40978.999305555553</v>
      </c>
      <c r="T819" t="str">
        <f t="shared" si="76"/>
        <v>music</v>
      </c>
      <c r="U819" t="str">
        <f t="shared" si="77"/>
        <v>rock</v>
      </c>
    </row>
    <row r="820" spans="1:21" ht="48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H820" t="s">
        <v>8217</v>
      </c>
      <c r="I820" t="s">
        <v>8238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8263</v>
      </c>
      <c r="P820">
        <f t="shared" si="72"/>
        <v>156</v>
      </c>
      <c r="Q820">
        <f t="shared" si="73"/>
        <v>28.68</v>
      </c>
      <c r="R820" s="8">
        <f t="shared" si="74"/>
        <v>41120.67454861111</v>
      </c>
      <c r="S820" s="8">
        <f t="shared" si="75"/>
        <v>41128.500694444439</v>
      </c>
      <c r="T820" t="str">
        <f t="shared" si="76"/>
        <v>music</v>
      </c>
      <c r="U820" t="str">
        <f t="shared" si="77"/>
        <v>rock</v>
      </c>
    </row>
    <row r="821" spans="1:21" ht="32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H821" t="s">
        <v>8217</v>
      </c>
      <c r="I821" t="s">
        <v>8238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8263</v>
      </c>
      <c r="P821">
        <f t="shared" si="72"/>
        <v>109</v>
      </c>
      <c r="Q821">
        <f t="shared" si="73"/>
        <v>31.07</v>
      </c>
      <c r="R821" s="8">
        <f t="shared" si="74"/>
        <v>41619.789976851847</v>
      </c>
      <c r="S821" s="8">
        <f t="shared" si="75"/>
        <v>41628.988888888889</v>
      </c>
      <c r="T821" t="str">
        <f t="shared" si="76"/>
        <v>music</v>
      </c>
      <c r="U821" t="str">
        <f t="shared" si="77"/>
        <v>rock</v>
      </c>
    </row>
    <row r="822" spans="1:21" ht="48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H822" t="s">
        <v>8217</v>
      </c>
      <c r="I822" t="s">
        <v>8238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8263</v>
      </c>
      <c r="P822">
        <f t="shared" si="72"/>
        <v>134</v>
      </c>
      <c r="Q822">
        <f t="shared" si="73"/>
        <v>70.55</v>
      </c>
      <c r="R822" s="8">
        <f t="shared" si="74"/>
        <v>41768.633587962962</v>
      </c>
      <c r="S822" s="8">
        <f t="shared" si="75"/>
        <v>41799</v>
      </c>
      <c r="T822" t="str">
        <f t="shared" si="76"/>
        <v>music</v>
      </c>
      <c r="U822" t="str">
        <f t="shared" si="77"/>
        <v>rock</v>
      </c>
    </row>
    <row r="823" spans="1:21" ht="48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H823" t="s">
        <v>8217</v>
      </c>
      <c r="I823" t="s">
        <v>8238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8263</v>
      </c>
      <c r="P823">
        <f t="shared" si="72"/>
        <v>100</v>
      </c>
      <c r="Q823">
        <f t="shared" si="73"/>
        <v>224.13</v>
      </c>
      <c r="R823" s="8">
        <f t="shared" si="74"/>
        <v>42093.71371527778</v>
      </c>
      <c r="S823" s="8">
        <f t="shared" si="75"/>
        <v>42127.959027777775</v>
      </c>
      <c r="T823" t="str">
        <f t="shared" si="76"/>
        <v>music</v>
      </c>
      <c r="U823" t="str">
        <f t="shared" si="77"/>
        <v>rock</v>
      </c>
    </row>
    <row r="824" spans="1:21" ht="32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H824" t="s">
        <v>8217</v>
      </c>
      <c r="I824" t="s">
        <v>8238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8263</v>
      </c>
      <c r="P824">
        <f t="shared" si="72"/>
        <v>119</v>
      </c>
      <c r="Q824">
        <f t="shared" si="73"/>
        <v>51.81</v>
      </c>
      <c r="R824" s="8">
        <f t="shared" si="74"/>
        <v>41157.739004629628</v>
      </c>
      <c r="S824" s="8">
        <f t="shared" si="75"/>
        <v>41187.739004629628</v>
      </c>
      <c r="T824" t="str">
        <f t="shared" si="76"/>
        <v>music</v>
      </c>
      <c r="U824" t="str">
        <f t="shared" si="77"/>
        <v>rock</v>
      </c>
    </row>
    <row r="825" spans="1:21" ht="48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H825" t="s">
        <v>8217</v>
      </c>
      <c r="I825" t="s">
        <v>8238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8263</v>
      </c>
      <c r="P825">
        <f t="shared" si="72"/>
        <v>180</v>
      </c>
      <c r="Q825">
        <f t="shared" si="73"/>
        <v>43.52</v>
      </c>
      <c r="R825" s="8">
        <f t="shared" si="74"/>
        <v>42055.764490740738</v>
      </c>
      <c r="S825" s="8">
        <f t="shared" si="75"/>
        <v>42085.722824074073</v>
      </c>
      <c r="T825" t="str">
        <f t="shared" si="76"/>
        <v>music</v>
      </c>
      <c r="U825" t="str">
        <f t="shared" si="77"/>
        <v>rock</v>
      </c>
    </row>
    <row r="826" spans="1:21" ht="48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H826" t="s">
        <v>8217</v>
      </c>
      <c r="I826" t="s">
        <v>8238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8263</v>
      </c>
      <c r="P826">
        <f t="shared" si="72"/>
        <v>134</v>
      </c>
      <c r="Q826">
        <f t="shared" si="73"/>
        <v>39.82</v>
      </c>
      <c r="R826" s="8">
        <f t="shared" si="74"/>
        <v>40250.033773148149</v>
      </c>
      <c r="S826" s="8">
        <f t="shared" si="75"/>
        <v>40286.082638888889</v>
      </c>
      <c r="T826" t="str">
        <f t="shared" si="76"/>
        <v>music</v>
      </c>
      <c r="U826" t="str">
        <f t="shared" si="77"/>
        <v>rock</v>
      </c>
    </row>
    <row r="827" spans="1:21" ht="32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H827" t="s">
        <v>8217</v>
      </c>
      <c r="I827" t="s">
        <v>8238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8263</v>
      </c>
      <c r="P827">
        <f t="shared" si="72"/>
        <v>100</v>
      </c>
      <c r="Q827">
        <f t="shared" si="73"/>
        <v>126.81</v>
      </c>
      <c r="R827" s="8">
        <f t="shared" si="74"/>
        <v>41186.098194444443</v>
      </c>
      <c r="S827" s="8">
        <f t="shared" si="75"/>
        <v>41211.098194444443</v>
      </c>
      <c r="T827" t="str">
        <f t="shared" si="76"/>
        <v>music</v>
      </c>
      <c r="U827" t="str">
        <f t="shared" si="77"/>
        <v>rock</v>
      </c>
    </row>
    <row r="828" spans="1:21" ht="48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H828" t="s">
        <v>8217</v>
      </c>
      <c r="I828" t="s">
        <v>8238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8263</v>
      </c>
      <c r="P828">
        <f t="shared" si="72"/>
        <v>101</v>
      </c>
      <c r="Q828">
        <f t="shared" si="73"/>
        <v>113.88</v>
      </c>
      <c r="R828" s="8">
        <f t="shared" si="74"/>
        <v>40972.830208333333</v>
      </c>
      <c r="S828" s="8">
        <f t="shared" si="75"/>
        <v>40993.788541666661</v>
      </c>
      <c r="T828" t="str">
        <f t="shared" si="76"/>
        <v>music</v>
      </c>
      <c r="U828" t="str">
        <f t="shared" si="77"/>
        <v>rock</v>
      </c>
    </row>
    <row r="829" spans="1:21" ht="48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H829" t="s">
        <v>8217</v>
      </c>
      <c r="I829" t="s">
        <v>8238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8263</v>
      </c>
      <c r="P829">
        <f t="shared" si="72"/>
        <v>103</v>
      </c>
      <c r="Q829">
        <f t="shared" si="73"/>
        <v>28.18</v>
      </c>
      <c r="R829" s="8">
        <f t="shared" si="74"/>
        <v>40927.265127314815</v>
      </c>
      <c r="S829" s="8">
        <f t="shared" si="75"/>
        <v>40953.617361111108</v>
      </c>
      <c r="T829" t="str">
        <f t="shared" si="76"/>
        <v>music</v>
      </c>
      <c r="U829" t="str">
        <f t="shared" si="77"/>
        <v>rock</v>
      </c>
    </row>
    <row r="830" spans="1:21" ht="48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H830" t="s">
        <v>8217</v>
      </c>
      <c r="I830" t="s">
        <v>8238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8263</v>
      </c>
      <c r="P830">
        <f t="shared" si="72"/>
        <v>107</v>
      </c>
      <c r="Q830">
        <f t="shared" si="73"/>
        <v>36.61</v>
      </c>
      <c r="R830" s="8">
        <f t="shared" si="74"/>
        <v>41072.84238425926</v>
      </c>
      <c r="S830" s="8">
        <f t="shared" si="75"/>
        <v>41085.474999999999</v>
      </c>
      <c r="T830" t="str">
        <f t="shared" si="76"/>
        <v>music</v>
      </c>
      <c r="U830" t="str">
        <f t="shared" si="77"/>
        <v>rock</v>
      </c>
    </row>
    <row r="831" spans="1:21" ht="48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H831" t="s">
        <v>8218</v>
      </c>
      <c r="I831" t="s">
        <v>8239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8263</v>
      </c>
      <c r="P831">
        <f t="shared" si="72"/>
        <v>104</v>
      </c>
      <c r="Q831">
        <f t="shared" si="73"/>
        <v>32.5</v>
      </c>
      <c r="R831" s="8">
        <f t="shared" si="74"/>
        <v>42504.593055555553</v>
      </c>
      <c r="S831" s="8">
        <f t="shared" si="75"/>
        <v>42564.593055555553</v>
      </c>
      <c r="T831" t="str">
        <f t="shared" si="76"/>
        <v>music</v>
      </c>
      <c r="U831" t="str">
        <f t="shared" si="77"/>
        <v>rock</v>
      </c>
    </row>
    <row r="832" spans="1:21" ht="48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H832" t="s">
        <v>8217</v>
      </c>
      <c r="I832" t="s">
        <v>8238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8263</v>
      </c>
      <c r="P832">
        <f t="shared" si="72"/>
        <v>108</v>
      </c>
      <c r="Q832">
        <f t="shared" si="73"/>
        <v>60.66</v>
      </c>
      <c r="R832" s="8">
        <f t="shared" si="74"/>
        <v>41325.317418981482</v>
      </c>
      <c r="S832" s="8">
        <f t="shared" si="75"/>
        <v>41355.27575231481</v>
      </c>
      <c r="T832" t="str">
        <f t="shared" si="76"/>
        <v>music</v>
      </c>
      <c r="U832" t="str">
        <f t="shared" si="77"/>
        <v>rock</v>
      </c>
    </row>
    <row r="833" spans="1:21" ht="32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H833" t="s">
        <v>8217</v>
      </c>
      <c r="I833" t="s">
        <v>8238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8263</v>
      </c>
      <c r="P833">
        <f t="shared" si="72"/>
        <v>233</v>
      </c>
      <c r="Q833">
        <f t="shared" si="73"/>
        <v>175</v>
      </c>
      <c r="R833" s="8">
        <f t="shared" si="74"/>
        <v>40996.438587962963</v>
      </c>
      <c r="S833" s="8">
        <f t="shared" si="75"/>
        <v>41026.438587962963</v>
      </c>
      <c r="T833" t="str">
        <f t="shared" si="76"/>
        <v>music</v>
      </c>
      <c r="U833" t="str">
        <f t="shared" si="77"/>
        <v>rock</v>
      </c>
    </row>
    <row r="834" spans="1:21" ht="48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H834" t="s">
        <v>8217</v>
      </c>
      <c r="I834" t="s">
        <v>8238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8263</v>
      </c>
      <c r="P834">
        <f t="shared" si="72"/>
        <v>101</v>
      </c>
      <c r="Q834">
        <f t="shared" si="73"/>
        <v>97.99</v>
      </c>
      <c r="R834" s="8">
        <f t="shared" si="74"/>
        <v>40869.466840277775</v>
      </c>
      <c r="S834" s="8">
        <f t="shared" si="75"/>
        <v>40929.134027777778</v>
      </c>
      <c r="T834" t="str">
        <f t="shared" si="76"/>
        <v>music</v>
      </c>
      <c r="U834" t="str">
        <f t="shared" si="77"/>
        <v>rock</v>
      </c>
    </row>
    <row r="835" spans="1:21" ht="16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H835" t="s">
        <v>8217</v>
      </c>
      <c r="I835" t="s">
        <v>8238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8263</v>
      </c>
      <c r="P835">
        <f t="shared" ref="P835:P898" si="78">ROUND(E835/D835*100,0)</f>
        <v>102</v>
      </c>
      <c r="Q835">
        <f t="shared" ref="Q835:Q898" si="79">ROUND(E835/M835,2)</f>
        <v>148.78</v>
      </c>
      <c r="R835" s="8">
        <f t="shared" ref="R835:R898" si="80">(((K835/60)/60)/24)+DATE(1970,1,1)+(-5/24)</f>
        <v>41718.669849537036</v>
      </c>
      <c r="S835" s="8">
        <f t="shared" ref="S835:S898" si="81">(((J835/60)/60)/24)+DATE(1970,1,1)+(-5/24)</f>
        <v>41748.669849537036</v>
      </c>
      <c r="T835" t="str">
        <f t="shared" si="76"/>
        <v>music</v>
      </c>
      <c r="U835" t="str">
        <f t="shared" si="77"/>
        <v>rock</v>
      </c>
    </row>
    <row r="836" spans="1:21" ht="48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H836" t="s">
        <v>8217</v>
      </c>
      <c r="I836" t="s">
        <v>8238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8263</v>
      </c>
      <c r="P836">
        <f t="shared" si="78"/>
        <v>131</v>
      </c>
      <c r="Q836">
        <f t="shared" si="79"/>
        <v>96.08</v>
      </c>
      <c r="R836" s="8">
        <f t="shared" si="80"/>
        <v>41422.614490740736</v>
      </c>
      <c r="S836" s="8">
        <f t="shared" si="81"/>
        <v>41455.957638888889</v>
      </c>
      <c r="T836" t="str">
        <f t="shared" ref="T836:T899" si="82">LEFT(O836,SEARCH("/",O836)-1)</f>
        <v>music</v>
      </c>
      <c r="U836" t="str">
        <f t="shared" ref="U836:U899" si="83">RIGHT(O836,LEN(O836)-SEARCH("/",O836))</f>
        <v>rock</v>
      </c>
    </row>
    <row r="837" spans="1:21" ht="48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H837" t="s">
        <v>8217</v>
      </c>
      <c r="I837" t="s">
        <v>8238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8263</v>
      </c>
      <c r="P837">
        <f t="shared" si="78"/>
        <v>117</v>
      </c>
      <c r="Q837">
        <f t="shared" si="79"/>
        <v>58.63</v>
      </c>
      <c r="R837" s="8">
        <f t="shared" si="80"/>
        <v>41005.249513888884</v>
      </c>
      <c r="S837" s="8">
        <f t="shared" si="81"/>
        <v>41047.916666666664</v>
      </c>
      <c r="T837" t="str">
        <f t="shared" si="82"/>
        <v>music</v>
      </c>
      <c r="U837" t="str">
        <f t="shared" si="83"/>
        <v>rock</v>
      </c>
    </row>
    <row r="838" spans="1:21" ht="16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H838" t="s">
        <v>8217</v>
      </c>
      <c r="I838" t="s">
        <v>8238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8263</v>
      </c>
      <c r="P838">
        <f t="shared" si="78"/>
        <v>101</v>
      </c>
      <c r="Q838">
        <f t="shared" si="79"/>
        <v>109.71</v>
      </c>
      <c r="R838" s="8">
        <f t="shared" si="80"/>
        <v>41523.848587962959</v>
      </c>
      <c r="S838" s="8">
        <f t="shared" si="81"/>
        <v>41553.848587962959</v>
      </c>
      <c r="T838" t="str">
        <f t="shared" si="82"/>
        <v>music</v>
      </c>
      <c r="U838" t="str">
        <f t="shared" si="83"/>
        <v>rock</v>
      </c>
    </row>
    <row r="839" spans="1:21" ht="32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H839" t="s">
        <v>8217</v>
      </c>
      <c r="I839" t="s">
        <v>8238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8263</v>
      </c>
      <c r="P839">
        <f t="shared" si="78"/>
        <v>122</v>
      </c>
      <c r="Q839">
        <f t="shared" si="79"/>
        <v>49.11</v>
      </c>
      <c r="R839" s="8">
        <f t="shared" si="80"/>
        <v>41730.79006944444</v>
      </c>
      <c r="S839" s="8">
        <f t="shared" si="81"/>
        <v>41760.79006944444</v>
      </c>
      <c r="T839" t="str">
        <f t="shared" si="82"/>
        <v>music</v>
      </c>
      <c r="U839" t="str">
        <f t="shared" si="83"/>
        <v>rock</v>
      </c>
    </row>
    <row r="840" spans="1:21" ht="48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H840" t="s">
        <v>8217</v>
      </c>
      <c r="I840" t="s">
        <v>8238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8263</v>
      </c>
      <c r="P840">
        <f t="shared" si="78"/>
        <v>145</v>
      </c>
      <c r="Q840">
        <f t="shared" si="79"/>
        <v>47.67</v>
      </c>
      <c r="R840" s="8">
        <f t="shared" si="80"/>
        <v>40895.689641203702</v>
      </c>
      <c r="S840" s="8">
        <f t="shared" si="81"/>
        <v>40925.689641203702</v>
      </c>
      <c r="T840" t="str">
        <f t="shared" si="82"/>
        <v>music</v>
      </c>
      <c r="U840" t="str">
        <f t="shared" si="83"/>
        <v>rock</v>
      </c>
    </row>
    <row r="841" spans="1:21" ht="48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H841" t="s">
        <v>8217</v>
      </c>
      <c r="I841" t="s">
        <v>8238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8263</v>
      </c>
      <c r="P841">
        <f t="shared" si="78"/>
        <v>117</v>
      </c>
      <c r="Q841">
        <f t="shared" si="79"/>
        <v>60.74</v>
      </c>
      <c r="R841" s="8">
        <f t="shared" si="80"/>
        <v>41144.555046296293</v>
      </c>
      <c r="S841" s="8">
        <f t="shared" si="81"/>
        <v>41174.555046296293</v>
      </c>
      <c r="T841" t="str">
        <f t="shared" si="82"/>
        <v>music</v>
      </c>
      <c r="U841" t="str">
        <f t="shared" si="83"/>
        <v>rock</v>
      </c>
    </row>
    <row r="842" spans="1:21" ht="32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H842" t="s">
        <v>8217</v>
      </c>
      <c r="I842" t="s">
        <v>8238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8264</v>
      </c>
      <c r="P842">
        <f t="shared" si="78"/>
        <v>120</v>
      </c>
      <c r="Q842">
        <f t="shared" si="79"/>
        <v>63.38</v>
      </c>
      <c r="R842" s="8">
        <f t="shared" si="80"/>
        <v>42607.018368055556</v>
      </c>
      <c r="S842" s="8">
        <f t="shared" si="81"/>
        <v>42637.018368055556</v>
      </c>
      <c r="T842" t="str">
        <f t="shared" si="82"/>
        <v>music</v>
      </c>
      <c r="U842" t="str">
        <f t="shared" si="83"/>
        <v>metal</v>
      </c>
    </row>
    <row r="843" spans="1:21" ht="48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H843" t="s">
        <v>8217</v>
      </c>
      <c r="I843" t="s">
        <v>8238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8264</v>
      </c>
      <c r="P843">
        <f t="shared" si="78"/>
        <v>101</v>
      </c>
      <c r="Q843">
        <f t="shared" si="79"/>
        <v>53.89</v>
      </c>
      <c r="R843" s="8">
        <f t="shared" si="80"/>
        <v>41923.63035879629</v>
      </c>
      <c r="S843" s="8">
        <f t="shared" si="81"/>
        <v>41953.672025462954</v>
      </c>
      <c r="T843" t="str">
        <f t="shared" si="82"/>
        <v>music</v>
      </c>
      <c r="U843" t="str">
        <f t="shared" si="83"/>
        <v>metal</v>
      </c>
    </row>
    <row r="844" spans="1:21" ht="48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H844" t="s">
        <v>8222</v>
      </c>
      <c r="I844" t="s">
        <v>8243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8264</v>
      </c>
      <c r="P844">
        <f t="shared" si="78"/>
        <v>104</v>
      </c>
      <c r="Q844">
        <f t="shared" si="79"/>
        <v>66.87</v>
      </c>
      <c r="R844" s="8">
        <f t="shared" si="80"/>
        <v>41526.384062500001</v>
      </c>
      <c r="S844" s="8">
        <f t="shared" si="81"/>
        <v>41560.957638888889</v>
      </c>
      <c r="T844" t="str">
        <f t="shared" si="82"/>
        <v>music</v>
      </c>
      <c r="U844" t="str">
        <f t="shared" si="83"/>
        <v>metal</v>
      </c>
    </row>
    <row r="845" spans="1:21" ht="48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H845" t="s">
        <v>8217</v>
      </c>
      <c r="I845" t="s">
        <v>8238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8264</v>
      </c>
      <c r="P845">
        <f t="shared" si="78"/>
        <v>267</v>
      </c>
      <c r="Q845">
        <f t="shared" si="79"/>
        <v>63.1</v>
      </c>
      <c r="R845" s="8">
        <f t="shared" si="80"/>
        <v>42695.049537037034</v>
      </c>
      <c r="S845" s="8">
        <f t="shared" si="81"/>
        <v>42712.124999999993</v>
      </c>
      <c r="T845" t="str">
        <f t="shared" si="82"/>
        <v>music</v>
      </c>
      <c r="U845" t="str">
        <f t="shared" si="83"/>
        <v>metal</v>
      </c>
    </row>
    <row r="846" spans="1:21" ht="48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H846" t="s">
        <v>8217</v>
      </c>
      <c r="I846" t="s">
        <v>8238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8264</v>
      </c>
      <c r="P846">
        <f t="shared" si="78"/>
        <v>194</v>
      </c>
      <c r="Q846">
        <f t="shared" si="79"/>
        <v>36.630000000000003</v>
      </c>
      <c r="R846" s="8">
        <f t="shared" si="80"/>
        <v>41905.476296296292</v>
      </c>
      <c r="S846" s="8">
        <f t="shared" si="81"/>
        <v>41943.999305555553</v>
      </c>
      <c r="T846" t="str">
        <f t="shared" si="82"/>
        <v>music</v>
      </c>
      <c r="U846" t="str">
        <f t="shared" si="83"/>
        <v>metal</v>
      </c>
    </row>
    <row r="847" spans="1:21" ht="48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H847" t="s">
        <v>8217</v>
      </c>
      <c r="I847" t="s">
        <v>8238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8264</v>
      </c>
      <c r="P847">
        <f t="shared" si="78"/>
        <v>120</v>
      </c>
      <c r="Q847">
        <f t="shared" si="79"/>
        <v>34.01</v>
      </c>
      <c r="R847" s="8">
        <f t="shared" si="80"/>
        <v>42577.997638888883</v>
      </c>
      <c r="S847" s="8">
        <f t="shared" si="81"/>
        <v>42617.957638888889</v>
      </c>
      <c r="T847" t="str">
        <f t="shared" si="82"/>
        <v>music</v>
      </c>
      <c r="U847" t="str">
        <f t="shared" si="83"/>
        <v>metal</v>
      </c>
    </row>
    <row r="848" spans="1:21" ht="32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H848" t="s">
        <v>8218</v>
      </c>
      <c r="I848" t="s">
        <v>8239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8264</v>
      </c>
      <c r="P848">
        <f t="shared" si="78"/>
        <v>122</v>
      </c>
      <c r="Q848">
        <f t="shared" si="79"/>
        <v>28.55</v>
      </c>
      <c r="R848" s="8">
        <f t="shared" si="80"/>
        <v>41694.183506944442</v>
      </c>
      <c r="S848" s="8">
        <f t="shared" si="81"/>
        <v>41708.375</v>
      </c>
      <c r="T848" t="str">
        <f t="shared" si="82"/>
        <v>music</v>
      </c>
      <c r="U848" t="str">
        <f t="shared" si="83"/>
        <v>metal</v>
      </c>
    </row>
    <row r="849" spans="1:21" ht="16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H849" t="s">
        <v>8217</v>
      </c>
      <c r="I849" t="s">
        <v>8238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8264</v>
      </c>
      <c r="P849">
        <f t="shared" si="78"/>
        <v>100</v>
      </c>
      <c r="Q849">
        <f t="shared" si="79"/>
        <v>10</v>
      </c>
      <c r="R849" s="8">
        <f t="shared" si="80"/>
        <v>42165.590000000004</v>
      </c>
      <c r="S849" s="8">
        <f t="shared" si="81"/>
        <v>42195.590000000004</v>
      </c>
      <c r="T849" t="str">
        <f t="shared" si="82"/>
        <v>music</v>
      </c>
      <c r="U849" t="str">
        <f t="shared" si="83"/>
        <v>metal</v>
      </c>
    </row>
    <row r="850" spans="1:21" ht="48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H850" t="s">
        <v>8217</v>
      </c>
      <c r="I850" t="s">
        <v>8238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8264</v>
      </c>
      <c r="P850">
        <f t="shared" si="78"/>
        <v>100</v>
      </c>
      <c r="Q850">
        <f t="shared" si="79"/>
        <v>18.75</v>
      </c>
      <c r="R850" s="8">
        <f t="shared" si="80"/>
        <v>42078.583715277775</v>
      </c>
      <c r="S850" s="8">
        <f t="shared" si="81"/>
        <v>42108.583715277775</v>
      </c>
      <c r="T850" t="str">
        <f t="shared" si="82"/>
        <v>music</v>
      </c>
      <c r="U850" t="str">
        <f t="shared" si="83"/>
        <v>metal</v>
      </c>
    </row>
    <row r="851" spans="1:21" ht="64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H851" t="s">
        <v>8217</v>
      </c>
      <c r="I851" t="s">
        <v>8238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8264</v>
      </c>
      <c r="P851">
        <f t="shared" si="78"/>
        <v>120</v>
      </c>
      <c r="Q851">
        <f t="shared" si="79"/>
        <v>41.7</v>
      </c>
      <c r="R851" s="8">
        <f t="shared" si="80"/>
        <v>42050.94055555555</v>
      </c>
      <c r="S851" s="8">
        <f t="shared" si="81"/>
        <v>42078.898888888885</v>
      </c>
      <c r="T851" t="str">
        <f t="shared" si="82"/>
        <v>music</v>
      </c>
      <c r="U851" t="str">
        <f t="shared" si="83"/>
        <v>metal</v>
      </c>
    </row>
    <row r="852" spans="1:21" ht="48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H852" t="s">
        <v>8217</v>
      </c>
      <c r="I852" t="s">
        <v>8238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8264</v>
      </c>
      <c r="P852">
        <f t="shared" si="78"/>
        <v>155</v>
      </c>
      <c r="Q852">
        <f t="shared" si="79"/>
        <v>46.67</v>
      </c>
      <c r="R852" s="8">
        <f t="shared" si="80"/>
        <v>42452.619409722225</v>
      </c>
      <c r="S852" s="8">
        <f t="shared" si="81"/>
        <v>42484.999305555553</v>
      </c>
      <c r="T852" t="str">
        <f t="shared" si="82"/>
        <v>music</v>
      </c>
      <c r="U852" t="str">
        <f t="shared" si="83"/>
        <v>metal</v>
      </c>
    </row>
    <row r="853" spans="1:21" ht="32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H853" t="s">
        <v>8223</v>
      </c>
      <c r="I853" t="s">
        <v>8241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8264</v>
      </c>
      <c r="P853">
        <f t="shared" si="78"/>
        <v>130</v>
      </c>
      <c r="Q853">
        <f t="shared" si="79"/>
        <v>37.270000000000003</v>
      </c>
      <c r="R853" s="8">
        <f t="shared" si="80"/>
        <v>42522.671909722216</v>
      </c>
      <c r="S853" s="8">
        <f t="shared" si="81"/>
        <v>42582.614583333336</v>
      </c>
      <c r="T853" t="str">
        <f t="shared" si="82"/>
        <v>music</v>
      </c>
      <c r="U853" t="str">
        <f t="shared" si="83"/>
        <v>metal</v>
      </c>
    </row>
    <row r="854" spans="1:21" ht="32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H854" t="s">
        <v>8217</v>
      </c>
      <c r="I854" t="s">
        <v>8238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8264</v>
      </c>
      <c r="P854">
        <f t="shared" si="78"/>
        <v>105</v>
      </c>
      <c r="Q854">
        <f t="shared" si="79"/>
        <v>59.26</v>
      </c>
      <c r="R854" s="8">
        <f t="shared" si="80"/>
        <v>42656.59716435185</v>
      </c>
      <c r="S854" s="8">
        <f t="shared" si="81"/>
        <v>42667.666666666664</v>
      </c>
      <c r="T854" t="str">
        <f t="shared" si="82"/>
        <v>music</v>
      </c>
      <c r="U854" t="str">
        <f t="shared" si="83"/>
        <v>metal</v>
      </c>
    </row>
    <row r="855" spans="1:21" ht="48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H855" t="s">
        <v>8217</v>
      </c>
      <c r="I855" t="s">
        <v>8238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8264</v>
      </c>
      <c r="P855">
        <f t="shared" si="78"/>
        <v>100</v>
      </c>
      <c r="Q855">
        <f t="shared" si="79"/>
        <v>30</v>
      </c>
      <c r="R855" s="8">
        <f t="shared" si="80"/>
        <v>42021.62394675926</v>
      </c>
      <c r="S855" s="8">
        <f t="shared" si="81"/>
        <v>42051.62394675926</v>
      </c>
      <c r="T855" t="str">
        <f t="shared" si="82"/>
        <v>music</v>
      </c>
      <c r="U855" t="str">
        <f t="shared" si="83"/>
        <v>metal</v>
      </c>
    </row>
    <row r="856" spans="1:21" ht="48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H856" t="s">
        <v>8217</v>
      </c>
      <c r="I856" t="s">
        <v>8238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8264</v>
      </c>
      <c r="P856">
        <f t="shared" si="78"/>
        <v>118</v>
      </c>
      <c r="Q856">
        <f t="shared" si="79"/>
        <v>65.86</v>
      </c>
      <c r="R856" s="8">
        <f t="shared" si="80"/>
        <v>42702.004004629627</v>
      </c>
      <c r="S856" s="8">
        <f t="shared" si="81"/>
        <v>42732.004004629627</v>
      </c>
      <c r="T856" t="str">
        <f t="shared" si="82"/>
        <v>music</v>
      </c>
      <c r="U856" t="str">
        <f t="shared" si="83"/>
        <v>metal</v>
      </c>
    </row>
    <row r="857" spans="1:21" ht="32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H857" t="s">
        <v>8217</v>
      </c>
      <c r="I857" t="s">
        <v>8238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8264</v>
      </c>
      <c r="P857">
        <f t="shared" si="78"/>
        <v>103</v>
      </c>
      <c r="Q857">
        <f t="shared" si="79"/>
        <v>31.91</v>
      </c>
      <c r="R857" s="8">
        <f t="shared" si="80"/>
        <v>42544.916863425926</v>
      </c>
      <c r="S857" s="8">
        <f t="shared" si="81"/>
        <v>42574.916863425926</v>
      </c>
      <c r="T857" t="str">
        <f t="shared" si="82"/>
        <v>music</v>
      </c>
      <c r="U857" t="str">
        <f t="shared" si="83"/>
        <v>metal</v>
      </c>
    </row>
    <row r="858" spans="1:21" ht="48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H858" t="s">
        <v>8229</v>
      </c>
      <c r="I858" t="s">
        <v>8241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8264</v>
      </c>
      <c r="P858">
        <f t="shared" si="78"/>
        <v>218</v>
      </c>
      <c r="Q858">
        <f t="shared" si="79"/>
        <v>19.46</v>
      </c>
      <c r="R858" s="8">
        <f t="shared" si="80"/>
        <v>42609.103657407402</v>
      </c>
      <c r="S858" s="8">
        <f t="shared" si="81"/>
        <v>42668.583333333336</v>
      </c>
      <c r="T858" t="str">
        <f t="shared" si="82"/>
        <v>music</v>
      </c>
      <c r="U858" t="str">
        <f t="shared" si="83"/>
        <v>metal</v>
      </c>
    </row>
    <row r="859" spans="1:21" ht="32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H859" t="s">
        <v>8220</v>
      </c>
      <c r="I859" t="s">
        <v>8241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8264</v>
      </c>
      <c r="P859">
        <f t="shared" si="78"/>
        <v>100</v>
      </c>
      <c r="Q859">
        <f t="shared" si="79"/>
        <v>50</v>
      </c>
      <c r="R859" s="8">
        <f t="shared" si="80"/>
        <v>42291.373043981475</v>
      </c>
      <c r="S859" s="8">
        <f t="shared" si="81"/>
        <v>42333.414710648147</v>
      </c>
      <c r="T859" t="str">
        <f t="shared" si="82"/>
        <v>music</v>
      </c>
      <c r="U859" t="str">
        <f t="shared" si="83"/>
        <v>metal</v>
      </c>
    </row>
    <row r="860" spans="1:21" ht="48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H860" t="s">
        <v>8218</v>
      </c>
      <c r="I860" t="s">
        <v>8239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8264</v>
      </c>
      <c r="P860">
        <f t="shared" si="78"/>
        <v>144</v>
      </c>
      <c r="Q860">
        <f t="shared" si="79"/>
        <v>22.74</v>
      </c>
      <c r="R860" s="8">
        <f t="shared" si="80"/>
        <v>42079.537245370368</v>
      </c>
      <c r="S860" s="8">
        <f t="shared" si="81"/>
        <v>42109.749305555553</v>
      </c>
      <c r="T860" t="str">
        <f t="shared" si="82"/>
        <v>music</v>
      </c>
      <c r="U860" t="str">
        <f t="shared" si="83"/>
        <v>metal</v>
      </c>
    </row>
    <row r="861" spans="1:21" ht="32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H861" t="s">
        <v>8217</v>
      </c>
      <c r="I861" t="s">
        <v>8238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8264</v>
      </c>
      <c r="P861">
        <f t="shared" si="78"/>
        <v>105</v>
      </c>
      <c r="Q861">
        <f t="shared" si="79"/>
        <v>42.72</v>
      </c>
      <c r="R861" s="8">
        <f t="shared" si="80"/>
        <v>42128.611898148149</v>
      </c>
      <c r="S861" s="8">
        <f t="shared" si="81"/>
        <v>42158.791666666664</v>
      </c>
      <c r="T861" t="str">
        <f t="shared" si="82"/>
        <v>music</v>
      </c>
      <c r="U861" t="str">
        <f t="shared" si="83"/>
        <v>metal</v>
      </c>
    </row>
    <row r="862" spans="1:21" ht="48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H862" t="s">
        <v>8217</v>
      </c>
      <c r="I862" t="s">
        <v>8238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8265</v>
      </c>
      <c r="P862">
        <f t="shared" si="78"/>
        <v>18</v>
      </c>
      <c r="Q862">
        <f t="shared" si="79"/>
        <v>52.92</v>
      </c>
      <c r="R862" s="8">
        <f t="shared" si="80"/>
        <v>41570.274456018517</v>
      </c>
      <c r="S862" s="8">
        <f t="shared" si="81"/>
        <v>41600.316122685181</v>
      </c>
      <c r="T862" t="str">
        <f t="shared" si="82"/>
        <v>music</v>
      </c>
      <c r="U862" t="str">
        <f t="shared" si="83"/>
        <v>jazz</v>
      </c>
    </row>
    <row r="863" spans="1:21" ht="48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H863" t="s">
        <v>8217</v>
      </c>
      <c r="I863" t="s">
        <v>8238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8265</v>
      </c>
      <c r="P863">
        <f t="shared" si="78"/>
        <v>2</v>
      </c>
      <c r="Q863">
        <f t="shared" si="79"/>
        <v>50.5</v>
      </c>
      <c r="R863" s="8">
        <f t="shared" si="80"/>
        <v>42599.756990740738</v>
      </c>
      <c r="S863" s="8">
        <f t="shared" si="81"/>
        <v>42629.756990740738</v>
      </c>
      <c r="T863" t="str">
        <f t="shared" si="82"/>
        <v>music</v>
      </c>
      <c r="U863" t="str">
        <f t="shared" si="83"/>
        <v>jazz</v>
      </c>
    </row>
    <row r="864" spans="1:21" ht="48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H864" t="s">
        <v>8218</v>
      </c>
      <c r="I864" t="s">
        <v>8239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8265</v>
      </c>
      <c r="P864">
        <f t="shared" si="78"/>
        <v>0</v>
      </c>
      <c r="Q864">
        <f t="shared" si="79"/>
        <v>42.5</v>
      </c>
      <c r="R864" s="8">
        <f t="shared" si="80"/>
        <v>41559.346620370365</v>
      </c>
      <c r="S864" s="8">
        <f t="shared" si="81"/>
        <v>41589.388287037036</v>
      </c>
      <c r="T864" t="str">
        <f t="shared" si="82"/>
        <v>music</v>
      </c>
      <c r="U864" t="str">
        <f t="shared" si="83"/>
        <v>jazz</v>
      </c>
    </row>
    <row r="865" spans="1:21" ht="48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H865" t="s">
        <v>8217</v>
      </c>
      <c r="I865" t="s">
        <v>8238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8265</v>
      </c>
      <c r="P865">
        <f t="shared" si="78"/>
        <v>5</v>
      </c>
      <c r="Q865">
        <f t="shared" si="79"/>
        <v>18</v>
      </c>
      <c r="R865" s="8">
        <f t="shared" si="80"/>
        <v>40920.909328703703</v>
      </c>
      <c r="S865" s="8">
        <f t="shared" si="81"/>
        <v>40950.909328703703</v>
      </c>
      <c r="T865" t="str">
        <f t="shared" si="82"/>
        <v>music</v>
      </c>
      <c r="U865" t="str">
        <f t="shared" si="83"/>
        <v>jazz</v>
      </c>
    </row>
    <row r="866" spans="1:21" ht="48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H866" t="s">
        <v>8217</v>
      </c>
      <c r="I866" t="s">
        <v>8238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8265</v>
      </c>
      <c r="P866">
        <f t="shared" si="78"/>
        <v>42</v>
      </c>
      <c r="Q866">
        <f t="shared" si="79"/>
        <v>34.18</v>
      </c>
      <c r="R866" s="8">
        <f t="shared" si="80"/>
        <v>41540.898587962962</v>
      </c>
      <c r="S866" s="8">
        <f t="shared" si="81"/>
        <v>41563.207638888889</v>
      </c>
      <c r="T866" t="str">
        <f t="shared" si="82"/>
        <v>music</v>
      </c>
      <c r="U866" t="str">
        <f t="shared" si="83"/>
        <v>jazz</v>
      </c>
    </row>
    <row r="867" spans="1:21" ht="48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H867" t="s">
        <v>8217</v>
      </c>
      <c r="I867" t="s">
        <v>8238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8265</v>
      </c>
      <c r="P867">
        <f t="shared" si="78"/>
        <v>2</v>
      </c>
      <c r="Q867">
        <f t="shared" si="79"/>
        <v>22.5</v>
      </c>
      <c r="R867" s="8">
        <f t="shared" si="80"/>
        <v>41230.564780092594</v>
      </c>
      <c r="S867" s="8">
        <f t="shared" si="81"/>
        <v>41290.564780092594</v>
      </c>
      <c r="T867" t="str">
        <f t="shared" si="82"/>
        <v>music</v>
      </c>
      <c r="U867" t="str">
        <f t="shared" si="83"/>
        <v>jazz</v>
      </c>
    </row>
    <row r="868" spans="1:21" ht="48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H868" t="s">
        <v>8217</v>
      </c>
      <c r="I868" t="s">
        <v>8238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8265</v>
      </c>
      <c r="P868">
        <f t="shared" si="78"/>
        <v>18</v>
      </c>
      <c r="Q868">
        <f t="shared" si="79"/>
        <v>58.18</v>
      </c>
      <c r="R868" s="8">
        <f t="shared" si="80"/>
        <v>42025.429606481477</v>
      </c>
      <c r="S868" s="8">
        <f t="shared" si="81"/>
        <v>42063.423611111109</v>
      </c>
      <c r="T868" t="str">
        <f t="shared" si="82"/>
        <v>music</v>
      </c>
      <c r="U868" t="str">
        <f t="shared" si="83"/>
        <v>jazz</v>
      </c>
    </row>
    <row r="869" spans="1:21" ht="48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H869" t="s">
        <v>8217</v>
      </c>
      <c r="I869" t="s">
        <v>8238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8265</v>
      </c>
      <c r="P869">
        <f t="shared" si="78"/>
        <v>24</v>
      </c>
      <c r="Q869">
        <f t="shared" si="79"/>
        <v>109.18</v>
      </c>
      <c r="R869" s="8">
        <f t="shared" si="80"/>
        <v>40087.897060185183</v>
      </c>
      <c r="S869" s="8">
        <f t="shared" si="81"/>
        <v>40147.999305555553</v>
      </c>
      <c r="T869" t="str">
        <f t="shared" si="82"/>
        <v>music</v>
      </c>
      <c r="U869" t="str">
        <f t="shared" si="83"/>
        <v>jazz</v>
      </c>
    </row>
    <row r="870" spans="1:21" ht="64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H870" t="s">
        <v>8217</v>
      </c>
      <c r="I870" t="s">
        <v>8238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8265</v>
      </c>
      <c r="P870">
        <f t="shared" si="78"/>
        <v>0</v>
      </c>
      <c r="Q870">
        <f t="shared" si="79"/>
        <v>50</v>
      </c>
      <c r="R870" s="8">
        <f t="shared" si="80"/>
        <v>41615.819421296292</v>
      </c>
      <c r="S870" s="8">
        <f t="shared" si="81"/>
        <v>41645.819421296292</v>
      </c>
      <c r="T870" t="str">
        <f t="shared" si="82"/>
        <v>music</v>
      </c>
      <c r="U870" t="str">
        <f t="shared" si="83"/>
        <v>jazz</v>
      </c>
    </row>
    <row r="871" spans="1:21" ht="48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H871" t="s">
        <v>8217</v>
      </c>
      <c r="I871" t="s">
        <v>8238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8265</v>
      </c>
      <c r="P871">
        <f t="shared" si="78"/>
        <v>12</v>
      </c>
      <c r="Q871">
        <f t="shared" si="79"/>
        <v>346.67</v>
      </c>
      <c r="R871" s="8">
        <f t="shared" si="80"/>
        <v>41342.637233796297</v>
      </c>
      <c r="S871" s="8">
        <f t="shared" si="81"/>
        <v>41372.595567129625</v>
      </c>
      <c r="T871" t="str">
        <f t="shared" si="82"/>
        <v>music</v>
      </c>
      <c r="U871" t="str">
        <f t="shared" si="83"/>
        <v>jazz</v>
      </c>
    </row>
    <row r="872" spans="1:21" ht="48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H872" t="s">
        <v>8218</v>
      </c>
      <c r="I872" t="s">
        <v>8239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8265</v>
      </c>
      <c r="P872">
        <f t="shared" si="78"/>
        <v>0</v>
      </c>
      <c r="Q872">
        <f t="shared" si="79"/>
        <v>12.4</v>
      </c>
      <c r="R872" s="8">
        <f t="shared" si="80"/>
        <v>41487.813923611109</v>
      </c>
      <c r="S872" s="8">
        <f t="shared" si="81"/>
        <v>41517.813923611109</v>
      </c>
      <c r="T872" t="str">
        <f t="shared" si="82"/>
        <v>music</v>
      </c>
      <c r="U872" t="str">
        <f t="shared" si="83"/>
        <v>jazz</v>
      </c>
    </row>
    <row r="873" spans="1:21" ht="48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H873" t="s">
        <v>8217</v>
      </c>
      <c r="I873" t="s">
        <v>8238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8265</v>
      </c>
      <c r="P873">
        <f t="shared" si="78"/>
        <v>5</v>
      </c>
      <c r="Q873">
        <f t="shared" si="79"/>
        <v>27.08</v>
      </c>
      <c r="R873" s="8">
        <f t="shared" si="80"/>
        <v>41577.352951388886</v>
      </c>
      <c r="S873" s="8">
        <f t="shared" si="81"/>
        <v>41607.39461805555</v>
      </c>
      <c r="T873" t="str">
        <f t="shared" si="82"/>
        <v>music</v>
      </c>
      <c r="U873" t="str">
        <f t="shared" si="83"/>
        <v>jazz</v>
      </c>
    </row>
    <row r="874" spans="1:21" ht="48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H874" t="s">
        <v>8217</v>
      </c>
      <c r="I874" t="s">
        <v>8238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8265</v>
      </c>
      <c r="P874">
        <f t="shared" si="78"/>
        <v>1</v>
      </c>
      <c r="Q874">
        <f t="shared" si="79"/>
        <v>32.5</v>
      </c>
      <c r="R874" s="8">
        <f t="shared" si="80"/>
        <v>40567.617210648146</v>
      </c>
      <c r="S874" s="8">
        <f t="shared" si="81"/>
        <v>40612.617210648146</v>
      </c>
      <c r="T874" t="str">
        <f t="shared" si="82"/>
        <v>music</v>
      </c>
      <c r="U874" t="str">
        <f t="shared" si="83"/>
        <v>jazz</v>
      </c>
    </row>
    <row r="875" spans="1:21" ht="32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H875" t="s">
        <v>8217</v>
      </c>
      <c r="I875" t="s">
        <v>8238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8265</v>
      </c>
      <c r="P875">
        <f t="shared" si="78"/>
        <v>1</v>
      </c>
      <c r="Q875">
        <f t="shared" si="79"/>
        <v>9</v>
      </c>
      <c r="R875" s="8">
        <f t="shared" si="80"/>
        <v>41183.958796296298</v>
      </c>
      <c r="S875" s="8">
        <f t="shared" si="81"/>
        <v>41224.000462962962</v>
      </c>
      <c r="T875" t="str">
        <f t="shared" si="82"/>
        <v>music</v>
      </c>
      <c r="U875" t="str">
        <f t="shared" si="83"/>
        <v>jazz</v>
      </c>
    </row>
    <row r="876" spans="1:21" ht="48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H876" t="s">
        <v>8217</v>
      </c>
      <c r="I876" t="s">
        <v>8238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8265</v>
      </c>
      <c r="P876">
        <f t="shared" si="78"/>
        <v>24</v>
      </c>
      <c r="Q876">
        <f t="shared" si="79"/>
        <v>34.76</v>
      </c>
      <c r="R876" s="8">
        <f t="shared" si="80"/>
        <v>41368.375393518516</v>
      </c>
      <c r="S876" s="8">
        <f t="shared" si="81"/>
        <v>41398.375393518516</v>
      </c>
      <c r="T876" t="str">
        <f t="shared" si="82"/>
        <v>music</v>
      </c>
      <c r="U876" t="str">
        <f t="shared" si="83"/>
        <v>jazz</v>
      </c>
    </row>
    <row r="877" spans="1:21" ht="64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H877" t="s">
        <v>8217</v>
      </c>
      <c r="I877" t="s">
        <v>8238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8265</v>
      </c>
      <c r="P877">
        <f t="shared" si="78"/>
        <v>0</v>
      </c>
      <c r="Q877" t="e">
        <f t="shared" si="79"/>
        <v>#DIV/0!</v>
      </c>
      <c r="R877" s="8">
        <f t="shared" si="80"/>
        <v>42248.515405092585</v>
      </c>
      <c r="S877" s="8">
        <f t="shared" si="81"/>
        <v>42268.515405092585</v>
      </c>
      <c r="T877" t="str">
        <f t="shared" si="82"/>
        <v>music</v>
      </c>
      <c r="U877" t="str">
        <f t="shared" si="83"/>
        <v>jazz</v>
      </c>
    </row>
    <row r="878" spans="1:21" ht="16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H878" t="s">
        <v>8218</v>
      </c>
      <c r="I878" t="s">
        <v>8239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8265</v>
      </c>
      <c r="P878">
        <f t="shared" si="78"/>
        <v>41</v>
      </c>
      <c r="Q878">
        <f t="shared" si="79"/>
        <v>28.58</v>
      </c>
      <c r="R878" s="8">
        <f t="shared" si="80"/>
        <v>41276.288506944438</v>
      </c>
      <c r="S878" s="8">
        <f t="shared" si="81"/>
        <v>41309.288506944438</v>
      </c>
      <c r="T878" t="str">
        <f t="shared" si="82"/>
        <v>music</v>
      </c>
      <c r="U878" t="str">
        <f t="shared" si="83"/>
        <v>jazz</v>
      </c>
    </row>
    <row r="879" spans="1:21" ht="48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H879" t="s">
        <v>8217</v>
      </c>
      <c r="I879" t="s">
        <v>8238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8265</v>
      </c>
      <c r="P879">
        <f t="shared" si="78"/>
        <v>68</v>
      </c>
      <c r="Q879">
        <f t="shared" si="79"/>
        <v>46.59</v>
      </c>
      <c r="R879" s="8">
        <f t="shared" si="80"/>
        <v>41597.580555555556</v>
      </c>
      <c r="S879" s="8">
        <f t="shared" si="81"/>
        <v>41627.580555555556</v>
      </c>
      <c r="T879" t="str">
        <f t="shared" si="82"/>
        <v>music</v>
      </c>
      <c r="U879" t="str">
        <f t="shared" si="83"/>
        <v>jazz</v>
      </c>
    </row>
    <row r="880" spans="1:21" ht="48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H880" t="s">
        <v>8217</v>
      </c>
      <c r="I880" t="s">
        <v>8238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8265</v>
      </c>
      <c r="P880">
        <f t="shared" si="78"/>
        <v>1</v>
      </c>
      <c r="Q880">
        <f t="shared" si="79"/>
        <v>32.5</v>
      </c>
      <c r="R880" s="8">
        <f t="shared" si="80"/>
        <v>40505.024583333332</v>
      </c>
      <c r="S880" s="8">
        <f t="shared" si="81"/>
        <v>40535.024583333332</v>
      </c>
      <c r="T880" t="str">
        <f t="shared" si="82"/>
        <v>music</v>
      </c>
      <c r="U880" t="str">
        <f t="shared" si="83"/>
        <v>jazz</v>
      </c>
    </row>
    <row r="881" spans="1:21" ht="48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H881" t="s">
        <v>8217</v>
      </c>
      <c r="I881" t="s">
        <v>8238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8265</v>
      </c>
      <c r="P881">
        <f t="shared" si="78"/>
        <v>31</v>
      </c>
      <c r="Q881">
        <f t="shared" si="79"/>
        <v>21.47</v>
      </c>
      <c r="R881" s="8">
        <f t="shared" si="80"/>
        <v>41037.621585648143</v>
      </c>
      <c r="S881" s="8">
        <f t="shared" si="81"/>
        <v>41058.621585648143</v>
      </c>
      <c r="T881" t="str">
        <f t="shared" si="82"/>
        <v>music</v>
      </c>
      <c r="U881" t="str">
        <f t="shared" si="83"/>
        <v>jazz</v>
      </c>
    </row>
    <row r="882" spans="1:21" ht="48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H882" t="s">
        <v>8217</v>
      </c>
      <c r="I882" t="s">
        <v>8238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8266</v>
      </c>
      <c r="P882">
        <f t="shared" si="78"/>
        <v>3</v>
      </c>
      <c r="Q882">
        <f t="shared" si="79"/>
        <v>14.13</v>
      </c>
      <c r="R882" s="8">
        <f t="shared" si="80"/>
        <v>41179.112708333334</v>
      </c>
      <c r="S882" s="8">
        <f t="shared" si="81"/>
        <v>41212.112708333334</v>
      </c>
      <c r="T882" t="str">
        <f t="shared" si="82"/>
        <v>music</v>
      </c>
      <c r="U882" t="str">
        <f t="shared" si="83"/>
        <v>indie rock</v>
      </c>
    </row>
    <row r="883" spans="1:21" ht="48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H883" t="s">
        <v>8217</v>
      </c>
      <c r="I883" t="s">
        <v>8238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8266</v>
      </c>
      <c r="P883">
        <f t="shared" si="78"/>
        <v>1</v>
      </c>
      <c r="Q883">
        <f t="shared" si="79"/>
        <v>30</v>
      </c>
      <c r="R883" s="8">
        <f t="shared" si="80"/>
        <v>40877.042662037034</v>
      </c>
      <c r="S883" s="8">
        <f t="shared" si="81"/>
        <v>40922.042662037034</v>
      </c>
      <c r="T883" t="str">
        <f t="shared" si="82"/>
        <v>music</v>
      </c>
      <c r="U883" t="str">
        <f t="shared" si="83"/>
        <v>indie rock</v>
      </c>
    </row>
    <row r="884" spans="1:21" ht="48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H884" t="s">
        <v>8217</v>
      </c>
      <c r="I884" t="s">
        <v>8238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8266</v>
      </c>
      <c r="P884">
        <f t="shared" si="78"/>
        <v>20</v>
      </c>
      <c r="Q884">
        <f t="shared" si="79"/>
        <v>21.57</v>
      </c>
      <c r="R884" s="8">
        <f t="shared" si="80"/>
        <v>40759.652199074073</v>
      </c>
      <c r="S884" s="8">
        <f t="shared" si="81"/>
        <v>40792.652199074073</v>
      </c>
      <c r="T884" t="str">
        <f t="shared" si="82"/>
        <v>music</v>
      </c>
      <c r="U884" t="str">
        <f t="shared" si="83"/>
        <v>indie rock</v>
      </c>
    </row>
    <row r="885" spans="1:21" ht="48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H885" t="s">
        <v>8217</v>
      </c>
      <c r="I885" t="s">
        <v>8238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8266</v>
      </c>
      <c r="P885">
        <f t="shared" si="78"/>
        <v>40</v>
      </c>
      <c r="Q885">
        <f t="shared" si="79"/>
        <v>83.38</v>
      </c>
      <c r="R885" s="8">
        <f t="shared" si="80"/>
        <v>42371.727256944439</v>
      </c>
      <c r="S885" s="8">
        <f t="shared" si="81"/>
        <v>42431.727256944439</v>
      </c>
      <c r="T885" t="str">
        <f t="shared" si="82"/>
        <v>music</v>
      </c>
      <c r="U885" t="str">
        <f t="shared" si="83"/>
        <v>indie rock</v>
      </c>
    </row>
    <row r="886" spans="1:21" ht="48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H886" t="s">
        <v>8217</v>
      </c>
      <c r="I886" t="s">
        <v>8238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8266</v>
      </c>
      <c r="P886">
        <f t="shared" si="78"/>
        <v>1</v>
      </c>
      <c r="Q886">
        <f t="shared" si="79"/>
        <v>10</v>
      </c>
      <c r="R886" s="8">
        <f t="shared" si="80"/>
        <v>40981.594282407401</v>
      </c>
      <c r="S886" s="8">
        <f t="shared" si="81"/>
        <v>41040.896527777775</v>
      </c>
      <c r="T886" t="str">
        <f t="shared" si="82"/>
        <v>music</v>
      </c>
      <c r="U886" t="str">
        <f t="shared" si="83"/>
        <v>indie rock</v>
      </c>
    </row>
    <row r="887" spans="1:21" ht="48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H887" t="s">
        <v>8217</v>
      </c>
      <c r="I887" t="s">
        <v>8238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8266</v>
      </c>
      <c r="P887">
        <f t="shared" si="78"/>
        <v>75</v>
      </c>
      <c r="Q887">
        <f t="shared" si="79"/>
        <v>35.71</v>
      </c>
      <c r="R887" s="8">
        <f t="shared" si="80"/>
        <v>42713.732766203706</v>
      </c>
      <c r="S887" s="8">
        <f t="shared" si="81"/>
        <v>42734.732766203706</v>
      </c>
      <c r="T887" t="str">
        <f t="shared" si="82"/>
        <v>music</v>
      </c>
      <c r="U887" t="str">
        <f t="shared" si="83"/>
        <v>indie rock</v>
      </c>
    </row>
    <row r="888" spans="1:21" ht="48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H888" t="s">
        <v>8217</v>
      </c>
      <c r="I888" t="s">
        <v>8238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8266</v>
      </c>
      <c r="P888">
        <f t="shared" si="78"/>
        <v>41</v>
      </c>
      <c r="Q888">
        <f t="shared" si="79"/>
        <v>29.29</v>
      </c>
      <c r="R888" s="8">
        <f t="shared" si="80"/>
        <v>42603.662187499998</v>
      </c>
      <c r="S888" s="8">
        <f t="shared" si="81"/>
        <v>42628.662187499998</v>
      </c>
      <c r="T888" t="str">
        <f t="shared" si="82"/>
        <v>music</v>
      </c>
      <c r="U888" t="str">
        <f t="shared" si="83"/>
        <v>indie rock</v>
      </c>
    </row>
    <row r="889" spans="1:21" ht="48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H889" t="s">
        <v>8217</v>
      </c>
      <c r="I889" t="s">
        <v>8238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8266</v>
      </c>
      <c r="P889">
        <f t="shared" si="78"/>
        <v>0</v>
      </c>
      <c r="Q889" t="e">
        <f t="shared" si="79"/>
        <v>#DIV/0!</v>
      </c>
      <c r="R889" s="8">
        <f t="shared" si="80"/>
        <v>41026.75063657407</v>
      </c>
      <c r="S889" s="8">
        <f t="shared" si="81"/>
        <v>41056.75063657407</v>
      </c>
      <c r="T889" t="str">
        <f t="shared" si="82"/>
        <v>music</v>
      </c>
      <c r="U889" t="str">
        <f t="shared" si="83"/>
        <v>indie rock</v>
      </c>
    </row>
    <row r="890" spans="1:21" ht="48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H890" t="s">
        <v>8217</v>
      </c>
      <c r="I890" t="s">
        <v>8238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8266</v>
      </c>
      <c r="P890">
        <f t="shared" si="78"/>
        <v>7</v>
      </c>
      <c r="Q890">
        <f t="shared" si="79"/>
        <v>18</v>
      </c>
      <c r="R890" s="8">
        <f t="shared" si="80"/>
        <v>40751.544965277775</v>
      </c>
      <c r="S890" s="8">
        <f t="shared" si="81"/>
        <v>40787.041666666664</v>
      </c>
      <c r="T890" t="str">
        <f t="shared" si="82"/>
        <v>music</v>
      </c>
      <c r="U890" t="str">
        <f t="shared" si="83"/>
        <v>indie rock</v>
      </c>
    </row>
    <row r="891" spans="1:21" ht="48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H891" t="s">
        <v>8217</v>
      </c>
      <c r="I891" t="s">
        <v>8238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8266</v>
      </c>
      <c r="P891">
        <f t="shared" si="78"/>
        <v>9</v>
      </c>
      <c r="Q891">
        <f t="shared" si="79"/>
        <v>73.760000000000005</v>
      </c>
      <c r="R891" s="8">
        <f t="shared" si="80"/>
        <v>41887.575729166667</v>
      </c>
      <c r="S891" s="8">
        <f t="shared" si="81"/>
        <v>41917.575729166667</v>
      </c>
      <c r="T891" t="str">
        <f t="shared" si="82"/>
        <v>music</v>
      </c>
      <c r="U891" t="str">
        <f t="shared" si="83"/>
        <v>indie rock</v>
      </c>
    </row>
    <row r="892" spans="1:21" ht="48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H892" t="s">
        <v>8217</v>
      </c>
      <c r="I892" t="s">
        <v>8238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8266</v>
      </c>
      <c r="P892">
        <f t="shared" si="78"/>
        <v>4</v>
      </c>
      <c r="Q892">
        <f t="shared" si="79"/>
        <v>31.25</v>
      </c>
      <c r="R892" s="8">
        <f t="shared" si="80"/>
        <v>41569.490497685183</v>
      </c>
      <c r="S892" s="8">
        <f t="shared" si="81"/>
        <v>41599.532164351847</v>
      </c>
      <c r="T892" t="str">
        <f t="shared" si="82"/>
        <v>music</v>
      </c>
      <c r="U892" t="str">
        <f t="shared" si="83"/>
        <v>indie rock</v>
      </c>
    </row>
    <row r="893" spans="1:21" ht="48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H893" t="s">
        <v>8217</v>
      </c>
      <c r="I893" t="s">
        <v>8238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8266</v>
      </c>
      <c r="P893">
        <f t="shared" si="78"/>
        <v>3</v>
      </c>
      <c r="Q893">
        <f t="shared" si="79"/>
        <v>28.89</v>
      </c>
      <c r="R893" s="8">
        <f t="shared" si="80"/>
        <v>41841.823263888888</v>
      </c>
      <c r="S893" s="8">
        <f t="shared" si="81"/>
        <v>41871.823263888888</v>
      </c>
      <c r="T893" t="str">
        <f t="shared" si="82"/>
        <v>music</v>
      </c>
      <c r="U893" t="str">
        <f t="shared" si="83"/>
        <v>indie rock</v>
      </c>
    </row>
    <row r="894" spans="1:21" ht="48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H894" t="s">
        <v>8217</v>
      </c>
      <c r="I894" t="s">
        <v>8238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8266</v>
      </c>
      <c r="P894">
        <f t="shared" si="78"/>
        <v>41</v>
      </c>
      <c r="Q894">
        <f t="shared" si="79"/>
        <v>143.82</v>
      </c>
      <c r="R894" s="8">
        <f t="shared" si="80"/>
        <v>40303.991701388884</v>
      </c>
      <c r="S894" s="8">
        <f t="shared" si="81"/>
        <v>40390.958333333328</v>
      </c>
      <c r="T894" t="str">
        <f t="shared" si="82"/>
        <v>music</v>
      </c>
      <c r="U894" t="str">
        <f t="shared" si="83"/>
        <v>indie rock</v>
      </c>
    </row>
    <row r="895" spans="1:21" ht="48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H895" t="s">
        <v>8217</v>
      </c>
      <c r="I895" t="s">
        <v>8238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8266</v>
      </c>
      <c r="P895">
        <f t="shared" si="78"/>
        <v>10</v>
      </c>
      <c r="Q895">
        <f t="shared" si="79"/>
        <v>40</v>
      </c>
      <c r="R895" s="8">
        <f t="shared" si="80"/>
        <v>42065.689386574071</v>
      </c>
      <c r="S895" s="8">
        <f t="shared" si="81"/>
        <v>42095.647719907407</v>
      </c>
      <c r="T895" t="str">
        <f t="shared" si="82"/>
        <v>music</v>
      </c>
      <c r="U895" t="str">
        <f t="shared" si="83"/>
        <v>indie rock</v>
      </c>
    </row>
    <row r="896" spans="1:21" ht="48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H896" t="s">
        <v>8217</v>
      </c>
      <c r="I896" t="s">
        <v>8238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8266</v>
      </c>
      <c r="P896">
        <f t="shared" si="78"/>
        <v>39</v>
      </c>
      <c r="Q896">
        <f t="shared" si="79"/>
        <v>147.81</v>
      </c>
      <c r="R896" s="8">
        <f t="shared" si="80"/>
        <v>42496.773263888892</v>
      </c>
      <c r="S896" s="8">
        <f t="shared" si="81"/>
        <v>42526.773263888892</v>
      </c>
      <c r="T896" t="str">
        <f t="shared" si="82"/>
        <v>music</v>
      </c>
      <c r="U896" t="str">
        <f t="shared" si="83"/>
        <v>indie rock</v>
      </c>
    </row>
    <row r="897" spans="1:21" ht="48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H897" t="s">
        <v>8217</v>
      </c>
      <c r="I897" t="s">
        <v>8238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8266</v>
      </c>
      <c r="P897">
        <f t="shared" si="78"/>
        <v>2</v>
      </c>
      <c r="Q897">
        <f t="shared" si="79"/>
        <v>27.86</v>
      </c>
      <c r="R897" s="8">
        <f t="shared" si="80"/>
        <v>40430.919317129628</v>
      </c>
      <c r="S897" s="8">
        <f t="shared" si="81"/>
        <v>40475.919317129628</v>
      </c>
      <c r="T897" t="str">
        <f t="shared" si="82"/>
        <v>music</v>
      </c>
      <c r="U897" t="str">
        <f t="shared" si="83"/>
        <v>indie rock</v>
      </c>
    </row>
    <row r="898" spans="1:21" ht="48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H898" t="s">
        <v>8217</v>
      </c>
      <c r="I898" t="s">
        <v>8238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8266</v>
      </c>
      <c r="P898">
        <f t="shared" si="78"/>
        <v>40</v>
      </c>
      <c r="Q898">
        <f t="shared" si="79"/>
        <v>44.44</v>
      </c>
      <c r="R898" s="8">
        <f t="shared" si="80"/>
        <v>42218.664652777778</v>
      </c>
      <c r="S898" s="8">
        <f t="shared" si="81"/>
        <v>42243.958333333336</v>
      </c>
      <c r="T898" t="str">
        <f t="shared" si="82"/>
        <v>music</v>
      </c>
      <c r="U898" t="str">
        <f t="shared" si="83"/>
        <v>indie rock</v>
      </c>
    </row>
    <row r="899" spans="1:21" ht="48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H899" t="s">
        <v>8217</v>
      </c>
      <c r="I899" t="s">
        <v>8238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8266</v>
      </c>
      <c r="P899">
        <f t="shared" ref="P899:P962" si="84">ROUND(E899/D899*100,0)</f>
        <v>0</v>
      </c>
      <c r="Q899" t="e">
        <f t="shared" ref="Q899:Q962" si="85">ROUND(E899/M899,2)</f>
        <v>#DIV/0!</v>
      </c>
      <c r="R899" s="8">
        <f t="shared" ref="R899:R962" si="86">(((K899/60)/60)/24)+DATE(1970,1,1)+(-5/24)</f>
        <v>41211.480416666665</v>
      </c>
      <c r="S899" s="8">
        <f t="shared" ref="S899:S962" si="87">(((J899/60)/60)/24)+DATE(1970,1,1)+(-5/24)</f>
        <v>41241.52208333333</v>
      </c>
      <c r="T899" t="str">
        <f t="shared" si="82"/>
        <v>music</v>
      </c>
      <c r="U899" t="str">
        <f t="shared" si="83"/>
        <v>indie rock</v>
      </c>
    </row>
    <row r="900" spans="1:21" ht="48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H900" t="s">
        <v>8217</v>
      </c>
      <c r="I900" t="s">
        <v>8238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8266</v>
      </c>
      <c r="P900">
        <f t="shared" si="84"/>
        <v>3</v>
      </c>
      <c r="Q900">
        <f t="shared" si="85"/>
        <v>35</v>
      </c>
      <c r="R900" s="8">
        <f t="shared" si="86"/>
        <v>40878.549884259257</v>
      </c>
      <c r="S900" s="8">
        <f t="shared" si="87"/>
        <v>40923.549884259257</v>
      </c>
      <c r="T900" t="str">
        <f t="shared" ref="T900:T963" si="88">LEFT(O900,SEARCH("/",O900)-1)</f>
        <v>music</v>
      </c>
      <c r="U900" t="str">
        <f t="shared" ref="U900:U963" si="89">RIGHT(O900,LEN(O900)-SEARCH("/",O900))</f>
        <v>indie rock</v>
      </c>
    </row>
    <row r="901" spans="1:21" ht="48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H901" t="s">
        <v>8217</v>
      </c>
      <c r="I901" t="s">
        <v>8238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8266</v>
      </c>
      <c r="P901">
        <f t="shared" si="84"/>
        <v>37</v>
      </c>
      <c r="Q901">
        <f t="shared" si="85"/>
        <v>35</v>
      </c>
      <c r="R901" s="8">
        <f t="shared" si="86"/>
        <v>40645.890763888885</v>
      </c>
      <c r="S901" s="8">
        <f t="shared" si="87"/>
        <v>40690.890763888885</v>
      </c>
      <c r="T901" t="str">
        <f t="shared" si="88"/>
        <v>music</v>
      </c>
      <c r="U901" t="str">
        <f t="shared" si="89"/>
        <v>indie rock</v>
      </c>
    </row>
    <row r="902" spans="1:21" ht="32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H902" t="s">
        <v>8217</v>
      </c>
      <c r="I902" t="s">
        <v>8238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8265</v>
      </c>
      <c r="P902">
        <f t="shared" si="84"/>
        <v>0</v>
      </c>
      <c r="Q902">
        <f t="shared" si="85"/>
        <v>10.5</v>
      </c>
      <c r="R902" s="8">
        <f t="shared" si="86"/>
        <v>42429.641226851854</v>
      </c>
      <c r="S902" s="8">
        <f t="shared" si="87"/>
        <v>42459.599560185183</v>
      </c>
      <c r="T902" t="str">
        <f t="shared" si="88"/>
        <v>music</v>
      </c>
      <c r="U902" t="str">
        <f t="shared" si="89"/>
        <v>jazz</v>
      </c>
    </row>
    <row r="903" spans="1:21" ht="64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H903" t="s">
        <v>8217</v>
      </c>
      <c r="I903" t="s">
        <v>8238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8265</v>
      </c>
      <c r="P903">
        <f t="shared" si="84"/>
        <v>0</v>
      </c>
      <c r="Q903" t="e">
        <f t="shared" si="85"/>
        <v>#DIV/0!</v>
      </c>
      <c r="R903" s="8">
        <f t="shared" si="86"/>
        <v>40291.603171296294</v>
      </c>
      <c r="S903" s="8">
        <f t="shared" si="87"/>
        <v>40337.59097222222</v>
      </c>
      <c r="T903" t="str">
        <f t="shared" si="88"/>
        <v>music</v>
      </c>
      <c r="U903" t="str">
        <f t="shared" si="89"/>
        <v>jazz</v>
      </c>
    </row>
    <row r="904" spans="1:21" ht="48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H904" t="s">
        <v>8217</v>
      </c>
      <c r="I904" t="s">
        <v>8238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8265</v>
      </c>
      <c r="P904">
        <f t="shared" si="84"/>
        <v>0</v>
      </c>
      <c r="Q904">
        <f t="shared" si="85"/>
        <v>30</v>
      </c>
      <c r="R904" s="8">
        <f t="shared" si="86"/>
        <v>41829.757199074069</v>
      </c>
      <c r="S904" s="8">
        <f t="shared" si="87"/>
        <v>41881.4375</v>
      </c>
      <c r="T904" t="str">
        <f t="shared" si="88"/>
        <v>music</v>
      </c>
      <c r="U904" t="str">
        <f t="shared" si="89"/>
        <v>jazz</v>
      </c>
    </row>
    <row r="905" spans="1:21" ht="48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H905" t="s">
        <v>8217</v>
      </c>
      <c r="I905" t="s">
        <v>8238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8265</v>
      </c>
      <c r="P905">
        <f t="shared" si="84"/>
        <v>3</v>
      </c>
      <c r="Q905">
        <f t="shared" si="85"/>
        <v>40</v>
      </c>
      <c r="R905" s="8">
        <f t="shared" si="86"/>
        <v>41149.587731481479</v>
      </c>
      <c r="S905" s="8">
        <f t="shared" si="87"/>
        <v>41174.892361111109</v>
      </c>
      <c r="T905" t="str">
        <f t="shared" si="88"/>
        <v>music</v>
      </c>
      <c r="U905" t="str">
        <f t="shared" si="89"/>
        <v>jazz</v>
      </c>
    </row>
    <row r="906" spans="1:21" ht="48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H906" t="s">
        <v>8217</v>
      </c>
      <c r="I906" t="s">
        <v>8238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8265</v>
      </c>
      <c r="P906">
        <f t="shared" si="84"/>
        <v>0</v>
      </c>
      <c r="Q906">
        <f t="shared" si="85"/>
        <v>50.33</v>
      </c>
      <c r="R906" s="8">
        <f t="shared" si="86"/>
        <v>42341.87195601852</v>
      </c>
      <c r="S906" s="8">
        <f t="shared" si="87"/>
        <v>42371.87195601852</v>
      </c>
      <c r="T906" t="str">
        <f t="shared" si="88"/>
        <v>music</v>
      </c>
      <c r="U906" t="str">
        <f t="shared" si="89"/>
        <v>jazz</v>
      </c>
    </row>
    <row r="907" spans="1:21" ht="48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H907" t="s">
        <v>8217</v>
      </c>
      <c r="I907" t="s">
        <v>8238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8265</v>
      </c>
      <c r="P907">
        <f t="shared" si="84"/>
        <v>3</v>
      </c>
      <c r="Q907">
        <f t="shared" si="85"/>
        <v>32.67</v>
      </c>
      <c r="R907" s="8">
        <f t="shared" si="86"/>
        <v>40507.031550925924</v>
      </c>
      <c r="S907" s="8">
        <f t="shared" si="87"/>
        <v>40567.031550925924</v>
      </c>
      <c r="T907" t="str">
        <f t="shared" si="88"/>
        <v>music</v>
      </c>
      <c r="U907" t="str">
        <f t="shared" si="89"/>
        <v>jazz</v>
      </c>
    </row>
    <row r="908" spans="1:21" ht="32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H908" t="s">
        <v>8217</v>
      </c>
      <c r="I908" t="s">
        <v>8238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8265</v>
      </c>
      <c r="P908">
        <f t="shared" si="84"/>
        <v>0</v>
      </c>
      <c r="Q908" t="e">
        <f t="shared" si="85"/>
        <v>#DIV/0!</v>
      </c>
      <c r="R908" s="8">
        <f t="shared" si="86"/>
        <v>41680.981365740736</v>
      </c>
      <c r="S908" s="8">
        <f t="shared" si="87"/>
        <v>41710.939699074072</v>
      </c>
      <c r="T908" t="str">
        <f t="shared" si="88"/>
        <v>music</v>
      </c>
      <c r="U908" t="str">
        <f t="shared" si="89"/>
        <v>jazz</v>
      </c>
    </row>
    <row r="909" spans="1:21" ht="32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H909" t="s">
        <v>8217</v>
      </c>
      <c r="I909" t="s">
        <v>8238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8265</v>
      </c>
      <c r="P909">
        <f t="shared" si="84"/>
        <v>0</v>
      </c>
      <c r="Q909" t="e">
        <f t="shared" si="85"/>
        <v>#DIV/0!</v>
      </c>
      <c r="R909" s="8">
        <f t="shared" si="86"/>
        <v>40766.9840625</v>
      </c>
      <c r="S909" s="8">
        <f t="shared" si="87"/>
        <v>40796.9840625</v>
      </c>
      <c r="T909" t="str">
        <f t="shared" si="88"/>
        <v>music</v>
      </c>
      <c r="U909" t="str">
        <f t="shared" si="89"/>
        <v>jazz</v>
      </c>
    </row>
    <row r="910" spans="1:21" ht="48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H910" t="s">
        <v>8217</v>
      </c>
      <c r="I910" t="s">
        <v>8238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8265</v>
      </c>
      <c r="P910">
        <f t="shared" si="84"/>
        <v>0</v>
      </c>
      <c r="Q910" t="e">
        <f t="shared" si="85"/>
        <v>#DIV/0!</v>
      </c>
      <c r="R910" s="8">
        <f t="shared" si="86"/>
        <v>40340.593229166661</v>
      </c>
      <c r="S910" s="8">
        <f t="shared" si="87"/>
        <v>40385.999305555553</v>
      </c>
      <c r="T910" t="str">
        <f t="shared" si="88"/>
        <v>music</v>
      </c>
      <c r="U910" t="str">
        <f t="shared" si="89"/>
        <v>jazz</v>
      </c>
    </row>
    <row r="911" spans="1:21" ht="48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H911" t="s">
        <v>8217</v>
      </c>
      <c r="I911" t="s">
        <v>8238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8265</v>
      </c>
      <c r="P911">
        <f t="shared" si="84"/>
        <v>3</v>
      </c>
      <c r="Q911">
        <f t="shared" si="85"/>
        <v>65</v>
      </c>
      <c r="R911" s="8">
        <f t="shared" si="86"/>
        <v>41081.481944444444</v>
      </c>
      <c r="S911" s="8">
        <f t="shared" si="87"/>
        <v>41112.958333333328</v>
      </c>
      <c r="T911" t="str">
        <f t="shared" si="88"/>
        <v>music</v>
      </c>
      <c r="U911" t="str">
        <f t="shared" si="89"/>
        <v>jazz</v>
      </c>
    </row>
    <row r="912" spans="1:21" ht="48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H912" t="s">
        <v>8218</v>
      </c>
      <c r="I912" t="s">
        <v>8239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8265</v>
      </c>
      <c r="P912">
        <f t="shared" si="84"/>
        <v>22</v>
      </c>
      <c r="Q912">
        <f t="shared" si="85"/>
        <v>24.6</v>
      </c>
      <c r="R912" s="8">
        <f t="shared" si="86"/>
        <v>42737.337025462963</v>
      </c>
      <c r="S912" s="8">
        <f t="shared" si="87"/>
        <v>42797.337025462963</v>
      </c>
      <c r="T912" t="str">
        <f t="shared" si="88"/>
        <v>music</v>
      </c>
      <c r="U912" t="str">
        <f t="shared" si="89"/>
        <v>jazz</v>
      </c>
    </row>
    <row r="913" spans="1:21" ht="48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H913" t="s">
        <v>8217</v>
      </c>
      <c r="I913" t="s">
        <v>8238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8265</v>
      </c>
      <c r="P913">
        <f t="shared" si="84"/>
        <v>0</v>
      </c>
      <c r="Q913" t="e">
        <f t="shared" si="85"/>
        <v>#DIV/0!</v>
      </c>
      <c r="R913" s="8">
        <f t="shared" si="86"/>
        <v>41641.796817129631</v>
      </c>
      <c r="S913" s="8">
        <f t="shared" si="87"/>
        <v>41662.796817129631</v>
      </c>
      <c r="T913" t="str">
        <f t="shared" si="88"/>
        <v>music</v>
      </c>
      <c r="U913" t="str">
        <f t="shared" si="89"/>
        <v>jazz</v>
      </c>
    </row>
    <row r="914" spans="1:21" ht="48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H914" t="s">
        <v>8217</v>
      </c>
      <c r="I914" t="s">
        <v>8238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8265</v>
      </c>
      <c r="P914">
        <f t="shared" si="84"/>
        <v>1</v>
      </c>
      <c r="Q914">
        <f t="shared" si="85"/>
        <v>15</v>
      </c>
      <c r="R914" s="8">
        <f t="shared" si="86"/>
        <v>41193.901006944441</v>
      </c>
      <c r="S914" s="8">
        <f t="shared" si="87"/>
        <v>41253.942673611105</v>
      </c>
      <c r="T914" t="str">
        <f t="shared" si="88"/>
        <v>music</v>
      </c>
      <c r="U914" t="str">
        <f t="shared" si="89"/>
        <v>jazz</v>
      </c>
    </row>
    <row r="915" spans="1:21" ht="48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H915" t="s">
        <v>8217</v>
      </c>
      <c r="I915" t="s">
        <v>8238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8265</v>
      </c>
      <c r="P915">
        <f t="shared" si="84"/>
        <v>7</v>
      </c>
      <c r="Q915">
        <f t="shared" si="85"/>
        <v>82.58</v>
      </c>
      <c r="R915" s="8">
        <f t="shared" si="86"/>
        <v>41003.930775462963</v>
      </c>
      <c r="S915" s="8">
        <f t="shared" si="87"/>
        <v>41033.930775462963</v>
      </c>
      <c r="T915" t="str">
        <f t="shared" si="88"/>
        <v>music</v>
      </c>
      <c r="U915" t="str">
        <f t="shared" si="89"/>
        <v>jazz</v>
      </c>
    </row>
    <row r="916" spans="1:21" ht="48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H916" t="s">
        <v>8217</v>
      </c>
      <c r="I916" t="s">
        <v>8238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8265</v>
      </c>
      <c r="P916">
        <f t="shared" si="84"/>
        <v>0</v>
      </c>
      <c r="Q916" t="e">
        <f t="shared" si="85"/>
        <v>#DIV/0!</v>
      </c>
      <c r="R916" s="8">
        <f t="shared" si="86"/>
        <v>41116.554942129631</v>
      </c>
      <c r="S916" s="8">
        <f t="shared" si="87"/>
        <v>41146.554942129631</v>
      </c>
      <c r="T916" t="str">
        <f t="shared" si="88"/>
        <v>music</v>
      </c>
      <c r="U916" t="str">
        <f t="shared" si="89"/>
        <v>jazz</v>
      </c>
    </row>
    <row r="917" spans="1:21" ht="48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H917" t="s">
        <v>8217</v>
      </c>
      <c r="I917" t="s">
        <v>8238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8265</v>
      </c>
      <c r="P917">
        <f t="shared" si="84"/>
        <v>6</v>
      </c>
      <c r="Q917">
        <f t="shared" si="85"/>
        <v>41.67</v>
      </c>
      <c r="R917" s="8">
        <f t="shared" si="86"/>
        <v>40937.471226851849</v>
      </c>
      <c r="S917" s="8">
        <f t="shared" si="87"/>
        <v>40968.999305555553</v>
      </c>
      <c r="T917" t="str">
        <f t="shared" si="88"/>
        <v>music</v>
      </c>
      <c r="U917" t="str">
        <f t="shared" si="89"/>
        <v>jazz</v>
      </c>
    </row>
    <row r="918" spans="1:21" ht="48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H918" t="s">
        <v>8217</v>
      </c>
      <c r="I918" t="s">
        <v>8238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8265</v>
      </c>
      <c r="P918">
        <f t="shared" si="84"/>
        <v>0</v>
      </c>
      <c r="Q918" t="e">
        <f t="shared" si="85"/>
        <v>#DIV/0!</v>
      </c>
      <c r="R918" s="8">
        <f t="shared" si="86"/>
        <v>40434.645069444443</v>
      </c>
      <c r="S918" s="8">
        <f t="shared" si="87"/>
        <v>40473</v>
      </c>
      <c r="T918" t="str">
        <f t="shared" si="88"/>
        <v>music</v>
      </c>
      <c r="U918" t="str">
        <f t="shared" si="89"/>
        <v>jazz</v>
      </c>
    </row>
    <row r="919" spans="1:21" ht="48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H919" t="s">
        <v>8217</v>
      </c>
      <c r="I919" t="s">
        <v>8238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8265</v>
      </c>
      <c r="P919">
        <f t="shared" si="84"/>
        <v>1</v>
      </c>
      <c r="Q919">
        <f t="shared" si="85"/>
        <v>30</v>
      </c>
      <c r="R919" s="8">
        <f t="shared" si="86"/>
        <v>41802.735300925924</v>
      </c>
      <c r="S919" s="8">
        <f t="shared" si="87"/>
        <v>41833.895833333328</v>
      </c>
      <c r="T919" t="str">
        <f t="shared" si="88"/>
        <v>music</v>
      </c>
      <c r="U919" t="str">
        <f t="shared" si="89"/>
        <v>jazz</v>
      </c>
    </row>
    <row r="920" spans="1:21" ht="48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H920" t="s">
        <v>8218</v>
      </c>
      <c r="I920" t="s">
        <v>8239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8265</v>
      </c>
      <c r="P920">
        <f t="shared" si="84"/>
        <v>5</v>
      </c>
      <c r="Q920">
        <f t="shared" si="85"/>
        <v>19.600000000000001</v>
      </c>
      <c r="R920" s="8">
        <f t="shared" si="86"/>
        <v>41944.707881944443</v>
      </c>
      <c r="S920" s="8">
        <f t="shared" si="87"/>
        <v>41974.749548611107</v>
      </c>
      <c r="T920" t="str">
        <f t="shared" si="88"/>
        <v>music</v>
      </c>
      <c r="U920" t="str">
        <f t="shared" si="89"/>
        <v>jazz</v>
      </c>
    </row>
    <row r="921" spans="1:21" ht="16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H921" t="s">
        <v>8217</v>
      </c>
      <c r="I921" t="s">
        <v>8238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8265</v>
      </c>
      <c r="P921">
        <f t="shared" si="84"/>
        <v>1</v>
      </c>
      <c r="Q921">
        <f t="shared" si="85"/>
        <v>100</v>
      </c>
      <c r="R921" s="8">
        <f t="shared" si="86"/>
        <v>41227.433391203704</v>
      </c>
      <c r="S921" s="8">
        <f t="shared" si="87"/>
        <v>41262.433391203704</v>
      </c>
      <c r="T921" t="str">
        <f t="shared" si="88"/>
        <v>music</v>
      </c>
      <c r="U921" t="str">
        <f t="shared" si="89"/>
        <v>jazz</v>
      </c>
    </row>
    <row r="922" spans="1:21" ht="48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H922" t="s">
        <v>8217</v>
      </c>
      <c r="I922" t="s">
        <v>8238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8265</v>
      </c>
      <c r="P922">
        <f t="shared" si="84"/>
        <v>0</v>
      </c>
      <c r="Q922" t="e">
        <f t="shared" si="85"/>
        <v>#DIV/0!</v>
      </c>
      <c r="R922" s="8">
        <f t="shared" si="86"/>
        <v>41562.463217592594</v>
      </c>
      <c r="S922" s="8">
        <f t="shared" si="87"/>
        <v>41592.504884259259</v>
      </c>
      <c r="T922" t="str">
        <f t="shared" si="88"/>
        <v>music</v>
      </c>
      <c r="U922" t="str">
        <f t="shared" si="89"/>
        <v>jazz</v>
      </c>
    </row>
    <row r="923" spans="1:21" ht="48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H923" t="s">
        <v>8217</v>
      </c>
      <c r="I923" t="s">
        <v>8238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8265</v>
      </c>
      <c r="P923">
        <f t="shared" si="84"/>
        <v>31</v>
      </c>
      <c r="Q923">
        <f t="shared" si="85"/>
        <v>231.75</v>
      </c>
      <c r="R923" s="8">
        <f t="shared" si="86"/>
        <v>40846.962685185179</v>
      </c>
      <c r="S923" s="8">
        <f t="shared" si="87"/>
        <v>40889.004351851851</v>
      </c>
      <c r="T923" t="str">
        <f t="shared" si="88"/>
        <v>music</v>
      </c>
      <c r="U923" t="str">
        <f t="shared" si="89"/>
        <v>jazz</v>
      </c>
    </row>
    <row r="924" spans="1:21" ht="48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H924" t="s">
        <v>8217</v>
      </c>
      <c r="I924" t="s">
        <v>8238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8265</v>
      </c>
      <c r="P924">
        <f t="shared" si="84"/>
        <v>21</v>
      </c>
      <c r="Q924">
        <f t="shared" si="85"/>
        <v>189.33</v>
      </c>
      <c r="R924" s="8">
        <f t="shared" si="86"/>
        <v>41878.32167824074</v>
      </c>
      <c r="S924" s="8">
        <f t="shared" si="87"/>
        <v>41913.32167824074</v>
      </c>
      <c r="T924" t="str">
        <f t="shared" si="88"/>
        <v>music</v>
      </c>
      <c r="U924" t="str">
        <f t="shared" si="89"/>
        <v>jazz</v>
      </c>
    </row>
    <row r="925" spans="1:21" ht="48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H925" t="s">
        <v>8217</v>
      </c>
      <c r="I925" t="s">
        <v>8238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8265</v>
      </c>
      <c r="P925">
        <f t="shared" si="84"/>
        <v>2</v>
      </c>
      <c r="Q925">
        <f t="shared" si="85"/>
        <v>55</v>
      </c>
      <c r="R925" s="8">
        <f t="shared" si="86"/>
        <v>41934.751423611109</v>
      </c>
      <c r="S925" s="8">
        <f t="shared" si="87"/>
        <v>41964.793090277781</v>
      </c>
      <c r="T925" t="str">
        <f t="shared" si="88"/>
        <v>music</v>
      </c>
      <c r="U925" t="str">
        <f t="shared" si="89"/>
        <v>jazz</v>
      </c>
    </row>
    <row r="926" spans="1:21" ht="48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H926" t="s">
        <v>8217</v>
      </c>
      <c r="I926" t="s">
        <v>8238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8265</v>
      </c>
      <c r="P926">
        <f t="shared" si="84"/>
        <v>11</v>
      </c>
      <c r="Q926">
        <f t="shared" si="85"/>
        <v>21.8</v>
      </c>
      <c r="R926" s="8">
        <f t="shared" si="86"/>
        <v>41288.734594907408</v>
      </c>
      <c r="S926" s="8">
        <f t="shared" si="87"/>
        <v>41318.734594907408</v>
      </c>
      <c r="T926" t="str">
        <f t="shared" si="88"/>
        <v>music</v>
      </c>
      <c r="U926" t="str">
        <f t="shared" si="89"/>
        <v>jazz</v>
      </c>
    </row>
    <row r="927" spans="1:21" ht="48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H927" t="s">
        <v>8217</v>
      </c>
      <c r="I927" t="s">
        <v>8238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8265</v>
      </c>
      <c r="P927">
        <f t="shared" si="84"/>
        <v>3</v>
      </c>
      <c r="Q927">
        <f t="shared" si="85"/>
        <v>32</v>
      </c>
      <c r="R927" s="8">
        <f t="shared" si="86"/>
        <v>41575.672581018516</v>
      </c>
      <c r="S927" s="8">
        <f t="shared" si="87"/>
        <v>41605.71424768518</v>
      </c>
      <c r="T927" t="str">
        <f t="shared" si="88"/>
        <v>music</v>
      </c>
      <c r="U927" t="str">
        <f t="shared" si="89"/>
        <v>jazz</v>
      </c>
    </row>
    <row r="928" spans="1:21" ht="64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H928" t="s">
        <v>8217</v>
      </c>
      <c r="I928" t="s">
        <v>8238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8265</v>
      </c>
      <c r="P928">
        <f t="shared" si="84"/>
        <v>0</v>
      </c>
      <c r="Q928" t="e">
        <f t="shared" si="85"/>
        <v>#DIV/0!</v>
      </c>
      <c r="R928" s="8">
        <f t="shared" si="86"/>
        <v>40337.811689814815</v>
      </c>
      <c r="S928" s="8">
        <f t="shared" si="87"/>
        <v>40367.736111111109</v>
      </c>
      <c r="T928" t="str">
        <f t="shared" si="88"/>
        <v>music</v>
      </c>
      <c r="U928" t="str">
        <f t="shared" si="89"/>
        <v>jazz</v>
      </c>
    </row>
    <row r="929" spans="1:21" ht="32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H929" t="s">
        <v>8217</v>
      </c>
      <c r="I929" t="s">
        <v>8238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8265</v>
      </c>
      <c r="P929">
        <f t="shared" si="84"/>
        <v>0</v>
      </c>
      <c r="Q929" t="e">
        <f t="shared" si="85"/>
        <v>#DIV/0!</v>
      </c>
      <c r="R929" s="8">
        <f t="shared" si="86"/>
        <v>41013.614525462959</v>
      </c>
      <c r="S929" s="8">
        <f t="shared" si="87"/>
        <v>41043.614525462959</v>
      </c>
      <c r="T929" t="str">
        <f t="shared" si="88"/>
        <v>music</v>
      </c>
      <c r="U929" t="str">
        <f t="shared" si="89"/>
        <v>jazz</v>
      </c>
    </row>
    <row r="930" spans="1:21" ht="48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H930" t="s">
        <v>8217</v>
      </c>
      <c r="I930" t="s">
        <v>8238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8265</v>
      </c>
      <c r="P930">
        <f t="shared" si="84"/>
        <v>11</v>
      </c>
      <c r="Q930">
        <f t="shared" si="85"/>
        <v>56.25</v>
      </c>
      <c r="R930" s="8">
        <f t="shared" si="86"/>
        <v>41180.654085648144</v>
      </c>
      <c r="S930" s="8">
        <f t="shared" si="87"/>
        <v>41230.791666666664</v>
      </c>
      <c r="T930" t="str">
        <f t="shared" si="88"/>
        <v>music</v>
      </c>
      <c r="U930" t="str">
        <f t="shared" si="89"/>
        <v>jazz</v>
      </c>
    </row>
    <row r="931" spans="1:21" ht="48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H931" t="s">
        <v>8217</v>
      </c>
      <c r="I931" t="s">
        <v>8238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8265</v>
      </c>
      <c r="P931">
        <f t="shared" si="84"/>
        <v>0</v>
      </c>
      <c r="Q931" t="e">
        <f t="shared" si="85"/>
        <v>#DIV/0!</v>
      </c>
      <c r="R931" s="8">
        <f t="shared" si="86"/>
        <v>40978.029733796291</v>
      </c>
      <c r="S931" s="8">
        <f t="shared" si="87"/>
        <v>41007.988067129627</v>
      </c>
      <c r="T931" t="str">
        <f t="shared" si="88"/>
        <v>music</v>
      </c>
      <c r="U931" t="str">
        <f t="shared" si="89"/>
        <v>jazz</v>
      </c>
    </row>
    <row r="932" spans="1:21" ht="48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H932" t="s">
        <v>8217</v>
      </c>
      <c r="I932" t="s">
        <v>8238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8265</v>
      </c>
      <c r="P932">
        <f t="shared" si="84"/>
        <v>38</v>
      </c>
      <c r="Q932">
        <f t="shared" si="85"/>
        <v>69</v>
      </c>
      <c r="R932" s="8">
        <f t="shared" si="86"/>
        <v>40312.707245370366</v>
      </c>
      <c r="S932" s="8">
        <f t="shared" si="87"/>
        <v>40354.688888888886</v>
      </c>
      <c r="T932" t="str">
        <f t="shared" si="88"/>
        <v>music</v>
      </c>
      <c r="U932" t="str">
        <f t="shared" si="89"/>
        <v>jazz</v>
      </c>
    </row>
    <row r="933" spans="1:21" ht="48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H933" t="s">
        <v>8218</v>
      </c>
      <c r="I933" t="s">
        <v>8239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8265</v>
      </c>
      <c r="P933">
        <f t="shared" si="84"/>
        <v>7</v>
      </c>
      <c r="Q933">
        <f t="shared" si="85"/>
        <v>18.71</v>
      </c>
      <c r="R933" s="8">
        <f t="shared" si="86"/>
        <v>41680.151643518519</v>
      </c>
      <c r="S933" s="8">
        <f t="shared" si="87"/>
        <v>41714.708333333328</v>
      </c>
      <c r="T933" t="str">
        <f t="shared" si="88"/>
        <v>music</v>
      </c>
      <c r="U933" t="str">
        <f t="shared" si="89"/>
        <v>jazz</v>
      </c>
    </row>
    <row r="934" spans="1:21" ht="32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H934" t="s">
        <v>8217</v>
      </c>
      <c r="I934" t="s">
        <v>8238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8265</v>
      </c>
      <c r="P934">
        <f t="shared" si="84"/>
        <v>15</v>
      </c>
      <c r="Q934">
        <f t="shared" si="85"/>
        <v>46.03</v>
      </c>
      <c r="R934" s="8">
        <f t="shared" si="86"/>
        <v>41310.760937499996</v>
      </c>
      <c r="S934" s="8">
        <f t="shared" si="87"/>
        <v>41355.719270833331</v>
      </c>
      <c r="T934" t="str">
        <f t="shared" si="88"/>
        <v>music</v>
      </c>
      <c r="U934" t="str">
        <f t="shared" si="89"/>
        <v>jazz</v>
      </c>
    </row>
    <row r="935" spans="1:21" ht="48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H935" t="s">
        <v>8217</v>
      </c>
      <c r="I935" t="s">
        <v>8238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8265</v>
      </c>
      <c r="P935">
        <f t="shared" si="84"/>
        <v>6</v>
      </c>
      <c r="Q935">
        <f t="shared" si="85"/>
        <v>60</v>
      </c>
      <c r="R935" s="8">
        <f t="shared" si="86"/>
        <v>41710.960752314815</v>
      </c>
      <c r="S935" s="8">
        <f t="shared" si="87"/>
        <v>41770.960752314815</v>
      </c>
      <c r="T935" t="str">
        <f t="shared" si="88"/>
        <v>music</v>
      </c>
      <c r="U935" t="str">
        <f t="shared" si="89"/>
        <v>jazz</v>
      </c>
    </row>
    <row r="936" spans="1:21" ht="48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H936" t="s">
        <v>8222</v>
      </c>
      <c r="I936" t="s">
        <v>8243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8265</v>
      </c>
      <c r="P936">
        <f t="shared" si="84"/>
        <v>30</v>
      </c>
      <c r="Q936">
        <f t="shared" si="85"/>
        <v>50.67</v>
      </c>
      <c r="R936" s="8">
        <f t="shared" si="86"/>
        <v>41733.528749999998</v>
      </c>
      <c r="S936" s="8">
        <f t="shared" si="87"/>
        <v>41763.041666666664</v>
      </c>
      <c r="T936" t="str">
        <f t="shared" si="88"/>
        <v>music</v>
      </c>
      <c r="U936" t="str">
        <f t="shared" si="89"/>
        <v>jazz</v>
      </c>
    </row>
    <row r="937" spans="1:21" ht="48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H937" t="s">
        <v>8217</v>
      </c>
      <c r="I937" t="s">
        <v>8238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8265</v>
      </c>
      <c r="P937">
        <f t="shared" si="84"/>
        <v>1</v>
      </c>
      <c r="Q937">
        <f t="shared" si="85"/>
        <v>25</v>
      </c>
      <c r="R937" s="8">
        <f t="shared" si="86"/>
        <v>42368.125335648147</v>
      </c>
      <c r="S937" s="8">
        <f t="shared" si="87"/>
        <v>42398.125335648147</v>
      </c>
      <c r="T937" t="str">
        <f t="shared" si="88"/>
        <v>music</v>
      </c>
      <c r="U937" t="str">
        <f t="shared" si="89"/>
        <v>jazz</v>
      </c>
    </row>
    <row r="938" spans="1:21" ht="48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H938" t="s">
        <v>8217</v>
      </c>
      <c r="I938" t="s">
        <v>8238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8265</v>
      </c>
      <c r="P938">
        <f t="shared" si="84"/>
        <v>0</v>
      </c>
      <c r="Q938" t="e">
        <f t="shared" si="85"/>
        <v>#DIV/0!</v>
      </c>
      <c r="R938" s="8">
        <f t="shared" si="86"/>
        <v>40882.815844907404</v>
      </c>
      <c r="S938" s="8">
        <f t="shared" si="87"/>
        <v>40926.625</v>
      </c>
      <c r="T938" t="str">
        <f t="shared" si="88"/>
        <v>music</v>
      </c>
      <c r="U938" t="str">
        <f t="shared" si="89"/>
        <v>jazz</v>
      </c>
    </row>
    <row r="939" spans="1:21" ht="48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H939" t="s">
        <v>8217</v>
      </c>
      <c r="I939" t="s">
        <v>8238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8265</v>
      </c>
      <c r="P939">
        <f t="shared" si="84"/>
        <v>1</v>
      </c>
      <c r="Q939">
        <f t="shared" si="85"/>
        <v>20</v>
      </c>
      <c r="R939" s="8">
        <f t="shared" si="86"/>
        <v>41551.589780092589</v>
      </c>
      <c r="S939" s="8">
        <f t="shared" si="87"/>
        <v>41581.63144675926</v>
      </c>
      <c r="T939" t="str">
        <f t="shared" si="88"/>
        <v>music</v>
      </c>
      <c r="U939" t="str">
        <f t="shared" si="89"/>
        <v>jazz</v>
      </c>
    </row>
    <row r="940" spans="1:21" ht="48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H940" t="s">
        <v>8217</v>
      </c>
      <c r="I940" t="s">
        <v>8238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8265</v>
      </c>
      <c r="P940">
        <f t="shared" si="84"/>
        <v>0</v>
      </c>
      <c r="Q940">
        <f t="shared" si="85"/>
        <v>25</v>
      </c>
      <c r="R940" s="8">
        <f t="shared" si="86"/>
        <v>41124.27138888889</v>
      </c>
      <c r="S940" s="8">
        <f t="shared" si="87"/>
        <v>41154.27138888889</v>
      </c>
      <c r="T940" t="str">
        <f t="shared" si="88"/>
        <v>music</v>
      </c>
      <c r="U940" t="str">
        <f t="shared" si="89"/>
        <v>jazz</v>
      </c>
    </row>
    <row r="941" spans="1:21" ht="48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H941" t="s">
        <v>8217</v>
      </c>
      <c r="I941" t="s">
        <v>8238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8265</v>
      </c>
      <c r="P941">
        <f t="shared" si="84"/>
        <v>1</v>
      </c>
      <c r="Q941">
        <f t="shared" si="85"/>
        <v>20</v>
      </c>
      <c r="R941" s="8">
        <f t="shared" si="86"/>
        <v>41416.554837962962</v>
      </c>
      <c r="S941" s="8">
        <f t="shared" si="87"/>
        <v>41455.623611111107</v>
      </c>
      <c r="T941" t="str">
        <f t="shared" si="88"/>
        <v>music</v>
      </c>
      <c r="U941" t="str">
        <f t="shared" si="89"/>
        <v>jazz</v>
      </c>
    </row>
    <row r="942" spans="1:21" ht="48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H942" t="s">
        <v>8217</v>
      </c>
      <c r="I942" t="s">
        <v>8238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8260</v>
      </c>
      <c r="P942">
        <f t="shared" si="84"/>
        <v>17</v>
      </c>
      <c r="Q942">
        <f t="shared" si="85"/>
        <v>110.29</v>
      </c>
      <c r="R942" s="8">
        <f t="shared" si="86"/>
        <v>42181.800069444442</v>
      </c>
      <c r="S942" s="8">
        <f t="shared" si="87"/>
        <v>42226.800069444442</v>
      </c>
      <c r="T942" t="str">
        <f t="shared" si="88"/>
        <v>technology</v>
      </c>
      <c r="U942" t="str">
        <f t="shared" si="89"/>
        <v>wearables</v>
      </c>
    </row>
    <row r="943" spans="1:21" ht="48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H943" t="s">
        <v>8217</v>
      </c>
      <c r="I943" t="s">
        <v>8238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8260</v>
      </c>
      <c r="P943">
        <f t="shared" si="84"/>
        <v>2</v>
      </c>
      <c r="Q943">
        <f t="shared" si="85"/>
        <v>37.450000000000003</v>
      </c>
      <c r="R943" s="8">
        <f t="shared" si="86"/>
        <v>42745.888252314813</v>
      </c>
      <c r="S943" s="8">
        <f t="shared" si="87"/>
        <v>42775.888252314813</v>
      </c>
      <c r="T943" t="str">
        <f t="shared" si="88"/>
        <v>technology</v>
      </c>
      <c r="U943" t="str">
        <f t="shared" si="89"/>
        <v>wearables</v>
      </c>
    </row>
    <row r="944" spans="1:21" ht="48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H944" t="s">
        <v>8217</v>
      </c>
      <c r="I944" t="s">
        <v>8238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8260</v>
      </c>
      <c r="P944">
        <f t="shared" si="84"/>
        <v>9</v>
      </c>
      <c r="Q944">
        <f t="shared" si="85"/>
        <v>41.75</v>
      </c>
      <c r="R944" s="8">
        <f t="shared" si="86"/>
        <v>42382.634953703695</v>
      </c>
      <c r="S944" s="8">
        <f t="shared" si="87"/>
        <v>42418.634953703695</v>
      </c>
      <c r="T944" t="str">
        <f t="shared" si="88"/>
        <v>technology</v>
      </c>
      <c r="U944" t="str">
        <f t="shared" si="89"/>
        <v>wearables</v>
      </c>
    </row>
    <row r="945" spans="1:21" ht="32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H945" t="s">
        <v>8217</v>
      </c>
      <c r="I945" t="s">
        <v>8238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8260</v>
      </c>
      <c r="P945">
        <f t="shared" si="84"/>
        <v>10</v>
      </c>
      <c r="Q945">
        <f t="shared" si="85"/>
        <v>24.08</v>
      </c>
      <c r="R945" s="8">
        <f t="shared" si="86"/>
        <v>42673.459548611114</v>
      </c>
      <c r="S945" s="8">
        <f t="shared" si="87"/>
        <v>42703.501215277771</v>
      </c>
      <c r="T945" t="str">
        <f t="shared" si="88"/>
        <v>technology</v>
      </c>
      <c r="U945" t="str">
        <f t="shared" si="89"/>
        <v>wearables</v>
      </c>
    </row>
    <row r="946" spans="1:21" ht="48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H946" t="s">
        <v>8217</v>
      </c>
      <c r="I946" t="s">
        <v>8238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8260</v>
      </c>
      <c r="P946">
        <f t="shared" si="84"/>
        <v>13</v>
      </c>
      <c r="Q946">
        <f t="shared" si="85"/>
        <v>69.41</v>
      </c>
      <c r="R946" s="8">
        <f t="shared" si="86"/>
        <v>42444.375578703701</v>
      </c>
      <c r="S946" s="8">
        <f t="shared" si="87"/>
        <v>42478.374999999993</v>
      </c>
      <c r="T946" t="str">
        <f t="shared" si="88"/>
        <v>technology</v>
      </c>
      <c r="U946" t="str">
        <f t="shared" si="89"/>
        <v>wearables</v>
      </c>
    </row>
    <row r="947" spans="1:21" ht="48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H947" t="s">
        <v>8223</v>
      </c>
      <c r="I947" t="s">
        <v>8241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8260</v>
      </c>
      <c r="P947">
        <f t="shared" si="84"/>
        <v>2</v>
      </c>
      <c r="Q947">
        <f t="shared" si="85"/>
        <v>155.25</v>
      </c>
      <c r="R947" s="8">
        <f t="shared" si="86"/>
        <v>42732.664652777778</v>
      </c>
      <c r="S947" s="8">
        <f t="shared" si="87"/>
        <v>42784.790972222218</v>
      </c>
      <c r="T947" t="str">
        <f t="shared" si="88"/>
        <v>technology</v>
      </c>
      <c r="U947" t="str">
        <f t="shared" si="89"/>
        <v>wearables</v>
      </c>
    </row>
    <row r="948" spans="1:21" ht="32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H948" t="s">
        <v>8217</v>
      </c>
      <c r="I948" t="s">
        <v>8238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8260</v>
      </c>
      <c r="P948">
        <f t="shared" si="84"/>
        <v>2</v>
      </c>
      <c r="Q948">
        <f t="shared" si="85"/>
        <v>57.2</v>
      </c>
      <c r="R948" s="8">
        <f t="shared" si="86"/>
        <v>42592.542222222219</v>
      </c>
      <c r="S948" s="8">
        <f t="shared" si="87"/>
        <v>42622.542222222219</v>
      </c>
      <c r="T948" t="str">
        <f t="shared" si="88"/>
        <v>technology</v>
      </c>
      <c r="U948" t="str">
        <f t="shared" si="89"/>
        <v>wearables</v>
      </c>
    </row>
    <row r="949" spans="1:21" ht="48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H949" t="s">
        <v>8217</v>
      </c>
      <c r="I949" t="s">
        <v>8238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8260</v>
      </c>
      <c r="P949">
        <f t="shared" si="84"/>
        <v>0</v>
      </c>
      <c r="Q949" t="e">
        <f t="shared" si="85"/>
        <v>#DIV/0!</v>
      </c>
      <c r="R949" s="8">
        <f t="shared" si="86"/>
        <v>42491.57298611111</v>
      </c>
      <c r="S949" s="8">
        <f t="shared" si="87"/>
        <v>42551.57298611111</v>
      </c>
      <c r="T949" t="str">
        <f t="shared" si="88"/>
        <v>technology</v>
      </c>
      <c r="U949" t="str">
        <f t="shared" si="89"/>
        <v>wearables</v>
      </c>
    </row>
    <row r="950" spans="1:21" ht="48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H950" t="s">
        <v>8226</v>
      </c>
      <c r="I950" t="s">
        <v>8241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8260</v>
      </c>
      <c r="P950">
        <f t="shared" si="84"/>
        <v>12</v>
      </c>
      <c r="Q950">
        <f t="shared" si="85"/>
        <v>60</v>
      </c>
      <c r="R950" s="8">
        <f t="shared" si="86"/>
        <v>42411.619953703703</v>
      </c>
      <c r="S950" s="8">
        <f t="shared" si="87"/>
        <v>42441.619953703703</v>
      </c>
      <c r="T950" t="str">
        <f t="shared" si="88"/>
        <v>technology</v>
      </c>
      <c r="U950" t="str">
        <f t="shared" si="89"/>
        <v>wearables</v>
      </c>
    </row>
    <row r="951" spans="1:21" ht="48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H951" t="s">
        <v>8229</v>
      </c>
      <c r="I951" t="s">
        <v>8241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8260</v>
      </c>
      <c r="P951">
        <f t="shared" si="84"/>
        <v>1</v>
      </c>
      <c r="Q951">
        <f t="shared" si="85"/>
        <v>39</v>
      </c>
      <c r="R951" s="8">
        <f t="shared" si="86"/>
        <v>42360.835370370369</v>
      </c>
      <c r="S951" s="8">
        <f t="shared" si="87"/>
        <v>42420.835370370369</v>
      </c>
      <c r="T951" t="str">
        <f t="shared" si="88"/>
        <v>technology</v>
      </c>
      <c r="U951" t="str">
        <f t="shared" si="89"/>
        <v>wearables</v>
      </c>
    </row>
    <row r="952" spans="1:21" ht="48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H952" t="s">
        <v>8222</v>
      </c>
      <c r="I952" t="s">
        <v>8243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8260</v>
      </c>
      <c r="P952">
        <f t="shared" si="84"/>
        <v>28</v>
      </c>
      <c r="Q952">
        <f t="shared" si="85"/>
        <v>58.42</v>
      </c>
      <c r="R952" s="8">
        <f t="shared" si="86"/>
        <v>42356.54237268518</v>
      </c>
      <c r="S952" s="8">
        <f t="shared" si="87"/>
        <v>42386.54237268518</v>
      </c>
      <c r="T952" t="str">
        <f t="shared" si="88"/>
        <v>technology</v>
      </c>
      <c r="U952" t="str">
        <f t="shared" si="89"/>
        <v>wearables</v>
      </c>
    </row>
    <row r="953" spans="1:21" ht="16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H953" t="s">
        <v>8217</v>
      </c>
      <c r="I953" t="s">
        <v>8238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8260</v>
      </c>
      <c r="P953">
        <f t="shared" si="84"/>
        <v>38</v>
      </c>
      <c r="Q953">
        <f t="shared" si="85"/>
        <v>158.63999999999999</v>
      </c>
      <c r="R953" s="8">
        <f t="shared" si="86"/>
        <v>42480.44527777777</v>
      </c>
      <c r="S953" s="8">
        <f t="shared" si="87"/>
        <v>42525.44527777777</v>
      </c>
      <c r="T953" t="str">
        <f t="shared" si="88"/>
        <v>technology</v>
      </c>
      <c r="U953" t="str">
        <f t="shared" si="89"/>
        <v>wearables</v>
      </c>
    </row>
    <row r="954" spans="1:21" ht="32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H954" t="s">
        <v>8217</v>
      </c>
      <c r="I954" t="s">
        <v>8238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8260</v>
      </c>
      <c r="P954">
        <f t="shared" si="84"/>
        <v>40</v>
      </c>
      <c r="Q954">
        <f t="shared" si="85"/>
        <v>99.86</v>
      </c>
      <c r="R954" s="8">
        <f t="shared" si="86"/>
        <v>42662.405231481483</v>
      </c>
      <c r="S954" s="8">
        <f t="shared" si="87"/>
        <v>42692.446898148148</v>
      </c>
      <c r="T954" t="str">
        <f t="shared" si="88"/>
        <v>technology</v>
      </c>
      <c r="U954" t="str">
        <f t="shared" si="89"/>
        <v>wearables</v>
      </c>
    </row>
    <row r="955" spans="1:21" ht="48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H955" t="s">
        <v>8217</v>
      </c>
      <c r="I955" t="s">
        <v>8238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8260</v>
      </c>
      <c r="P955">
        <f t="shared" si="84"/>
        <v>1</v>
      </c>
      <c r="Q955">
        <f t="shared" si="85"/>
        <v>25.2</v>
      </c>
      <c r="R955" s="8">
        <f t="shared" si="86"/>
        <v>41998.956006944441</v>
      </c>
      <c r="S955" s="8">
        <f t="shared" si="87"/>
        <v>42028.956006944441</v>
      </c>
      <c r="T955" t="str">
        <f t="shared" si="88"/>
        <v>technology</v>
      </c>
      <c r="U955" t="str">
        <f t="shared" si="89"/>
        <v>wearables</v>
      </c>
    </row>
    <row r="956" spans="1:21" ht="48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H956" t="s">
        <v>8217</v>
      </c>
      <c r="I956" t="s">
        <v>8238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8260</v>
      </c>
      <c r="P956">
        <f t="shared" si="84"/>
        <v>43</v>
      </c>
      <c r="Q956">
        <f t="shared" si="85"/>
        <v>89.19</v>
      </c>
      <c r="R956" s="8">
        <f t="shared" si="86"/>
        <v>42194.625451388885</v>
      </c>
      <c r="S956" s="8">
        <f t="shared" si="87"/>
        <v>42236.625451388885</v>
      </c>
      <c r="T956" t="str">
        <f t="shared" si="88"/>
        <v>technology</v>
      </c>
      <c r="U956" t="str">
        <f t="shared" si="89"/>
        <v>wearables</v>
      </c>
    </row>
    <row r="957" spans="1:21" ht="48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H957" t="s">
        <v>8217</v>
      </c>
      <c r="I957" t="s">
        <v>8238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8260</v>
      </c>
      <c r="P957">
        <f t="shared" si="84"/>
        <v>6</v>
      </c>
      <c r="Q957">
        <f t="shared" si="85"/>
        <v>182.62</v>
      </c>
      <c r="R957" s="8">
        <f t="shared" si="86"/>
        <v>42586.086805555555</v>
      </c>
      <c r="S957" s="8">
        <f t="shared" si="87"/>
        <v>42626.086805555555</v>
      </c>
      <c r="T957" t="str">
        <f t="shared" si="88"/>
        <v>technology</v>
      </c>
      <c r="U957" t="str">
        <f t="shared" si="89"/>
        <v>wearables</v>
      </c>
    </row>
    <row r="958" spans="1:21" ht="64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H958" t="s">
        <v>8217</v>
      </c>
      <c r="I958" t="s">
        <v>8238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8260</v>
      </c>
      <c r="P958">
        <f t="shared" si="84"/>
        <v>2</v>
      </c>
      <c r="Q958">
        <f t="shared" si="85"/>
        <v>50.65</v>
      </c>
      <c r="R958" s="8">
        <f t="shared" si="86"/>
        <v>42060.705543981479</v>
      </c>
      <c r="S958" s="8">
        <f t="shared" si="87"/>
        <v>42120.663877314808</v>
      </c>
      <c r="T958" t="str">
        <f t="shared" si="88"/>
        <v>technology</v>
      </c>
      <c r="U958" t="str">
        <f t="shared" si="89"/>
        <v>wearables</v>
      </c>
    </row>
    <row r="959" spans="1:21" ht="32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H959" t="s">
        <v>8217</v>
      </c>
      <c r="I959" t="s">
        <v>8238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8260</v>
      </c>
      <c r="P959">
        <f t="shared" si="84"/>
        <v>2</v>
      </c>
      <c r="Q959">
        <f t="shared" si="85"/>
        <v>33.29</v>
      </c>
      <c r="R959" s="8">
        <f t="shared" si="86"/>
        <v>42660.344131944446</v>
      </c>
      <c r="S959" s="8">
        <f t="shared" si="87"/>
        <v>42691.385798611103</v>
      </c>
      <c r="T959" t="str">
        <f t="shared" si="88"/>
        <v>technology</v>
      </c>
      <c r="U959" t="str">
        <f t="shared" si="89"/>
        <v>wearables</v>
      </c>
    </row>
    <row r="960" spans="1:21" ht="48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H960" t="s">
        <v>8217</v>
      </c>
      <c r="I960" t="s">
        <v>8238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8260</v>
      </c>
      <c r="P960">
        <f t="shared" si="84"/>
        <v>11</v>
      </c>
      <c r="Q960">
        <f t="shared" si="85"/>
        <v>51.82</v>
      </c>
      <c r="R960" s="8">
        <f t="shared" si="86"/>
        <v>42082.594479166662</v>
      </c>
      <c r="S960" s="8">
        <f t="shared" si="87"/>
        <v>42103.999305555553</v>
      </c>
      <c r="T960" t="str">
        <f t="shared" si="88"/>
        <v>technology</v>
      </c>
      <c r="U960" t="str">
        <f t="shared" si="89"/>
        <v>wearables</v>
      </c>
    </row>
    <row r="961" spans="1:21" ht="48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H961" t="s">
        <v>8217</v>
      </c>
      <c r="I961" t="s">
        <v>8238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8260</v>
      </c>
      <c r="P961">
        <f t="shared" si="84"/>
        <v>39</v>
      </c>
      <c r="Q961">
        <f t="shared" si="85"/>
        <v>113.63</v>
      </c>
      <c r="R961" s="8">
        <f t="shared" si="86"/>
        <v>41992.96603009259</v>
      </c>
      <c r="S961" s="8">
        <f t="shared" si="87"/>
        <v>42022.96603009259</v>
      </c>
      <c r="T961" t="str">
        <f t="shared" si="88"/>
        <v>technology</v>
      </c>
      <c r="U961" t="str">
        <f t="shared" si="89"/>
        <v>wearables</v>
      </c>
    </row>
    <row r="962" spans="1:21" ht="48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H962" t="s">
        <v>8217</v>
      </c>
      <c r="I962" t="s">
        <v>8238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8260</v>
      </c>
      <c r="P962">
        <f t="shared" si="84"/>
        <v>46</v>
      </c>
      <c r="Q962">
        <f t="shared" si="85"/>
        <v>136.46</v>
      </c>
      <c r="R962" s="8">
        <f t="shared" si="86"/>
        <v>42766.41846064815</v>
      </c>
      <c r="S962" s="8">
        <f t="shared" si="87"/>
        <v>42808.376793981479</v>
      </c>
      <c r="T962" t="str">
        <f t="shared" si="88"/>
        <v>technology</v>
      </c>
      <c r="U962" t="str">
        <f t="shared" si="89"/>
        <v>wearables</v>
      </c>
    </row>
    <row r="963" spans="1:21" ht="48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H963" t="s">
        <v>8217</v>
      </c>
      <c r="I963" t="s">
        <v>8238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8260</v>
      </c>
      <c r="P963">
        <f t="shared" ref="P963:P1026" si="90">ROUND(E963/D963*100,0)</f>
        <v>42</v>
      </c>
      <c r="Q963">
        <f t="shared" ref="Q963:Q1026" si="91">ROUND(E963/M963,2)</f>
        <v>364.35</v>
      </c>
      <c r="R963" s="8">
        <f t="shared" ref="R963:R1026" si="92">(((K963/60)/60)/24)+DATE(1970,1,1)+(-5/24)</f>
        <v>42740.485358796293</v>
      </c>
      <c r="S963" s="8">
        <f t="shared" ref="S963:S1026" si="93">(((J963/60)/60)/24)+DATE(1970,1,1)+(-5/24)</f>
        <v>42786.583333333336</v>
      </c>
      <c r="T963" t="str">
        <f t="shared" si="88"/>
        <v>technology</v>
      </c>
      <c r="U963" t="str">
        <f t="shared" si="89"/>
        <v>wearables</v>
      </c>
    </row>
    <row r="964" spans="1:21" ht="48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H964" t="s">
        <v>8217</v>
      </c>
      <c r="I964" t="s">
        <v>8238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8260</v>
      </c>
      <c r="P964">
        <f t="shared" si="90"/>
        <v>28</v>
      </c>
      <c r="Q964">
        <f t="shared" si="91"/>
        <v>19.239999999999998</v>
      </c>
      <c r="R964" s="8">
        <f t="shared" si="92"/>
        <v>42373.504085648143</v>
      </c>
      <c r="S964" s="8">
        <f t="shared" si="93"/>
        <v>42411.504085648143</v>
      </c>
      <c r="T964" t="str">
        <f t="shared" ref="T964:T1027" si="94">LEFT(O964,SEARCH("/",O964)-1)</f>
        <v>technology</v>
      </c>
      <c r="U964" t="str">
        <f t="shared" ref="U964:U1027" si="95">RIGHT(O964,LEN(O964)-SEARCH("/",O964))</f>
        <v>wearables</v>
      </c>
    </row>
    <row r="965" spans="1:21" ht="32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H965" t="s">
        <v>8217</v>
      </c>
      <c r="I965" t="s">
        <v>8238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8260</v>
      </c>
      <c r="P965">
        <f t="shared" si="90"/>
        <v>1</v>
      </c>
      <c r="Q965">
        <f t="shared" si="91"/>
        <v>41.89</v>
      </c>
      <c r="R965" s="8">
        <f t="shared" si="92"/>
        <v>42625.427303240744</v>
      </c>
      <c r="S965" s="8">
        <f t="shared" si="93"/>
        <v>42660.427303240744</v>
      </c>
      <c r="T965" t="str">
        <f t="shared" si="94"/>
        <v>technology</v>
      </c>
      <c r="U965" t="str">
        <f t="shared" si="95"/>
        <v>wearables</v>
      </c>
    </row>
    <row r="966" spans="1:21" ht="48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H966" t="s">
        <v>8222</v>
      </c>
      <c r="I966" t="s">
        <v>8243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8260</v>
      </c>
      <c r="P966">
        <f t="shared" si="90"/>
        <v>1</v>
      </c>
      <c r="Q966">
        <f t="shared" si="91"/>
        <v>30.31</v>
      </c>
      <c r="R966" s="8">
        <f t="shared" si="92"/>
        <v>42208.420358796291</v>
      </c>
      <c r="S966" s="8">
        <f t="shared" si="93"/>
        <v>42248.420358796291</v>
      </c>
      <c r="T966" t="str">
        <f t="shared" si="94"/>
        <v>technology</v>
      </c>
      <c r="U966" t="str">
        <f t="shared" si="95"/>
        <v>wearables</v>
      </c>
    </row>
    <row r="967" spans="1:21" ht="48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H967" t="s">
        <v>8217</v>
      </c>
      <c r="I967" t="s">
        <v>8238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8260</v>
      </c>
      <c r="P967">
        <f t="shared" si="90"/>
        <v>1</v>
      </c>
      <c r="Q967">
        <f t="shared" si="91"/>
        <v>49.67</v>
      </c>
      <c r="R967" s="8">
        <f t="shared" si="92"/>
        <v>42636.808402777773</v>
      </c>
      <c r="S967" s="8">
        <f t="shared" si="93"/>
        <v>42668.957638888889</v>
      </c>
      <c r="T967" t="str">
        <f t="shared" si="94"/>
        <v>technology</v>
      </c>
      <c r="U967" t="str">
        <f t="shared" si="95"/>
        <v>wearables</v>
      </c>
    </row>
    <row r="968" spans="1:21" ht="48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H968" t="s">
        <v>8217</v>
      </c>
      <c r="I968" t="s">
        <v>8238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8260</v>
      </c>
      <c r="P968">
        <f t="shared" si="90"/>
        <v>15</v>
      </c>
      <c r="Q968">
        <f t="shared" si="91"/>
        <v>59.2</v>
      </c>
      <c r="R968" s="8">
        <f t="shared" si="92"/>
        <v>42619.427453703705</v>
      </c>
      <c r="S968" s="8">
        <f t="shared" si="93"/>
        <v>42649.427453703705</v>
      </c>
      <c r="T968" t="str">
        <f t="shared" si="94"/>
        <v>technology</v>
      </c>
      <c r="U968" t="str">
        <f t="shared" si="95"/>
        <v>wearables</v>
      </c>
    </row>
    <row r="969" spans="1:21" ht="48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H969" t="s">
        <v>8217</v>
      </c>
      <c r="I969" t="s">
        <v>8238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8260</v>
      </c>
      <c r="P969">
        <f t="shared" si="90"/>
        <v>18</v>
      </c>
      <c r="Q969">
        <f t="shared" si="91"/>
        <v>43.98</v>
      </c>
      <c r="R969" s="8">
        <f t="shared" si="92"/>
        <v>42422.045995370368</v>
      </c>
      <c r="S969" s="8">
        <f t="shared" si="93"/>
        <v>42482.004328703704</v>
      </c>
      <c r="T969" t="str">
        <f t="shared" si="94"/>
        <v>technology</v>
      </c>
      <c r="U969" t="str">
        <f t="shared" si="95"/>
        <v>wearables</v>
      </c>
    </row>
    <row r="970" spans="1:21" ht="48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H970" t="s">
        <v>8217</v>
      </c>
      <c r="I970" t="s">
        <v>8238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8260</v>
      </c>
      <c r="P970">
        <f t="shared" si="90"/>
        <v>1</v>
      </c>
      <c r="Q970">
        <f t="shared" si="91"/>
        <v>26.5</v>
      </c>
      <c r="R970" s="8">
        <f t="shared" si="92"/>
        <v>41836.639282407406</v>
      </c>
      <c r="S970" s="8">
        <f t="shared" si="93"/>
        <v>41866.639282407406</v>
      </c>
      <c r="T970" t="str">
        <f t="shared" si="94"/>
        <v>technology</v>
      </c>
      <c r="U970" t="str">
        <f t="shared" si="95"/>
        <v>wearables</v>
      </c>
    </row>
    <row r="971" spans="1:21" ht="32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H971" t="s">
        <v>8231</v>
      </c>
      <c r="I971" t="s">
        <v>8248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8260</v>
      </c>
      <c r="P971">
        <f t="shared" si="90"/>
        <v>47</v>
      </c>
      <c r="Q971">
        <f t="shared" si="91"/>
        <v>1272.73</v>
      </c>
      <c r="R971" s="8">
        <f t="shared" si="92"/>
        <v>42742.094988425924</v>
      </c>
      <c r="S971" s="8">
        <f t="shared" si="93"/>
        <v>42775.094988425924</v>
      </c>
      <c r="T971" t="str">
        <f t="shared" si="94"/>
        <v>technology</v>
      </c>
      <c r="U971" t="str">
        <f t="shared" si="95"/>
        <v>wearables</v>
      </c>
    </row>
    <row r="972" spans="1:21" ht="48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H972" t="s">
        <v>8222</v>
      </c>
      <c r="I972" t="s">
        <v>8243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8260</v>
      </c>
      <c r="P972">
        <f t="shared" si="90"/>
        <v>46</v>
      </c>
      <c r="Q972">
        <f t="shared" si="91"/>
        <v>164</v>
      </c>
      <c r="R972" s="8">
        <f t="shared" si="92"/>
        <v>42721.012187499997</v>
      </c>
      <c r="S972" s="8">
        <f t="shared" si="93"/>
        <v>42757.999305555553</v>
      </c>
      <c r="T972" t="str">
        <f t="shared" si="94"/>
        <v>technology</v>
      </c>
      <c r="U972" t="str">
        <f t="shared" si="95"/>
        <v>wearables</v>
      </c>
    </row>
    <row r="973" spans="1:21" ht="48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H973" t="s">
        <v>8217</v>
      </c>
      <c r="I973" t="s">
        <v>8238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8260</v>
      </c>
      <c r="P973">
        <f t="shared" si="90"/>
        <v>0</v>
      </c>
      <c r="Q973">
        <f t="shared" si="91"/>
        <v>45.2</v>
      </c>
      <c r="R973" s="8">
        <f t="shared" si="92"/>
        <v>42111.500694444439</v>
      </c>
      <c r="S973" s="8">
        <f t="shared" si="93"/>
        <v>42156.500694444439</v>
      </c>
      <c r="T973" t="str">
        <f t="shared" si="94"/>
        <v>technology</v>
      </c>
      <c r="U973" t="str">
        <f t="shared" si="95"/>
        <v>wearables</v>
      </c>
    </row>
    <row r="974" spans="1:21" ht="48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H974" t="s">
        <v>8217</v>
      </c>
      <c r="I974" t="s">
        <v>8238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8260</v>
      </c>
      <c r="P974">
        <f t="shared" si="90"/>
        <v>35</v>
      </c>
      <c r="Q974">
        <f t="shared" si="91"/>
        <v>153.88999999999999</v>
      </c>
      <c r="R974" s="8">
        <f t="shared" si="92"/>
        <v>41856.657384259255</v>
      </c>
      <c r="S974" s="8">
        <f t="shared" si="93"/>
        <v>41886.082638888889</v>
      </c>
      <c r="T974" t="str">
        <f t="shared" si="94"/>
        <v>technology</v>
      </c>
      <c r="U974" t="str">
        <f t="shared" si="95"/>
        <v>wearables</v>
      </c>
    </row>
    <row r="975" spans="1:21" ht="48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H975" t="s">
        <v>8217</v>
      </c>
      <c r="I975" t="s">
        <v>8238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8260</v>
      </c>
      <c r="P975">
        <f t="shared" si="90"/>
        <v>2</v>
      </c>
      <c r="Q975">
        <f t="shared" si="91"/>
        <v>51.38</v>
      </c>
      <c r="R975" s="8">
        <f t="shared" si="92"/>
        <v>42256.806631944441</v>
      </c>
      <c r="S975" s="8">
        <f t="shared" si="93"/>
        <v>42316.848298611112</v>
      </c>
      <c r="T975" t="str">
        <f t="shared" si="94"/>
        <v>technology</v>
      </c>
      <c r="U975" t="str">
        <f t="shared" si="95"/>
        <v>wearables</v>
      </c>
    </row>
    <row r="976" spans="1:21" ht="48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H976" t="s">
        <v>8217</v>
      </c>
      <c r="I976" t="s">
        <v>8238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8260</v>
      </c>
      <c r="P976">
        <f t="shared" si="90"/>
        <v>1</v>
      </c>
      <c r="Q976">
        <f t="shared" si="91"/>
        <v>93.33</v>
      </c>
      <c r="R976" s="8">
        <f t="shared" si="92"/>
        <v>42424.541157407402</v>
      </c>
      <c r="S976" s="8">
        <f t="shared" si="93"/>
        <v>42454.499490740738</v>
      </c>
      <c r="T976" t="str">
        <f t="shared" si="94"/>
        <v>technology</v>
      </c>
      <c r="U976" t="str">
        <f t="shared" si="95"/>
        <v>wearables</v>
      </c>
    </row>
    <row r="977" spans="1:21" ht="48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H977" t="s">
        <v>8217</v>
      </c>
      <c r="I977" t="s">
        <v>8238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8260</v>
      </c>
      <c r="P977">
        <f t="shared" si="90"/>
        <v>3</v>
      </c>
      <c r="Q977">
        <f t="shared" si="91"/>
        <v>108.63</v>
      </c>
      <c r="R977" s="8">
        <f t="shared" si="92"/>
        <v>42489.488252314812</v>
      </c>
      <c r="S977" s="8">
        <f t="shared" si="93"/>
        <v>42549.488252314812</v>
      </c>
      <c r="T977" t="str">
        <f t="shared" si="94"/>
        <v>technology</v>
      </c>
      <c r="U977" t="str">
        <f t="shared" si="95"/>
        <v>wearables</v>
      </c>
    </row>
    <row r="978" spans="1:21" ht="48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H978" t="s">
        <v>8219</v>
      </c>
      <c r="I978" t="s">
        <v>8240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8260</v>
      </c>
      <c r="P978">
        <f t="shared" si="90"/>
        <v>2</v>
      </c>
      <c r="Q978">
        <f t="shared" si="91"/>
        <v>160.5</v>
      </c>
      <c r="R978" s="8">
        <f t="shared" si="92"/>
        <v>42184.850659722222</v>
      </c>
      <c r="S978" s="8">
        <f t="shared" si="93"/>
        <v>42229.850659722222</v>
      </c>
      <c r="T978" t="str">
        <f t="shared" si="94"/>
        <v>technology</v>
      </c>
      <c r="U978" t="str">
        <f t="shared" si="95"/>
        <v>wearables</v>
      </c>
    </row>
    <row r="979" spans="1:21" ht="48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H979" t="s">
        <v>8232</v>
      </c>
      <c r="I979" t="s">
        <v>8241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8260</v>
      </c>
      <c r="P979">
        <f t="shared" si="90"/>
        <v>34</v>
      </c>
      <c r="Q979">
        <f t="shared" si="91"/>
        <v>75.75</v>
      </c>
      <c r="R979" s="8">
        <f t="shared" si="92"/>
        <v>42391.733761574076</v>
      </c>
      <c r="S979" s="8">
        <f t="shared" si="93"/>
        <v>42421.733761574076</v>
      </c>
      <c r="T979" t="str">
        <f t="shared" si="94"/>
        <v>technology</v>
      </c>
      <c r="U979" t="str">
        <f t="shared" si="95"/>
        <v>wearables</v>
      </c>
    </row>
    <row r="980" spans="1:21" ht="48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H980" t="s">
        <v>8228</v>
      </c>
      <c r="I980" t="s">
        <v>8247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8260</v>
      </c>
      <c r="P980">
        <f t="shared" si="90"/>
        <v>56</v>
      </c>
      <c r="Q980">
        <f t="shared" si="91"/>
        <v>790.84</v>
      </c>
      <c r="R980" s="8">
        <f t="shared" si="92"/>
        <v>42395.100706018515</v>
      </c>
      <c r="S980" s="8">
        <f t="shared" si="93"/>
        <v>42425.100706018515</v>
      </c>
      <c r="T980" t="str">
        <f t="shared" si="94"/>
        <v>technology</v>
      </c>
      <c r="U980" t="str">
        <f t="shared" si="95"/>
        <v>wearables</v>
      </c>
    </row>
    <row r="981" spans="1:21" ht="48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H981" t="s">
        <v>8217</v>
      </c>
      <c r="I981" t="s">
        <v>8238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8260</v>
      </c>
      <c r="P981">
        <f t="shared" si="90"/>
        <v>83</v>
      </c>
      <c r="Q981">
        <f t="shared" si="91"/>
        <v>301.94</v>
      </c>
      <c r="R981" s="8">
        <f t="shared" si="92"/>
        <v>42506.208657407398</v>
      </c>
      <c r="S981" s="8">
        <f t="shared" si="93"/>
        <v>42541.582638888889</v>
      </c>
      <c r="T981" t="str">
        <f t="shared" si="94"/>
        <v>technology</v>
      </c>
      <c r="U981" t="str">
        <f t="shared" si="95"/>
        <v>wearables</v>
      </c>
    </row>
    <row r="982" spans="1:21" ht="48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H982" t="s">
        <v>8217</v>
      </c>
      <c r="I982" t="s">
        <v>8238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8260</v>
      </c>
      <c r="P982">
        <f t="shared" si="90"/>
        <v>15</v>
      </c>
      <c r="Q982">
        <f t="shared" si="91"/>
        <v>47.94</v>
      </c>
      <c r="R982" s="8">
        <f t="shared" si="92"/>
        <v>41928.695856481478</v>
      </c>
      <c r="S982" s="8">
        <f t="shared" si="93"/>
        <v>41973.737523148149</v>
      </c>
      <c r="T982" t="str">
        <f t="shared" si="94"/>
        <v>technology</v>
      </c>
      <c r="U982" t="str">
        <f t="shared" si="95"/>
        <v>wearables</v>
      </c>
    </row>
    <row r="983" spans="1:21" ht="48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H983" t="s">
        <v>8217</v>
      </c>
      <c r="I983" t="s">
        <v>8238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8260</v>
      </c>
      <c r="P983">
        <f t="shared" si="90"/>
        <v>0</v>
      </c>
      <c r="Q983">
        <f t="shared" si="91"/>
        <v>2.75</v>
      </c>
      <c r="R983" s="8">
        <f t="shared" si="92"/>
        <v>41830.738680555551</v>
      </c>
      <c r="S983" s="8">
        <f t="shared" si="93"/>
        <v>41860.738680555551</v>
      </c>
      <c r="T983" t="str">
        <f t="shared" si="94"/>
        <v>technology</v>
      </c>
      <c r="U983" t="str">
        <f t="shared" si="95"/>
        <v>wearables</v>
      </c>
    </row>
    <row r="984" spans="1:21" ht="32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H984" t="s">
        <v>8217</v>
      </c>
      <c r="I984" t="s">
        <v>8238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8260</v>
      </c>
      <c r="P984">
        <f t="shared" si="90"/>
        <v>0</v>
      </c>
      <c r="Q984">
        <f t="shared" si="91"/>
        <v>1</v>
      </c>
      <c r="R984" s="8">
        <f t="shared" si="92"/>
        <v>42615.544976851852</v>
      </c>
      <c r="S984" s="8">
        <f t="shared" si="93"/>
        <v>42645.544976851852</v>
      </c>
      <c r="T984" t="str">
        <f t="shared" si="94"/>
        <v>technology</v>
      </c>
      <c r="U984" t="str">
        <f t="shared" si="95"/>
        <v>wearables</v>
      </c>
    </row>
    <row r="985" spans="1:21" ht="48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H985" t="s">
        <v>8220</v>
      </c>
      <c r="I985" t="s">
        <v>8241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8260</v>
      </c>
      <c r="P985">
        <f t="shared" si="90"/>
        <v>30</v>
      </c>
      <c r="Q985">
        <f t="shared" si="91"/>
        <v>171.79</v>
      </c>
      <c r="R985" s="8">
        <f t="shared" si="92"/>
        <v>42574.459317129629</v>
      </c>
      <c r="S985" s="8">
        <f t="shared" si="93"/>
        <v>42605.662499999999</v>
      </c>
      <c r="T985" t="str">
        <f t="shared" si="94"/>
        <v>technology</v>
      </c>
      <c r="U985" t="str">
        <f t="shared" si="95"/>
        <v>wearables</v>
      </c>
    </row>
    <row r="986" spans="1:21" ht="80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H986" t="s">
        <v>8217</v>
      </c>
      <c r="I986" t="s">
        <v>8238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8260</v>
      </c>
      <c r="P986">
        <f t="shared" si="90"/>
        <v>1</v>
      </c>
      <c r="Q986">
        <f t="shared" si="91"/>
        <v>35.33</v>
      </c>
      <c r="R986" s="8">
        <f t="shared" si="92"/>
        <v>42060.907499999994</v>
      </c>
      <c r="S986" s="8">
        <f t="shared" si="93"/>
        <v>42090.865833333337</v>
      </c>
      <c r="T986" t="str">
        <f t="shared" si="94"/>
        <v>technology</v>
      </c>
      <c r="U986" t="str">
        <f t="shared" si="95"/>
        <v>wearables</v>
      </c>
    </row>
    <row r="987" spans="1:21" ht="48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H987" t="s">
        <v>8229</v>
      </c>
      <c r="I987" t="s">
        <v>8241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8260</v>
      </c>
      <c r="P987">
        <f t="shared" si="90"/>
        <v>6</v>
      </c>
      <c r="Q987">
        <f t="shared" si="91"/>
        <v>82.09</v>
      </c>
      <c r="R987" s="8">
        <f t="shared" si="92"/>
        <v>42339.759375000001</v>
      </c>
      <c r="S987" s="8">
        <f t="shared" si="93"/>
        <v>42369.749999999993</v>
      </c>
      <c r="T987" t="str">
        <f t="shared" si="94"/>
        <v>technology</v>
      </c>
      <c r="U987" t="str">
        <f t="shared" si="95"/>
        <v>wearables</v>
      </c>
    </row>
    <row r="988" spans="1:21" ht="48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H988" t="s">
        <v>8218</v>
      </c>
      <c r="I988" t="s">
        <v>8239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8260</v>
      </c>
      <c r="P988">
        <f t="shared" si="90"/>
        <v>13</v>
      </c>
      <c r="Q988">
        <f t="shared" si="91"/>
        <v>110.87</v>
      </c>
      <c r="R988" s="8">
        <f t="shared" si="92"/>
        <v>42324.559027777774</v>
      </c>
      <c r="S988" s="8">
        <f t="shared" si="93"/>
        <v>42378.791666666664</v>
      </c>
      <c r="T988" t="str">
        <f t="shared" si="94"/>
        <v>technology</v>
      </c>
      <c r="U988" t="str">
        <f t="shared" si="95"/>
        <v>wearables</v>
      </c>
    </row>
    <row r="989" spans="1:21" ht="48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H989" t="s">
        <v>8226</v>
      </c>
      <c r="I989" t="s">
        <v>8241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8260</v>
      </c>
      <c r="P989">
        <f t="shared" si="90"/>
        <v>13</v>
      </c>
      <c r="Q989">
        <f t="shared" si="91"/>
        <v>161.22</v>
      </c>
      <c r="R989" s="8">
        <f t="shared" si="92"/>
        <v>41773.086226851847</v>
      </c>
      <c r="S989" s="8">
        <f t="shared" si="93"/>
        <v>41813.086226851847</v>
      </c>
      <c r="T989" t="str">
        <f t="shared" si="94"/>
        <v>technology</v>
      </c>
      <c r="U989" t="str">
        <f t="shared" si="95"/>
        <v>wearables</v>
      </c>
    </row>
    <row r="990" spans="1:21" ht="48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H990" t="s">
        <v>8230</v>
      </c>
      <c r="I990" t="s">
        <v>8241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8260</v>
      </c>
      <c r="P990">
        <f t="shared" si="90"/>
        <v>0</v>
      </c>
      <c r="Q990" t="e">
        <f t="shared" si="91"/>
        <v>#DIV/0!</v>
      </c>
      <c r="R990" s="8">
        <f t="shared" si="92"/>
        <v>42614.148437499993</v>
      </c>
      <c r="S990" s="8">
        <f t="shared" si="93"/>
        <v>42644.148437499993</v>
      </c>
      <c r="T990" t="str">
        <f t="shared" si="94"/>
        <v>technology</v>
      </c>
      <c r="U990" t="str">
        <f t="shared" si="95"/>
        <v>wearables</v>
      </c>
    </row>
    <row r="991" spans="1:21" ht="16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H991" t="s">
        <v>8217</v>
      </c>
      <c r="I991" t="s">
        <v>8238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8260</v>
      </c>
      <c r="P991">
        <f t="shared" si="90"/>
        <v>17</v>
      </c>
      <c r="Q991">
        <f t="shared" si="91"/>
        <v>52.41</v>
      </c>
      <c r="R991" s="8">
        <f t="shared" si="92"/>
        <v>42611.725636574069</v>
      </c>
      <c r="S991" s="8">
        <f t="shared" si="93"/>
        <v>42641.725636574069</v>
      </c>
      <c r="T991" t="str">
        <f t="shared" si="94"/>
        <v>technology</v>
      </c>
      <c r="U991" t="str">
        <f t="shared" si="95"/>
        <v>wearables</v>
      </c>
    </row>
    <row r="992" spans="1:21" ht="48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H992" t="s">
        <v>8217</v>
      </c>
      <c r="I992" t="s">
        <v>8238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8260</v>
      </c>
      <c r="P992">
        <f t="shared" si="90"/>
        <v>0</v>
      </c>
      <c r="Q992">
        <f t="shared" si="91"/>
        <v>13</v>
      </c>
      <c r="R992" s="8">
        <f t="shared" si="92"/>
        <v>41855.575972222221</v>
      </c>
      <c r="S992" s="8">
        <f t="shared" si="93"/>
        <v>41885.575972222221</v>
      </c>
      <c r="T992" t="str">
        <f t="shared" si="94"/>
        <v>technology</v>
      </c>
      <c r="U992" t="str">
        <f t="shared" si="95"/>
        <v>wearables</v>
      </c>
    </row>
    <row r="993" spans="1:21" ht="80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H993" t="s">
        <v>8218</v>
      </c>
      <c r="I993" t="s">
        <v>8239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8260</v>
      </c>
      <c r="P993">
        <f t="shared" si="90"/>
        <v>4</v>
      </c>
      <c r="Q993">
        <f t="shared" si="91"/>
        <v>30.29</v>
      </c>
      <c r="R993" s="8">
        <f t="shared" si="92"/>
        <v>42538.548472222225</v>
      </c>
      <c r="S993" s="8">
        <f t="shared" si="93"/>
        <v>42563.57708333333</v>
      </c>
      <c r="T993" t="str">
        <f t="shared" si="94"/>
        <v>technology</v>
      </c>
      <c r="U993" t="str">
        <f t="shared" si="95"/>
        <v>wearables</v>
      </c>
    </row>
    <row r="994" spans="1:21" ht="48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H994" t="s">
        <v>8217</v>
      </c>
      <c r="I994" t="s">
        <v>8238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8260</v>
      </c>
      <c r="P994">
        <f t="shared" si="90"/>
        <v>0</v>
      </c>
      <c r="Q994">
        <f t="shared" si="91"/>
        <v>116.75</v>
      </c>
      <c r="R994" s="8">
        <f t="shared" si="92"/>
        <v>42437.71665509259</v>
      </c>
      <c r="S994" s="8">
        <f t="shared" si="93"/>
        <v>42497.674988425926</v>
      </c>
      <c r="T994" t="str">
        <f t="shared" si="94"/>
        <v>technology</v>
      </c>
      <c r="U994" t="str">
        <f t="shared" si="95"/>
        <v>wearables</v>
      </c>
    </row>
    <row r="995" spans="1:21" ht="48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H995" t="s">
        <v>8217</v>
      </c>
      <c r="I995" t="s">
        <v>8238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8260</v>
      </c>
      <c r="P995">
        <f t="shared" si="90"/>
        <v>25</v>
      </c>
      <c r="Q995">
        <f t="shared" si="91"/>
        <v>89.6</v>
      </c>
      <c r="R995" s="8">
        <f t="shared" si="92"/>
        <v>42652.756574074076</v>
      </c>
      <c r="S995" s="8">
        <f t="shared" si="93"/>
        <v>42685.999999999993</v>
      </c>
      <c r="T995" t="str">
        <f t="shared" si="94"/>
        <v>technology</v>
      </c>
      <c r="U995" t="str">
        <f t="shared" si="95"/>
        <v>wearables</v>
      </c>
    </row>
    <row r="996" spans="1:21" ht="64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H996" t="s">
        <v>8217</v>
      </c>
      <c r="I996" t="s">
        <v>8238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8260</v>
      </c>
      <c r="P996">
        <f t="shared" si="90"/>
        <v>2</v>
      </c>
      <c r="Q996">
        <f t="shared" si="91"/>
        <v>424.45</v>
      </c>
      <c r="R996" s="8">
        <f t="shared" si="92"/>
        <v>41921.054745370369</v>
      </c>
      <c r="S996" s="8">
        <f t="shared" si="93"/>
        <v>41973.749305555553</v>
      </c>
      <c r="T996" t="str">
        <f t="shared" si="94"/>
        <v>technology</v>
      </c>
      <c r="U996" t="str">
        <f t="shared" si="95"/>
        <v>wearables</v>
      </c>
    </row>
    <row r="997" spans="1:21" ht="48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H997" t="s">
        <v>8217</v>
      </c>
      <c r="I997" t="s">
        <v>8238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8260</v>
      </c>
      <c r="P997">
        <f t="shared" si="90"/>
        <v>7</v>
      </c>
      <c r="Q997">
        <f t="shared" si="91"/>
        <v>80.67</v>
      </c>
      <c r="R997" s="8">
        <f t="shared" si="92"/>
        <v>41947.732407407406</v>
      </c>
      <c r="S997" s="8">
        <f t="shared" si="93"/>
        <v>41972.458333333336</v>
      </c>
      <c r="T997" t="str">
        <f t="shared" si="94"/>
        <v>technology</v>
      </c>
      <c r="U997" t="str">
        <f t="shared" si="95"/>
        <v>wearables</v>
      </c>
    </row>
    <row r="998" spans="1:21" ht="32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H998" t="s">
        <v>8217</v>
      </c>
      <c r="I998" t="s">
        <v>8238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8260</v>
      </c>
      <c r="P998">
        <f t="shared" si="90"/>
        <v>2</v>
      </c>
      <c r="Q998">
        <f t="shared" si="91"/>
        <v>13</v>
      </c>
      <c r="R998" s="8">
        <f t="shared" si="92"/>
        <v>41817.658101851848</v>
      </c>
      <c r="S998" s="8">
        <f t="shared" si="93"/>
        <v>41847.435416666667</v>
      </c>
      <c r="T998" t="str">
        <f t="shared" si="94"/>
        <v>technology</v>
      </c>
      <c r="U998" t="str">
        <f t="shared" si="95"/>
        <v>wearables</v>
      </c>
    </row>
    <row r="999" spans="1:21" ht="32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H999" t="s">
        <v>8217</v>
      </c>
      <c r="I999" t="s">
        <v>8238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8260</v>
      </c>
      <c r="P999">
        <f t="shared" si="90"/>
        <v>1</v>
      </c>
      <c r="Q999">
        <f t="shared" si="91"/>
        <v>8.1300000000000008</v>
      </c>
      <c r="R999" s="8">
        <f t="shared" si="92"/>
        <v>41940.894641203704</v>
      </c>
      <c r="S999" s="8">
        <f t="shared" si="93"/>
        <v>41970.936307870368</v>
      </c>
      <c r="T999" t="str">
        <f t="shared" si="94"/>
        <v>technology</v>
      </c>
      <c r="U999" t="str">
        <f t="shared" si="95"/>
        <v>wearables</v>
      </c>
    </row>
    <row r="1000" spans="1:21" ht="32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H1000" t="s">
        <v>8222</v>
      </c>
      <c r="I1000" t="s">
        <v>8243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8260</v>
      </c>
      <c r="P1000">
        <f t="shared" si="90"/>
        <v>59</v>
      </c>
      <c r="Q1000">
        <f t="shared" si="91"/>
        <v>153.43</v>
      </c>
      <c r="R1000" s="8">
        <f t="shared" si="92"/>
        <v>42281.960659722223</v>
      </c>
      <c r="S1000" s="8">
        <f t="shared" si="93"/>
        <v>42327.002326388887</v>
      </c>
      <c r="T1000" t="str">
        <f t="shared" si="94"/>
        <v>technology</v>
      </c>
      <c r="U1000" t="str">
        <f t="shared" si="95"/>
        <v>wearables</v>
      </c>
    </row>
    <row r="1001" spans="1:21" ht="48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H1001" t="s">
        <v>8222</v>
      </c>
      <c r="I1001" t="s">
        <v>8243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8260</v>
      </c>
      <c r="P1001">
        <f t="shared" si="90"/>
        <v>8</v>
      </c>
      <c r="Q1001">
        <f t="shared" si="91"/>
        <v>292.08</v>
      </c>
      <c r="R1001" s="8">
        <f t="shared" si="92"/>
        <v>41926.091319444444</v>
      </c>
      <c r="S1001" s="8">
        <f t="shared" si="93"/>
        <v>41956.126388888886</v>
      </c>
      <c r="T1001" t="str">
        <f t="shared" si="94"/>
        <v>technology</v>
      </c>
      <c r="U1001" t="str">
        <f t="shared" si="95"/>
        <v>wearables</v>
      </c>
    </row>
    <row r="1002" spans="1:21" ht="48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H1002" t="s">
        <v>8217</v>
      </c>
      <c r="I1002" t="s">
        <v>8238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8260</v>
      </c>
      <c r="P1002">
        <f t="shared" si="90"/>
        <v>2</v>
      </c>
      <c r="Q1002">
        <f t="shared" si="91"/>
        <v>3304</v>
      </c>
      <c r="R1002" s="8">
        <f t="shared" si="92"/>
        <v>42748.851388888892</v>
      </c>
      <c r="S1002" s="8">
        <f t="shared" si="93"/>
        <v>42808.80972222222</v>
      </c>
      <c r="T1002" t="str">
        <f t="shared" si="94"/>
        <v>technology</v>
      </c>
      <c r="U1002" t="str">
        <f t="shared" si="95"/>
        <v>wearables</v>
      </c>
    </row>
    <row r="1003" spans="1:21" ht="48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H1003" t="s">
        <v>8218</v>
      </c>
      <c r="I1003" t="s">
        <v>8239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8260</v>
      </c>
      <c r="P1003">
        <f t="shared" si="90"/>
        <v>104</v>
      </c>
      <c r="Q1003">
        <f t="shared" si="91"/>
        <v>1300</v>
      </c>
      <c r="R1003" s="8">
        <f t="shared" si="92"/>
        <v>42720.511724537035</v>
      </c>
      <c r="S1003" s="8">
        <f t="shared" si="93"/>
        <v>42765.511724537035</v>
      </c>
      <c r="T1003" t="str">
        <f t="shared" si="94"/>
        <v>technology</v>
      </c>
      <c r="U1003" t="str">
        <f t="shared" si="95"/>
        <v>wearables</v>
      </c>
    </row>
    <row r="1004" spans="1:21" ht="48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H1004" t="s">
        <v>8217</v>
      </c>
      <c r="I1004" t="s">
        <v>8238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8260</v>
      </c>
      <c r="P1004">
        <f t="shared" si="90"/>
        <v>30</v>
      </c>
      <c r="Q1004">
        <f t="shared" si="91"/>
        <v>134.55000000000001</v>
      </c>
      <c r="R1004" s="8">
        <f t="shared" si="92"/>
        <v>42325.475856481477</v>
      </c>
      <c r="S1004" s="8">
        <f t="shared" si="93"/>
        <v>42355.040972222218</v>
      </c>
      <c r="T1004" t="str">
        <f t="shared" si="94"/>
        <v>technology</v>
      </c>
      <c r="U1004" t="str">
        <f t="shared" si="95"/>
        <v>wearables</v>
      </c>
    </row>
    <row r="1005" spans="1:21" ht="48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H1005" t="s">
        <v>8223</v>
      </c>
      <c r="I1005" t="s">
        <v>8241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8260</v>
      </c>
      <c r="P1005">
        <f t="shared" si="90"/>
        <v>16</v>
      </c>
      <c r="Q1005">
        <f t="shared" si="91"/>
        <v>214.07</v>
      </c>
      <c r="R1005" s="8">
        <f t="shared" si="92"/>
        <v>42780.500706018516</v>
      </c>
      <c r="S1005" s="8">
        <f t="shared" si="93"/>
        <v>42810.459039351852</v>
      </c>
      <c r="T1005" t="str">
        <f t="shared" si="94"/>
        <v>technology</v>
      </c>
      <c r="U1005" t="str">
        <f t="shared" si="95"/>
        <v>wearables</v>
      </c>
    </row>
    <row r="1006" spans="1:21" ht="32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H1006" t="s">
        <v>8217</v>
      </c>
      <c r="I1006" t="s">
        <v>8238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8260</v>
      </c>
      <c r="P1006">
        <f t="shared" si="90"/>
        <v>82</v>
      </c>
      <c r="Q1006">
        <f t="shared" si="91"/>
        <v>216.34</v>
      </c>
      <c r="R1006" s="8">
        <f t="shared" si="92"/>
        <v>42388.5003125</v>
      </c>
      <c r="S1006" s="8">
        <f t="shared" si="93"/>
        <v>42418.5003125</v>
      </c>
      <c r="T1006" t="str">
        <f t="shared" si="94"/>
        <v>technology</v>
      </c>
      <c r="U1006" t="str">
        <f t="shared" si="95"/>
        <v>wearables</v>
      </c>
    </row>
    <row r="1007" spans="1:21" ht="32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H1007" t="s">
        <v>8217</v>
      </c>
      <c r="I1007" t="s">
        <v>8238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8260</v>
      </c>
      <c r="P1007">
        <f t="shared" si="90"/>
        <v>75</v>
      </c>
      <c r="Q1007">
        <f t="shared" si="91"/>
        <v>932.31</v>
      </c>
      <c r="R1007" s="8">
        <f t="shared" si="92"/>
        <v>42276.416469907403</v>
      </c>
      <c r="S1007" s="8">
        <f t="shared" si="93"/>
        <v>42307.416469907403</v>
      </c>
      <c r="T1007" t="str">
        <f t="shared" si="94"/>
        <v>technology</v>
      </c>
      <c r="U1007" t="str">
        <f t="shared" si="95"/>
        <v>wearables</v>
      </c>
    </row>
    <row r="1008" spans="1:21" ht="48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H1008" t="s">
        <v>8217</v>
      </c>
      <c r="I1008" t="s">
        <v>8238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8260</v>
      </c>
      <c r="P1008">
        <f t="shared" si="90"/>
        <v>6</v>
      </c>
      <c r="Q1008">
        <f t="shared" si="91"/>
        <v>29.25</v>
      </c>
      <c r="R1008" s="8">
        <f t="shared" si="92"/>
        <v>41976.83185185185</v>
      </c>
      <c r="S1008" s="8">
        <f t="shared" si="93"/>
        <v>41985.09097222222</v>
      </c>
      <c r="T1008" t="str">
        <f t="shared" si="94"/>
        <v>technology</v>
      </c>
      <c r="U1008" t="str">
        <f t="shared" si="95"/>
        <v>wearables</v>
      </c>
    </row>
    <row r="1009" spans="1:21" ht="48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H1009" t="s">
        <v>8217</v>
      </c>
      <c r="I1009" t="s">
        <v>8238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8260</v>
      </c>
      <c r="P1009">
        <f t="shared" si="90"/>
        <v>44</v>
      </c>
      <c r="Q1009">
        <f t="shared" si="91"/>
        <v>174.95</v>
      </c>
      <c r="R1009" s="8">
        <f t="shared" si="92"/>
        <v>42676.3752662037</v>
      </c>
      <c r="S1009" s="8">
        <f t="shared" si="93"/>
        <v>42718.416932870365</v>
      </c>
      <c r="T1009" t="str">
        <f t="shared" si="94"/>
        <v>technology</v>
      </c>
      <c r="U1009" t="str">
        <f t="shared" si="95"/>
        <v>wearables</v>
      </c>
    </row>
    <row r="1010" spans="1:21" ht="48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H1010" t="s">
        <v>8231</v>
      </c>
      <c r="I1010" t="s">
        <v>8248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8260</v>
      </c>
      <c r="P1010">
        <f t="shared" si="90"/>
        <v>0</v>
      </c>
      <c r="Q1010">
        <f t="shared" si="91"/>
        <v>250</v>
      </c>
      <c r="R1010" s="8">
        <f t="shared" si="92"/>
        <v>42702.600868055553</v>
      </c>
      <c r="S1010" s="8">
        <f t="shared" si="93"/>
        <v>42732.600868055553</v>
      </c>
      <c r="T1010" t="str">
        <f t="shared" si="94"/>
        <v>technology</v>
      </c>
      <c r="U1010" t="str">
        <f t="shared" si="95"/>
        <v>wearables</v>
      </c>
    </row>
    <row r="1011" spans="1:21" ht="48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H1011" t="s">
        <v>8217</v>
      </c>
      <c r="I1011" t="s">
        <v>8238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8260</v>
      </c>
      <c r="P1011">
        <f t="shared" si="90"/>
        <v>13</v>
      </c>
      <c r="Q1011">
        <f t="shared" si="91"/>
        <v>65</v>
      </c>
      <c r="R1011" s="8">
        <f t="shared" si="92"/>
        <v>42510.396365740737</v>
      </c>
      <c r="S1011" s="8">
        <f t="shared" si="93"/>
        <v>42540.396365740737</v>
      </c>
      <c r="T1011" t="str">
        <f t="shared" si="94"/>
        <v>technology</v>
      </c>
      <c r="U1011" t="str">
        <f t="shared" si="95"/>
        <v>wearables</v>
      </c>
    </row>
    <row r="1012" spans="1:21" ht="48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H1012" t="s">
        <v>8217</v>
      </c>
      <c r="I1012" t="s">
        <v>8238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8260</v>
      </c>
      <c r="P1012">
        <f t="shared" si="90"/>
        <v>0</v>
      </c>
      <c r="Q1012">
        <f t="shared" si="91"/>
        <v>55</v>
      </c>
      <c r="R1012" s="8">
        <f t="shared" si="92"/>
        <v>42561.621087962958</v>
      </c>
      <c r="S1012" s="8">
        <f t="shared" si="93"/>
        <v>42617.915972222218</v>
      </c>
      <c r="T1012" t="str">
        <f t="shared" si="94"/>
        <v>technology</v>
      </c>
      <c r="U1012" t="str">
        <f t="shared" si="95"/>
        <v>wearables</v>
      </c>
    </row>
    <row r="1013" spans="1:21" ht="48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H1013" t="s">
        <v>8217</v>
      </c>
      <c r="I1013" t="s">
        <v>8238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8260</v>
      </c>
      <c r="P1013">
        <f t="shared" si="90"/>
        <v>0</v>
      </c>
      <c r="Q1013">
        <f t="shared" si="91"/>
        <v>75</v>
      </c>
      <c r="R1013" s="8">
        <f t="shared" si="92"/>
        <v>41946.689756944441</v>
      </c>
      <c r="S1013" s="8">
        <f t="shared" si="93"/>
        <v>41991.689756944441</v>
      </c>
      <c r="T1013" t="str">
        <f t="shared" si="94"/>
        <v>technology</v>
      </c>
      <c r="U1013" t="str">
        <f t="shared" si="95"/>
        <v>wearables</v>
      </c>
    </row>
    <row r="1014" spans="1:21" ht="48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H1014" t="s">
        <v>8217</v>
      </c>
      <c r="I1014" t="s">
        <v>8238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8260</v>
      </c>
      <c r="P1014">
        <f t="shared" si="90"/>
        <v>21535</v>
      </c>
      <c r="Q1014">
        <f t="shared" si="91"/>
        <v>1389.36</v>
      </c>
      <c r="R1014" s="8">
        <f t="shared" si="92"/>
        <v>42714.232083333329</v>
      </c>
      <c r="S1014" s="8">
        <f t="shared" si="93"/>
        <v>42759.232083333329</v>
      </c>
      <c r="T1014" t="str">
        <f t="shared" si="94"/>
        <v>technology</v>
      </c>
      <c r="U1014" t="str">
        <f t="shared" si="95"/>
        <v>wearables</v>
      </c>
    </row>
    <row r="1015" spans="1:21" ht="48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H1015" t="s">
        <v>8217</v>
      </c>
      <c r="I1015" t="s">
        <v>8238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8260</v>
      </c>
      <c r="P1015">
        <f t="shared" si="90"/>
        <v>35</v>
      </c>
      <c r="Q1015">
        <f t="shared" si="91"/>
        <v>95.91</v>
      </c>
      <c r="R1015" s="8">
        <f t="shared" si="92"/>
        <v>42339.625648148147</v>
      </c>
      <c r="S1015" s="8">
        <f t="shared" si="93"/>
        <v>42367.624999999993</v>
      </c>
      <c r="T1015" t="str">
        <f t="shared" si="94"/>
        <v>technology</v>
      </c>
      <c r="U1015" t="str">
        <f t="shared" si="95"/>
        <v>wearables</v>
      </c>
    </row>
    <row r="1016" spans="1:21" ht="32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H1016" t="s">
        <v>8217</v>
      </c>
      <c r="I1016" t="s">
        <v>8238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8260</v>
      </c>
      <c r="P1016">
        <f t="shared" si="90"/>
        <v>31</v>
      </c>
      <c r="Q1016">
        <f t="shared" si="91"/>
        <v>191.25</v>
      </c>
      <c r="R1016" s="8">
        <f t="shared" si="92"/>
        <v>41954.79415509259</v>
      </c>
      <c r="S1016" s="8">
        <f t="shared" si="93"/>
        <v>42004.79415509259</v>
      </c>
      <c r="T1016" t="str">
        <f t="shared" si="94"/>
        <v>technology</v>
      </c>
      <c r="U1016" t="str">
        <f t="shared" si="95"/>
        <v>wearables</v>
      </c>
    </row>
    <row r="1017" spans="1:21" ht="32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H1017" t="s">
        <v>8233</v>
      </c>
      <c r="I1017" t="s">
        <v>8249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8260</v>
      </c>
      <c r="P1017">
        <f t="shared" si="90"/>
        <v>3</v>
      </c>
      <c r="Q1017">
        <f t="shared" si="91"/>
        <v>40</v>
      </c>
      <c r="R1017" s="8">
        <f t="shared" si="92"/>
        <v>42303.670081018521</v>
      </c>
      <c r="S1017" s="8">
        <f t="shared" si="93"/>
        <v>42333.711747685178</v>
      </c>
      <c r="T1017" t="str">
        <f t="shared" si="94"/>
        <v>technology</v>
      </c>
      <c r="U1017" t="str">
        <f t="shared" si="95"/>
        <v>wearables</v>
      </c>
    </row>
    <row r="1018" spans="1:21" ht="48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H1018" t="s">
        <v>8217</v>
      </c>
      <c r="I1018" t="s">
        <v>8238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8260</v>
      </c>
      <c r="P1018">
        <f t="shared" si="90"/>
        <v>3</v>
      </c>
      <c r="Q1018">
        <f t="shared" si="91"/>
        <v>74.790000000000006</v>
      </c>
      <c r="R1018" s="8">
        <f t="shared" si="92"/>
        <v>42421.898796296293</v>
      </c>
      <c r="S1018" s="8">
        <f t="shared" si="93"/>
        <v>42466.857129629621</v>
      </c>
      <c r="T1018" t="str">
        <f t="shared" si="94"/>
        <v>technology</v>
      </c>
      <c r="U1018" t="str">
        <f t="shared" si="95"/>
        <v>wearables</v>
      </c>
    </row>
    <row r="1019" spans="1:21" ht="48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H1019" t="s">
        <v>8217</v>
      </c>
      <c r="I1019" t="s">
        <v>8238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8260</v>
      </c>
      <c r="P1019">
        <f t="shared" si="90"/>
        <v>23</v>
      </c>
      <c r="Q1019">
        <f t="shared" si="91"/>
        <v>161.12</v>
      </c>
      <c r="R1019" s="8">
        <f t="shared" si="92"/>
        <v>42289.466840277775</v>
      </c>
      <c r="S1019" s="8">
        <f t="shared" si="93"/>
        <v>42329.508506944439</v>
      </c>
      <c r="T1019" t="str">
        <f t="shared" si="94"/>
        <v>technology</v>
      </c>
      <c r="U1019" t="str">
        <f t="shared" si="95"/>
        <v>wearables</v>
      </c>
    </row>
    <row r="1020" spans="1:21" ht="48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H1020" t="s">
        <v>8217</v>
      </c>
      <c r="I1020" t="s">
        <v>8238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8260</v>
      </c>
      <c r="P1020">
        <f t="shared" si="90"/>
        <v>3</v>
      </c>
      <c r="Q1020">
        <f t="shared" si="91"/>
        <v>88.71</v>
      </c>
      <c r="R1020" s="8">
        <f t="shared" si="92"/>
        <v>42535.283946759257</v>
      </c>
      <c r="S1020" s="8">
        <f t="shared" si="93"/>
        <v>42565.283946759257</v>
      </c>
      <c r="T1020" t="str">
        <f t="shared" si="94"/>
        <v>technology</v>
      </c>
      <c r="U1020" t="str">
        <f t="shared" si="95"/>
        <v>wearables</v>
      </c>
    </row>
    <row r="1021" spans="1:21" ht="32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H1021" t="s">
        <v>8217</v>
      </c>
      <c r="I1021" t="s">
        <v>8238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8260</v>
      </c>
      <c r="P1021">
        <f t="shared" si="90"/>
        <v>47</v>
      </c>
      <c r="Q1021">
        <f t="shared" si="91"/>
        <v>53.25</v>
      </c>
      <c r="R1021" s="8">
        <f t="shared" si="92"/>
        <v>42009.765613425923</v>
      </c>
      <c r="S1021" s="8">
        <f t="shared" si="93"/>
        <v>42039.765613425923</v>
      </c>
      <c r="T1021" t="str">
        <f t="shared" si="94"/>
        <v>technology</v>
      </c>
      <c r="U1021" t="str">
        <f t="shared" si="95"/>
        <v>wearables</v>
      </c>
    </row>
    <row r="1022" spans="1:21" ht="48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H1022" t="s">
        <v>8222</v>
      </c>
      <c r="I1022" t="s">
        <v>8243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8267</v>
      </c>
      <c r="P1022">
        <f t="shared" si="90"/>
        <v>206</v>
      </c>
      <c r="Q1022">
        <f t="shared" si="91"/>
        <v>106.2</v>
      </c>
      <c r="R1022" s="8">
        <f t="shared" si="92"/>
        <v>42126.861215277771</v>
      </c>
      <c r="S1022" s="8">
        <f t="shared" si="93"/>
        <v>42156.824305555558</v>
      </c>
      <c r="T1022" t="str">
        <f t="shared" si="94"/>
        <v>music</v>
      </c>
      <c r="U1022" t="str">
        <f t="shared" si="95"/>
        <v>electronic music</v>
      </c>
    </row>
    <row r="1023" spans="1:21" ht="48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H1023" t="s">
        <v>8217</v>
      </c>
      <c r="I1023" t="s">
        <v>8238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8267</v>
      </c>
      <c r="P1023">
        <f t="shared" si="90"/>
        <v>352</v>
      </c>
      <c r="Q1023">
        <f t="shared" si="91"/>
        <v>22.08</v>
      </c>
      <c r="R1023" s="8">
        <f t="shared" si="92"/>
        <v>42271.043645833335</v>
      </c>
      <c r="S1023" s="8">
        <f t="shared" si="93"/>
        <v>42293.958333333336</v>
      </c>
      <c r="T1023" t="str">
        <f t="shared" si="94"/>
        <v>music</v>
      </c>
      <c r="U1023" t="str">
        <f t="shared" si="95"/>
        <v>electronic music</v>
      </c>
    </row>
    <row r="1024" spans="1:21" ht="32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H1024" t="s">
        <v>8217</v>
      </c>
      <c r="I1024" t="s">
        <v>8238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8267</v>
      </c>
      <c r="P1024">
        <f t="shared" si="90"/>
        <v>115</v>
      </c>
      <c r="Q1024">
        <f t="shared" si="91"/>
        <v>31.05</v>
      </c>
      <c r="R1024" s="8">
        <f t="shared" si="92"/>
        <v>42111.438391203708</v>
      </c>
      <c r="S1024" s="8">
        <f t="shared" si="93"/>
        <v>42141.438391203708</v>
      </c>
      <c r="T1024" t="str">
        <f t="shared" si="94"/>
        <v>music</v>
      </c>
      <c r="U1024" t="str">
        <f t="shared" si="95"/>
        <v>electronic music</v>
      </c>
    </row>
    <row r="1025" spans="1:21" ht="48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H1025" t="s">
        <v>8218</v>
      </c>
      <c r="I1025" t="s">
        <v>8239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8267</v>
      </c>
      <c r="P1025">
        <f t="shared" si="90"/>
        <v>237</v>
      </c>
      <c r="Q1025">
        <f t="shared" si="91"/>
        <v>36.21</v>
      </c>
      <c r="R1025" s="8">
        <f t="shared" si="92"/>
        <v>42145.711354166669</v>
      </c>
      <c r="S1025" s="8">
        <f t="shared" si="93"/>
        <v>42175.711354166669</v>
      </c>
      <c r="T1025" t="str">
        <f t="shared" si="94"/>
        <v>music</v>
      </c>
      <c r="U1025" t="str">
        <f t="shared" si="95"/>
        <v>electronic music</v>
      </c>
    </row>
    <row r="1026" spans="1:21" ht="48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H1026" t="s">
        <v>8228</v>
      </c>
      <c r="I1026" t="s">
        <v>8247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8267</v>
      </c>
      <c r="P1026">
        <f t="shared" si="90"/>
        <v>119</v>
      </c>
      <c r="Q1026">
        <f t="shared" si="91"/>
        <v>388.98</v>
      </c>
      <c r="R1026" s="8">
        <f t="shared" si="92"/>
        <v>42370.372256944444</v>
      </c>
      <c r="S1026" s="8">
        <f t="shared" si="93"/>
        <v>42400.372256944444</v>
      </c>
      <c r="T1026" t="str">
        <f t="shared" si="94"/>
        <v>music</v>
      </c>
      <c r="U1026" t="str">
        <f t="shared" si="95"/>
        <v>electronic music</v>
      </c>
    </row>
    <row r="1027" spans="1:21" ht="32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H1027" t="s">
        <v>8217</v>
      </c>
      <c r="I1027" t="s">
        <v>8238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8267</v>
      </c>
      <c r="P1027">
        <f t="shared" ref="P1027:P1090" si="96">ROUND(E1027/D1027*100,0)</f>
        <v>110</v>
      </c>
      <c r="Q1027">
        <f t="shared" ref="Q1027:Q1090" si="97">ROUND(E1027/M1027,2)</f>
        <v>71.849999999999994</v>
      </c>
      <c r="R1027" s="8">
        <f t="shared" ref="R1027:R1090" si="98">(((K1027/60)/60)/24)+DATE(1970,1,1)+(-5/24)</f>
        <v>42049.625428240739</v>
      </c>
      <c r="S1027" s="8">
        <f t="shared" ref="S1027:S1090" si="99">(((J1027/60)/60)/24)+DATE(1970,1,1)+(-5/24)</f>
        <v>42079.583761574067</v>
      </c>
      <c r="T1027" t="str">
        <f t="shared" si="94"/>
        <v>music</v>
      </c>
      <c r="U1027" t="str">
        <f t="shared" si="95"/>
        <v>electronic music</v>
      </c>
    </row>
    <row r="1028" spans="1:21" ht="48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H1028" t="s">
        <v>8218</v>
      </c>
      <c r="I1028" t="s">
        <v>8239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8267</v>
      </c>
      <c r="P1028">
        <f t="shared" si="96"/>
        <v>100</v>
      </c>
      <c r="Q1028">
        <f t="shared" si="97"/>
        <v>57.38</v>
      </c>
      <c r="R1028" s="8">
        <f t="shared" si="98"/>
        <v>42426.199259259258</v>
      </c>
      <c r="S1028" s="8">
        <f t="shared" si="99"/>
        <v>42460.157592592594</v>
      </c>
      <c r="T1028" t="str">
        <f t="shared" ref="T1028:T1091" si="100">LEFT(O1028,SEARCH("/",O1028)-1)</f>
        <v>music</v>
      </c>
      <c r="U1028" t="str">
        <f t="shared" ref="U1028:U1091" si="101">RIGHT(O1028,LEN(O1028)-SEARCH("/",O1028))</f>
        <v>electronic music</v>
      </c>
    </row>
    <row r="1029" spans="1:21" ht="48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H1029" t="s">
        <v>8217</v>
      </c>
      <c r="I1029" t="s">
        <v>8238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8267</v>
      </c>
      <c r="P1029">
        <f t="shared" si="96"/>
        <v>103</v>
      </c>
      <c r="Q1029">
        <f t="shared" si="97"/>
        <v>69.67</v>
      </c>
      <c r="R1029" s="8">
        <f t="shared" si="98"/>
        <v>41904.825775462959</v>
      </c>
      <c r="S1029" s="8">
        <f t="shared" si="99"/>
        <v>41934.825775462959</v>
      </c>
      <c r="T1029" t="str">
        <f t="shared" si="100"/>
        <v>music</v>
      </c>
      <c r="U1029" t="str">
        <f t="shared" si="101"/>
        <v>electronic music</v>
      </c>
    </row>
    <row r="1030" spans="1:21" ht="48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H1030" t="s">
        <v>8218</v>
      </c>
      <c r="I1030" t="s">
        <v>8239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8267</v>
      </c>
      <c r="P1030">
        <f t="shared" si="96"/>
        <v>117</v>
      </c>
      <c r="Q1030">
        <f t="shared" si="97"/>
        <v>45.99</v>
      </c>
      <c r="R1030" s="8">
        <f t="shared" si="98"/>
        <v>42755.419039351851</v>
      </c>
      <c r="S1030" s="8">
        <f t="shared" si="99"/>
        <v>42800.624999999993</v>
      </c>
      <c r="T1030" t="str">
        <f t="shared" si="100"/>
        <v>music</v>
      </c>
      <c r="U1030" t="str">
        <f t="shared" si="101"/>
        <v>electronic music</v>
      </c>
    </row>
    <row r="1031" spans="1:21" ht="32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H1031" t="s">
        <v>8228</v>
      </c>
      <c r="I1031" t="s">
        <v>8247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8267</v>
      </c>
      <c r="P1031">
        <f t="shared" si="96"/>
        <v>112</v>
      </c>
      <c r="Q1031">
        <f t="shared" si="97"/>
        <v>79.260000000000005</v>
      </c>
      <c r="R1031" s="8">
        <f t="shared" si="98"/>
        <v>42044.503553240742</v>
      </c>
      <c r="S1031" s="8">
        <f t="shared" si="99"/>
        <v>42098.707638888889</v>
      </c>
      <c r="T1031" t="str">
        <f t="shared" si="100"/>
        <v>music</v>
      </c>
      <c r="U1031" t="str">
        <f t="shared" si="101"/>
        <v>electronic music</v>
      </c>
    </row>
    <row r="1032" spans="1:21" ht="32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H1032" t="s">
        <v>8217</v>
      </c>
      <c r="I1032" t="s">
        <v>8238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8267</v>
      </c>
      <c r="P1032">
        <f t="shared" si="96"/>
        <v>342</v>
      </c>
      <c r="Q1032">
        <f t="shared" si="97"/>
        <v>43.03</v>
      </c>
      <c r="R1032" s="8">
        <f t="shared" si="98"/>
        <v>42611.274872685179</v>
      </c>
      <c r="S1032" s="8">
        <f t="shared" si="99"/>
        <v>42625.274872685179</v>
      </c>
      <c r="T1032" t="str">
        <f t="shared" si="100"/>
        <v>music</v>
      </c>
      <c r="U1032" t="str">
        <f t="shared" si="101"/>
        <v>electronic music</v>
      </c>
    </row>
    <row r="1033" spans="1:21" ht="48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H1033" t="s">
        <v>8217</v>
      </c>
      <c r="I1033" t="s">
        <v>8238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8267</v>
      </c>
      <c r="P1033">
        <f t="shared" si="96"/>
        <v>107</v>
      </c>
      <c r="Q1033">
        <f t="shared" si="97"/>
        <v>108.48</v>
      </c>
      <c r="R1033" s="8">
        <f t="shared" si="98"/>
        <v>42324.555671296293</v>
      </c>
      <c r="S1033" s="8">
        <f t="shared" si="99"/>
        <v>42354.555671296293</v>
      </c>
      <c r="T1033" t="str">
        <f t="shared" si="100"/>
        <v>music</v>
      </c>
      <c r="U1033" t="str">
        <f t="shared" si="101"/>
        <v>electronic music</v>
      </c>
    </row>
    <row r="1034" spans="1:21" ht="16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H1034" t="s">
        <v>8217</v>
      </c>
      <c r="I1034" t="s">
        <v>8238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8267</v>
      </c>
      <c r="P1034">
        <f t="shared" si="96"/>
        <v>108</v>
      </c>
      <c r="Q1034">
        <f t="shared" si="97"/>
        <v>61.03</v>
      </c>
      <c r="R1034" s="8">
        <f t="shared" si="98"/>
        <v>42514.458622685182</v>
      </c>
      <c r="S1034" s="8">
        <f t="shared" si="99"/>
        <v>42544.458622685182</v>
      </c>
      <c r="T1034" t="str">
        <f t="shared" si="100"/>
        <v>music</v>
      </c>
      <c r="U1034" t="str">
        <f t="shared" si="101"/>
        <v>electronic music</v>
      </c>
    </row>
    <row r="1035" spans="1:21" ht="48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H1035" t="s">
        <v>8218</v>
      </c>
      <c r="I1035" t="s">
        <v>8239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8267</v>
      </c>
      <c r="P1035">
        <f t="shared" si="96"/>
        <v>103</v>
      </c>
      <c r="Q1035">
        <f t="shared" si="97"/>
        <v>50.59</v>
      </c>
      <c r="R1035" s="8">
        <f t="shared" si="98"/>
        <v>42688.524074074077</v>
      </c>
      <c r="S1035" s="8">
        <f t="shared" si="99"/>
        <v>42716.524074074077</v>
      </c>
      <c r="T1035" t="str">
        <f t="shared" si="100"/>
        <v>music</v>
      </c>
      <c r="U1035" t="str">
        <f t="shared" si="101"/>
        <v>electronic music</v>
      </c>
    </row>
    <row r="1036" spans="1:21" ht="48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H1036" t="s">
        <v>8217</v>
      </c>
      <c r="I1036" t="s">
        <v>8238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8267</v>
      </c>
      <c r="P1036">
        <f t="shared" si="96"/>
        <v>130</v>
      </c>
      <c r="Q1036">
        <f t="shared" si="97"/>
        <v>39.159999999999997</v>
      </c>
      <c r="R1036" s="8">
        <f t="shared" si="98"/>
        <v>42554.958379629628</v>
      </c>
      <c r="S1036" s="8">
        <f t="shared" si="99"/>
        <v>42586.957638888889</v>
      </c>
      <c r="T1036" t="str">
        <f t="shared" si="100"/>
        <v>music</v>
      </c>
      <c r="U1036" t="str">
        <f t="shared" si="101"/>
        <v>electronic music</v>
      </c>
    </row>
    <row r="1037" spans="1:21" ht="48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H1037" t="s">
        <v>8217</v>
      </c>
      <c r="I1037" t="s">
        <v>8238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8267</v>
      </c>
      <c r="P1037">
        <f t="shared" si="96"/>
        <v>108</v>
      </c>
      <c r="Q1037">
        <f t="shared" si="97"/>
        <v>65.16</v>
      </c>
      <c r="R1037" s="8">
        <f t="shared" si="98"/>
        <v>42016.43310185185</v>
      </c>
      <c r="S1037" s="8">
        <f t="shared" si="99"/>
        <v>42046.43310185185</v>
      </c>
      <c r="T1037" t="str">
        <f t="shared" si="100"/>
        <v>music</v>
      </c>
      <c r="U1037" t="str">
        <f t="shared" si="101"/>
        <v>electronic music</v>
      </c>
    </row>
    <row r="1038" spans="1:21" ht="48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H1038" t="s">
        <v>8217</v>
      </c>
      <c r="I1038" t="s">
        <v>8238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8267</v>
      </c>
      <c r="P1038">
        <f t="shared" si="96"/>
        <v>112</v>
      </c>
      <c r="Q1038">
        <f t="shared" si="97"/>
        <v>23.96</v>
      </c>
      <c r="R1038" s="8">
        <f t="shared" si="98"/>
        <v>41249.240624999999</v>
      </c>
      <c r="S1038" s="8">
        <f t="shared" si="99"/>
        <v>41281.125</v>
      </c>
      <c r="T1038" t="str">
        <f t="shared" si="100"/>
        <v>music</v>
      </c>
      <c r="U1038" t="str">
        <f t="shared" si="101"/>
        <v>electronic music</v>
      </c>
    </row>
    <row r="1039" spans="1:21" ht="48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H1039" t="s">
        <v>8217</v>
      </c>
      <c r="I1039" t="s">
        <v>8238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8267</v>
      </c>
      <c r="P1039">
        <f t="shared" si="96"/>
        <v>102</v>
      </c>
      <c r="Q1039">
        <f t="shared" si="97"/>
        <v>48.62</v>
      </c>
      <c r="R1039" s="8">
        <f t="shared" si="98"/>
        <v>42119.61414351852</v>
      </c>
      <c r="S1039" s="8">
        <f t="shared" si="99"/>
        <v>42141.999999999993</v>
      </c>
      <c r="T1039" t="str">
        <f t="shared" si="100"/>
        <v>music</v>
      </c>
      <c r="U1039" t="str">
        <f t="shared" si="101"/>
        <v>electronic music</v>
      </c>
    </row>
    <row r="1040" spans="1:21" ht="48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H1040" t="s">
        <v>8217</v>
      </c>
      <c r="I1040" t="s">
        <v>8238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8267</v>
      </c>
      <c r="P1040">
        <f t="shared" si="96"/>
        <v>145</v>
      </c>
      <c r="Q1040">
        <f t="shared" si="97"/>
        <v>35.74</v>
      </c>
      <c r="R1040" s="8">
        <f t="shared" si="98"/>
        <v>42418.023414351854</v>
      </c>
      <c r="S1040" s="8">
        <f t="shared" si="99"/>
        <v>42447.981747685182</v>
      </c>
      <c r="T1040" t="str">
        <f t="shared" si="100"/>
        <v>music</v>
      </c>
      <c r="U1040" t="str">
        <f t="shared" si="101"/>
        <v>electronic music</v>
      </c>
    </row>
    <row r="1041" spans="1:21" ht="48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H1041" t="s">
        <v>8217</v>
      </c>
      <c r="I1041" t="s">
        <v>8238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8267</v>
      </c>
      <c r="P1041">
        <f t="shared" si="96"/>
        <v>128</v>
      </c>
      <c r="Q1041">
        <f t="shared" si="97"/>
        <v>21.37</v>
      </c>
      <c r="R1041" s="8">
        <f t="shared" si="98"/>
        <v>42691.900995370372</v>
      </c>
      <c r="S1041" s="8">
        <f t="shared" si="99"/>
        <v>42717.124305555553</v>
      </c>
      <c r="T1041" t="str">
        <f t="shared" si="100"/>
        <v>music</v>
      </c>
      <c r="U1041" t="str">
        <f t="shared" si="101"/>
        <v>electronic music</v>
      </c>
    </row>
    <row r="1042" spans="1:21" ht="48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H1042" t="s">
        <v>8217</v>
      </c>
      <c r="I1042" t="s">
        <v>8238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8268</v>
      </c>
      <c r="P1042">
        <f t="shared" si="96"/>
        <v>0</v>
      </c>
      <c r="Q1042">
        <f t="shared" si="97"/>
        <v>250</v>
      </c>
      <c r="R1042" s="8">
        <f t="shared" si="98"/>
        <v>42579.500104166662</v>
      </c>
      <c r="S1042" s="8">
        <f t="shared" si="99"/>
        <v>42609.500104166662</v>
      </c>
      <c r="T1042" t="str">
        <f t="shared" si="100"/>
        <v>journalism</v>
      </c>
      <c r="U1042" t="str">
        <f t="shared" si="101"/>
        <v>audio</v>
      </c>
    </row>
    <row r="1043" spans="1:21" ht="48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H1043" t="s">
        <v>8217</v>
      </c>
      <c r="I1043" t="s">
        <v>8238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8268</v>
      </c>
      <c r="P1043">
        <f t="shared" si="96"/>
        <v>0</v>
      </c>
      <c r="Q1043" t="e">
        <f t="shared" si="97"/>
        <v>#DIV/0!</v>
      </c>
      <c r="R1043" s="8">
        <f t="shared" si="98"/>
        <v>41830.851759259262</v>
      </c>
      <c r="S1043" s="8">
        <f t="shared" si="99"/>
        <v>41850.851759259262</v>
      </c>
      <c r="T1043" t="str">
        <f t="shared" si="100"/>
        <v>journalism</v>
      </c>
      <c r="U1043" t="str">
        <f t="shared" si="101"/>
        <v>audio</v>
      </c>
    </row>
    <row r="1044" spans="1:21" ht="48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H1044" t="s">
        <v>8217</v>
      </c>
      <c r="I1044" t="s">
        <v>8238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8268</v>
      </c>
      <c r="P1044">
        <f t="shared" si="96"/>
        <v>2</v>
      </c>
      <c r="Q1044">
        <f t="shared" si="97"/>
        <v>10</v>
      </c>
      <c r="R1044" s="8">
        <f t="shared" si="98"/>
        <v>41851.487824074073</v>
      </c>
      <c r="S1044" s="8">
        <f t="shared" si="99"/>
        <v>41894.208333333328</v>
      </c>
      <c r="T1044" t="str">
        <f t="shared" si="100"/>
        <v>journalism</v>
      </c>
      <c r="U1044" t="str">
        <f t="shared" si="101"/>
        <v>audio</v>
      </c>
    </row>
    <row r="1045" spans="1:21" ht="48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H1045" t="s">
        <v>8217</v>
      </c>
      <c r="I1045" t="s">
        <v>8238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8268</v>
      </c>
      <c r="P1045">
        <f t="shared" si="96"/>
        <v>9</v>
      </c>
      <c r="Q1045">
        <f t="shared" si="97"/>
        <v>29.24</v>
      </c>
      <c r="R1045" s="8">
        <f t="shared" si="98"/>
        <v>42114.044618055552</v>
      </c>
      <c r="S1045" s="8">
        <f t="shared" si="99"/>
        <v>42144.044618055552</v>
      </c>
      <c r="T1045" t="str">
        <f t="shared" si="100"/>
        <v>journalism</v>
      </c>
      <c r="U1045" t="str">
        <f t="shared" si="101"/>
        <v>audio</v>
      </c>
    </row>
    <row r="1046" spans="1:21" ht="48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H1046" t="s">
        <v>8217</v>
      </c>
      <c r="I1046" t="s">
        <v>8238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8268</v>
      </c>
      <c r="P1046">
        <f t="shared" si="96"/>
        <v>0</v>
      </c>
      <c r="Q1046">
        <f t="shared" si="97"/>
        <v>3</v>
      </c>
      <c r="R1046" s="8">
        <f t="shared" si="98"/>
        <v>42011.717604166661</v>
      </c>
      <c r="S1046" s="8">
        <f t="shared" si="99"/>
        <v>42068.643749999996</v>
      </c>
      <c r="T1046" t="str">
        <f t="shared" si="100"/>
        <v>journalism</v>
      </c>
      <c r="U1046" t="str">
        <f t="shared" si="101"/>
        <v>audio</v>
      </c>
    </row>
    <row r="1047" spans="1:21" ht="48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H1047" t="s">
        <v>8217</v>
      </c>
      <c r="I1047" t="s">
        <v>8238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8268</v>
      </c>
      <c r="P1047">
        <f t="shared" si="96"/>
        <v>3</v>
      </c>
      <c r="Q1047">
        <f t="shared" si="97"/>
        <v>33.25</v>
      </c>
      <c r="R1047" s="8">
        <f t="shared" si="98"/>
        <v>41844.666087962964</v>
      </c>
      <c r="S1047" s="8">
        <f t="shared" si="99"/>
        <v>41874.666087962964</v>
      </c>
      <c r="T1047" t="str">
        <f t="shared" si="100"/>
        <v>journalism</v>
      </c>
      <c r="U1047" t="str">
        <f t="shared" si="101"/>
        <v>audio</v>
      </c>
    </row>
    <row r="1048" spans="1:21" ht="48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H1048" t="s">
        <v>8229</v>
      </c>
      <c r="I1048" t="s">
        <v>8241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8268</v>
      </c>
      <c r="P1048">
        <f t="shared" si="96"/>
        <v>0</v>
      </c>
      <c r="Q1048" t="e">
        <f t="shared" si="97"/>
        <v>#DIV/0!</v>
      </c>
      <c r="R1048" s="8">
        <f t="shared" si="98"/>
        <v>42319.643055555549</v>
      </c>
      <c r="S1048" s="8">
        <f t="shared" si="99"/>
        <v>42364.643055555549</v>
      </c>
      <c r="T1048" t="str">
        <f t="shared" si="100"/>
        <v>journalism</v>
      </c>
      <c r="U1048" t="str">
        <f t="shared" si="101"/>
        <v>audio</v>
      </c>
    </row>
    <row r="1049" spans="1:21" ht="48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H1049" t="s">
        <v>8217</v>
      </c>
      <c r="I1049" t="s">
        <v>8238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8268</v>
      </c>
      <c r="P1049">
        <f t="shared" si="96"/>
        <v>0</v>
      </c>
      <c r="Q1049">
        <f t="shared" si="97"/>
        <v>1</v>
      </c>
      <c r="R1049" s="8">
        <f t="shared" si="98"/>
        <v>41918.610127314809</v>
      </c>
      <c r="S1049" s="8">
        <f t="shared" si="99"/>
        <v>41948.65179398148</v>
      </c>
      <c r="T1049" t="str">
        <f t="shared" si="100"/>
        <v>journalism</v>
      </c>
      <c r="U1049" t="str">
        <f t="shared" si="101"/>
        <v>audio</v>
      </c>
    </row>
    <row r="1050" spans="1:21" ht="48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H1050" t="s">
        <v>8217</v>
      </c>
      <c r="I1050" t="s">
        <v>8238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8268</v>
      </c>
      <c r="P1050">
        <f t="shared" si="96"/>
        <v>1</v>
      </c>
      <c r="Q1050">
        <f t="shared" si="97"/>
        <v>53</v>
      </c>
      <c r="R1050" s="8">
        <f t="shared" si="98"/>
        <v>42597.844780092586</v>
      </c>
      <c r="S1050" s="8">
        <f t="shared" si="99"/>
        <v>42637.844780092586</v>
      </c>
      <c r="T1050" t="str">
        <f t="shared" si="100"/>
        <v>journalism</v>
      </c>
      <c r="U1050" t="str">
        <f t="shared" si="101"/>
        <v>audio</v>
      </c>
    </row>
    <row r="1051" spans="1:21" ht="16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H1051" t="s">
        <v>8217</v>
      </c>
      <c r="I1051" t="s">
        <v>8238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8268</v>
      </c>
      <c r="P1051">
        <f t="shared" si="96"/>
        <v>0</v>
      </c>
      <c r="Q1051" t="e">
        <f t="shared" si="97"/>
        <v>#DIV/0!</v>
      </c>
      <c r="R1051" s="8">
        <f t="shared" si="98"/>
        <v>42382.222743055558</v>
      </c>
      <c r="S1051" s="8">
        <f t="shared" si="99"/>
        <v>42412.222743055558</v>
      </c>
      <c r="T1051" t="str">
        <f t="shared" si="100"/>
        <v>journalism</v>
      </c>
      <c r="U1051" t="str">
        <f t="shared" si="101"/>
        <v>audio</v>
      </c>
    </row>
    <row r="1052" spans="1:21" ht="16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H1052" t="s">
        <v>8217</v>
      </c>
      <c r="I1052" t="s">
        <v>8238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8268</v>
      </c>
      <c r="P1052">
        <f t="shared" si="96"/>
        <v>0</v>
      </c>
      <c r="Q1052" t="e">
        <f t="shared" si="97"/>
        <v>#DIV/0!</v>
      </c>
      <c r="R1052" s="8">
        <f t="shared" si="98"/>
        <v>42231.588854166665</v>
      </c>
      <c r="S1052" s="8">
        <f t="shared" si="99"/>
        <v>42261.588854166665</v>
      </c>
      <c r="T1052" t="str">
        <f t="shared" si="100"/>
        <v>journalism</v>
      </c>
      <c r="U1052" t="str">
        <f t="shared" si="101"/>
        <v>audio</v>
      </c>
    </row>
    <row r="1053" spans="1:21" ht="48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H1053" t="s">
        <v>8217</v>
      </c>
      <c r="I1053" t="s">
        <v>8238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8268</v>
      </c>
      <c r="P1053">
        <f t="shared" si="96"/>
        <v>0</v>
      </c>
      <c r="Q1053" t="e">
        <f t="shared" si="97"/>
        <v>#DIV/0!</v>
      </c>
      <c r="R1053" s="8">
        <f t="shared" si="98"/>
        <v>41849.805844907409</v>
      </c>
      <c r="S1053" s="8">
        <f t="shared" si="99"/>
        <v>41877.805844907409</v>
      </c>
      <c r="T1053" t="str">
        <f t="shared" si="100"/>
        <v>journalism</v>
      </c>
      <c r="U1053" t="str">
        <f t="shared" si="101"/>
        <v>audio</v>
      </c>
    </row>
    <row r="1054" spans="1:21" ht="64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H1054" t="s">
        <v>8217</v>
      </c>
      <c r="I1054" t="s">
        <v>8238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8268</v>
      </c>
      <c r="P1054">
        <f t="shared" si="96"/>
        <v>0</v>
      </c>
      <c r="Q1054" t="e">
        <f t="shared" si="97"/>
        <v>#DIV/0!</v>
      </c>
      <c r="R1054" s="8">
        <f t="shared" si="98"/>
        <v>42483.589062499996</v>
      </c>
      <c r="S1054" s="8">
        <f t="shared" si="99"/>
        <v>42527.631249999999</v>
      </c>
      <c r="T1054" t="str">
        <f t="shared" si="100"/>
        <v>journalism</v>
      </c>
      <c r="U1054" t="str">
        <f t="shared" si="101"/>
        <v>audio</v>
      </c>
    </row>
    <row r="1055" spans="1:21" ht="48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H1055" t="s">
        <v>8217</v>
      </c>
      <c r="I1055" t="s">
        <v>8238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8268</v>
      </c>
      <c r="P1055">
        <f t="shared" si="96"/>
        <v>1</v>
      </c>
      <c r="Q1055">
        <f t="shared" si="97"/>
        <v>15</v>
      </c>
      <c r="R1055" s="8">
        <f t="shared" si="98"/>
        <v>42774.964490740742</v>
      </c>
      <c r="S1055" s="8">
        <f t="shared" si="99"/>
        <v>42799.964490740742</v>
      </c>
      <c r="T1055" t="str">
        <f t="shared" si="100"/>
        <v>journalism</v>
      </c>
      <c r="U1055" t="str">
        <f t="shared" si="101"/>
        <v>audio</v>
      </c>
    </row>
    <row r="1056" spans="1:21" ht="48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H1056" t="s">
        <v>8217</v>
      </c>
      <c r="I1056" t="s">
        <v>8238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8268</v>
      </c>
      <c r="P1056">
        <f t="shared" si="96"/>
        <v>0</v>
      </c>
      <c r="Q1056" t="e">
        <f t="shared" si="97"/>
        <v>#DIV/0!</v>
      </c>
      <c r="R1056" s="8">
        <f t="shared" si="98"/>
        <v>41831.643506944441</v>
      </c>
      <c r="S1056" s="8">
        <f t="shared" si="99"/>
        <v>41861.708333333328</v>
      </c>
      <c r="T1056" t="str">
        <f t="shared" si="100"/>
        <v>journalism</v>
      </c>
      <c r="U1056" t="str">
        <f t="shared" si="101"/>
        <v>audio</v>
      </c>
    </row>
    <row r="1057" spans="1:21" ht="48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H1057" t="s">
        <v>8217</v>
      </c>
      <c r="I1057" t="s">
        <v>8238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8268</v>
      </c>
      <c r="P1057">
        <f t="shared" si="96"/>
        <v>0</v>
      </c>
      <c r="Q1057" t="e">
        <f t="shared" si="97"/>
        <v>#DIV/0!</v>
      </c>
      <c r="R1057" s="8">
        <f t="shared" si="98"/>
        <v>42406.784085648142</v>
      </c>
      <c r="S1057" s="8">
        <f t="shared" si="99"/>
        <v>42436.784085648142</v>
      </c>
      <c r="T1057" t="str">
        <f t="shared" si="100"/>
        <v>journalism</v>
      </c>
      <c r="U1057" t="str">
        <f t="shared" si="101"/>
        <v>audio</v>
      </c>
    </row>
    <row r="1058" spans="1:21" ht="48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H1058" t="s">
        <v>8217</v>
      </c>
      <c r="I1058" t="s">
        <v>8238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8268</v>
      </c>
      <c r="P1058">
        <f t="shared" si="96"/>
        <v>0</v>
      </c>
      <c r="Q1058" t="e">
        <f t="shared" si="97"/>
        <v>#DIV/0!</v>
      </c>
      <c r="R1058" s="8">
        <f t="shared" si="98"/>
        <v>42058.511307870365</v>
      </c>
      <c r="S1058" s="8">
        <f t="shared" si="99"/>
        <v>42118.469641203708</v>
      </c>
      <c r="T1058" t="str">
        <f t="shared" si="100"/>
        <v>journalism</v>
      </c>
      <c r="U1058" t="str">
        <f t="shared" si="101"/>
        <v>audio</v>
      </c>
    </row>
    <row r="1059" spans="1:21" ht="32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H1059" t="s">
        <v>8217</v>
      </c>
      <c r="I1059" t="s">
        <v>8238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8268</v>
      </c>
      <c r="P1059">
        <f t="shared" si="96"/>
        <v>0</v>
      </c>
      <c r="Q1059" t="e">
        <f t="shared" si="97"/>
        <v>#DIV/0!</v>
      </c>
      <c r="R1059" s="8">
        <f t="shared" si="98"/>
        <v>42678.662997685176</v>
      </c>
      <c r="S1059" s="8">
        <f t="shared" si="99"/>
        <v>42708.704664351848</v>
      </c>
      <c r="T1059" t="str">
        <f t="shared" si="100"/>
        <v>journalism</v>
      </c>
      <c r="U1059" t="str">
        <f t="shared" si="101"/>
        <v>audio</v>
      </c>
    </row>
    <row r="1060" spans="1:21" ht="48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H1060" t="s">
        <v>8217</v>
      </c>
      <c r="I1060" t="s">
        <v>8238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8268</v>
      </c>
      <c r="P1060">
        <f t="shared" si="96"/>
        <v>0</v>
      </c>
      <c r="Q1060" t="e">
        <f t="shared" si="97"/>
        <v>#DIV/0!</v>
      </c>
      <c r="R1060" s="8">
        <f t="shared" si="98"/>
        <v>42047.692627314813</v>
      </c>
      <c r="S1060" s="8">
        <f t="shared" si="99"/>
        <v>42088.791666666664</v>
      </c>
      <c r="T1060" t="str">
        <f t="shared" si="100"/>
        <v>journalism</v>
      </c>
      <c r="U1060" t="str">
        <f t="shared" si="101"/>
        <v>audio</v>
      </c>
    </row>
    <row r="1061" spans="1:21" ht="16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H1061" t="s">
        <v>8217</v>
      </c>
      <c r="I1061" t="s">
        <v>8238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8268</v>
      </c>
      <c r="P1061">
        <f t="shared" si="96"/>
        <v>0</v>
      </c>
      <c r="Q1061" t="e">
        <f t="shared" si="97"/>
        <v>#DIV/0!</v>
      </c>
      <c r="R1061" s="8">
        <f t="shared" si="98"/>
        <v>42046.581666666665</v>
      </c>
      <c r="S1061" s="8">
        <f t="shared" si="99"/>
        <v>42076.54</v>
      </c>
      <c r="T1061" t="str">
        <f t="shared" si="100"/>
        <v>journalism</v>
      </c>
      <c r="U1061" t="str">
        <f t="shared" si="101"/>
        <v>audio</v>
      </c>
    </row>
    <row r="1062" spans="1:21" ht="48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H1062" t="s">
        <v>8217</v>
      </c>
      <c r="I1062" t="s">
        <v>8238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8268</v>
      </c>
      <c r="P1062">
        <f t="shared" si="96"/>
        <v>1</v>
      </c>
      <c r="Q1062">
        <f t="shared" si="97"/>
        <v>50</v>
      </c>
      <c r="R1062" s="8">
        <f t="shared" si="98"/>
        <v>42079.704780092587</v>
      </c>
      <c r="S1062" s="8">
        <f t="shared" si="99"/>
        <v>42109.704780092587</v>
      </c>
      <c r="T1062" t="str">
        <f t="shared" si="100"/>
        <v>journalism</v>
      </c>
      <c r="U1062" t="str">
        <f t="shared" si="101"/>
        <v>audio</v>
      </c>
    </row>
    <row r="1063" spans="1:21" ht="32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H1063" t="s">
        <v>8217</v>
      </c>
      <c r="I1063" t="s">
        <v>8238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8268</v>
      </c>
      <c r="P1063">
        <f t="shared" si="96"/>
        <v>0</v>
      </c>
      <c r="Q1063" t="e">
        <f t="shared" si="97"/>
        <v>#DIV/0!</v>
      </c>
      <c r="R1063" s="8">
        <f t="shared" si="98"/>
        <v>42432.068379629629</v>
      </c>
      <c r="S1063" s="8">
        <f t="shared" si="99"/>
        <v>42491.833333333336</v>
      </c>
      <c r="T1063" t="str">
        <f t="shared" si="100"/>
        <v>journalism</v>
      </c>
      <c r="U1063" t="str">
        <f t="shared" si="101"/>
        <v>audio</v>
      </c>
    </row>
    <row r="1064" spans="1:21" ht="16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H1064" t="s">
        <v>8217</v>
      </c>
      <c r="I1064" t="s">
        <v>8238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8268</v>
      </c>
      <c r="P1064">
        <f t="shared" si="96"/>
        <v>95</v>
      </c>
      <c r="Q1064">
        <f t="shared" si="97"/>
        <v>47.5</v>
      </c>
      <c r="R1064" s="8">
        <f t="shared" si="98"/>
        <v>42556.598854166667</v>
      </c>
      <c r="S1064" s="8">
        <f t="shared" si="99"/>
        <v>42563.598854166667</v>
      </c>
      <c r="T1064" t="str">
        <f t="shared" si="100"/>
        <v>journalism</v>
      </c>
      <c r="U1064" t="str">
        <f t="shared" si="101"/>
        <v>audio</v>
      </c>
    </row>
    <row r="1065" spans="1:21" ht="48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H1065" t="s">
        <v>8217</v>
      </c>
      <c r="I1065" t="s">
        <v>8238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8268</v>
      </c>
      <c r="P1065">
        <f t="shared" si="96"/>
        <v>0</v>
      </c>
      <c r="Q1065" t="e">
        <f t="shared" si="97"/>
        <v>#DIV/0!</v>
      </c>
      <c r="R1065" s="8">
        <f t="shared" si="98"/>
        <v>42582.822476851848</v>
      </c>
      <c r="S1065" s="8">
        <f t="shared" si="99"/>
        <v>42612.822476851848</v>
      </c>
      <c r="T1065" t="str">
        <f t="shared" si="100"/>
        <v>journalism</v>
      </c>
      <c r="U1065" t="str">
        <f t="shared" si="101"/>
        <v>audio</v>
      </c>
    </row>
    <row r="1066" spans="1:21" ht="48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H1066" t="s">
        <v>8217</v>
      </c>
      <c r="I1066" t="s">
        <v>8238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8269</v>
      </c>
      <c r="P1066">
        <f t="shared" si="96"/>
        <v>9</v>
      </c>
      <c r="Q1066">
        <f t="shared" si="97"/>
        <v>65.67</v>
      </c>
      <c r="R1066" s="8">
        <f t="shared" si="98"/>
        <v>41417.019710648143</v>
      </c>
      <c r="S1066" s="8">
        <f t="shared" si="99"/>
        <v>41462.019710648143</v>
      </c>
      <c r="T1066" t="str">
        <f t="shared" si="100"/>
        <v>games</v>
      </c>
      <c r="U1066" t="str">
        <f t="shared" si="101"/>
        <v>video games</v>
      </c>
    </row>
    <row r="1067" spans="1:21" ht="48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H1067" t="s">
        <v>8219</v>
      </c>
      <c r="I1067" t="s">
        <v>8240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8269</v>
      </c>
      <c r="P1067">
        <f t="shared" si="96"/>
        <v>3</v>
      </c>
      <c r="Q1067">
        <f t="shared" si="97"/>
        <v>16.2</v>
      </c>
      <c r="R1067" s="8">
        <f t="shared" si="98"/>
        <v>41661.172708333332</v>
      </c>
      <c r="S1067" s="8">
        <f t="shared" si="99"/>
        <v>41689.172708333332</v>
      </c>
      <c r="T1067" t="str">
        <f t="shared" si="100"/>
        <v>games</v>
      </c>
      <c r="U1067" t="str">
        <f t="shared" si="101"/>
        <v>video games</v>
      </c>
    </row>
    <row r="1068" spans="1:21" ht="48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H1068" t="s">
        <v>8217</v>
      </c>
      <c r="I1068" t="s">
        <v>8238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8269</v>
      </c>
      <c r="P1068">
        <f t="shared" si="96"/>
        <v>3</v>
      </c>
      <c r="Q1068">
        <f t="shared" si="97"/>
        <v>34.130000000000003</v>
      </c>
      <c r="R1068" s="8">
        <f t="shared" si="98"/>
        <v>41445.754421296297</v>
      </c>
      <c r="S1068" s="8">
        <f t="shared" si="99"/>
        <v>41490.754421296297</v>
      </c>
      <c r="T1068" t="str">
        <f t="shared" si="100"/>
        <v>games</v>
      </c>
      <c r="U1068" t="str">
        <f t="shared" si="101"/>
        <v>video games</v>
      </c>
    </row>
    <row r="1069" spans="1:21" ht="48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H1069" t="s">
        <v>8217</v>
      </c>
      <c r="I1069" t="s">
        <v>8238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8269</v>
      </c>
      <c r="P1069">
        <f t="shared" si="96"/>
        <v>26</v>
      </c>
      <c r="Q1069">
        <f t="shared" si="97"/>
        <v>13</v>
      </c>
      <c r="R1069" s="8">
        <f t="shared" si="98"/>
        <v>41599.647349537037</v>
      </c>
      <c r="S1069" s="8">
        <f t="shared" si="99"/>
        <v>41629.647349537037</v>
      </c>
      <c r="T1069" t="str">
        <f t="shared" si="100"/>
        <v>games</v>
      </c>
      <c r="U1069" t="str">
        <f t="shared" si="101"/>
        <v>video games</v>
      </c>
    </row>
    <row r="1070" spans="1:21" ht="48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H1070" t="s">
        <v>8217</v>
      </c>
      <c r="I1070" t="s">
        <v>8238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8269</v>
      </c>
      <c r="P1070">
        <f t="shared" si="96"/>
        <v>0</v>
      </c>
      <c r="Q1070">
        <f t="shared" si="97"/>
        <v>11.25</v>
      </c>
      <c r="R1070" s="8">
        <f t="shared" si="98"/>
        <v>42440.162777777768</v>
      </c>
      <c r="S1070" s="8">
        <f t="shared" si="99"/>
        <v>42470.121111111112</v>
      </c>
      <c r="T1070" t="str">
        <f t="shared" si="100"/>
        <v>games</v>
      </c>
      <c r="U1070" t="str">
        <f t="shared" si="101"/>
        <v>video games</v>
      </c>
    </row>
    <row r="1071" spans="1:21" ht="48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H1071" t="s">
        <v>8217</v>
      </c>
      <c r="I1071" t="s">
        <v>8238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8269</v>
      </c>
      <c r="P1071">
        <f t="shared" si="96"/>
        <v>39</v>
      </c>
      <c r="Q1071">
        <f t="shared" si="97"/>
        <v>40.479999999999997</v>
      </c>
      <c r="R1071" s="8">
        <f t="shared" si="98"/>
        <v>41572.021516203698</v>
      </c>
      <c r="S1071" s="8">
        <f t="shared" si="99"/>
        <v>41604.06318287037</v>
      </c>
      <c r="T1071" t="str">
        <f t="shared" si="100"/>
        <v>games</v>
      </c>
      <c r="U1071" t="str">
        <f t="shared" si="101"/>
        <v>video games</v>
      </c>
    </row>
    <row r="1072" spans="1:21" ht="48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H1072" t="s">
        <v>8217</v>
      </c>
      <c r="I1072" t="s">
        <v>8238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8269</v>
      </c>
      <c r="P1072">
        <f t="shared" si="96"/>
        <v>1</v>
      </c>
      <c r="Q1072">
        <f t="shared" si="97"/>
        <v>35</v>
      </c>
      <c r="R1072" s="8">
        <f t="shared" si="98"/>
        <v>41162.803495370368</v>
      </c>
      <c r="S1072" s="8">
        <f t="shared" si="99"/>
        <v>41182.803495370368</v>
      </c>
      <c r="T1072" t="str">
        <f t="shared" si="100"/>
        <v>games</v>
      </c>
      <c r="U1072" t="str">
        <f t="shared" si="101"/>
        <v>video games</v>
      </c>
    </row>
    <row r="1073" spans="1:21" ht="48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H1073" t="s">
        <v>8227</v>
      </c>
      <c r="I1073" t="s">
        <v>8246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8269</v>
      </c>
      <c r="P1073">
        <f t="shared" si="96"/>
        <v>0</v>
      </c>
      <c r="Q1073" t="e">
        <f t="shared" si="97"/>
        <v>#DIV/0!</v>
      </c>
      <c r="R1073" s="8">
        <f t="shared" si="98"/>
        <v>42295.545057870368</v>
      </c>
      <c r="S1073" s="8">
        <f t="shared" si="99"/>
        <v>42325.586724537039</v>
      </c>
      <c r="T1073" t="str">
        <f t="shared" si="100"/>
        <v>games</v>
      </c>
      <c r="U1073" t="str">
        <f t="shared" si="101"/>
        <v>video games</v>
      </c>
    </row>
    <row r="1074" spans="1:21" ht="48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H1074" t="s">
        <v>8217</v>
      </c>
      <c r="I1074" t="s">
        <v>8238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8269</v>
      </c>
      <c r="P1074">
        <f t="shared" si="96"/>
        <v>0</v>
      </c>
      <c r="Q1074">
        <f t="shared" si="97"/>
        <v>12.75</v>
      </c>
      <c r="R1074" s="8">
        <f t="shared" si="98"/>
        <v>41645.623807870368</v>
      </c>
      <c r="S1074" s="8">
        <f t="shared" si="99"/>
        <v>41675.623807870368</v>
      </c>
      <c r="T1074" t="str">
        <f t="shared" si="100"/>
        <v>games</v>
      </c>
      <c r="U1074" t="str">
        <f t="shared" si="101"/>
        <v>video games</v>
      </c>
    </row>
    <row r="1075" spans="1:21" ht="32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H1075" t="s">
        <v>8217</v>
      </c>
      <c r="I1075" t="s">
        <v>8238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8269</v>
      </c>
      <c r="P1075">
        <f t="shared" si="96"/>
        <v>1</v>
      </c>
      <c r="Q1075">
        <f t="shared" si="97"/>
        <v>10</v>
      </c>
      <c r="R1075" s="8">
        <f t="shared" si="98"/>
        <v>40802.756261574068</v>
      </c>
      <c r="S1075" s="8">
        <f t="shared" si="99"/>
        <v>40832.756261574068</v>
      </c>
      <c r="T1075" t="str">
        <f t="shared" si="100"/>
        <v>games</v>
      </c>
      <c r="U1075" t="str">
        <f t="shared" si="101"/>
        <v>video games</v>
      </c>
    </row>
    <row r="1076" spans="1:21" ht="48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H1076" t="s">
        <v>8217</v>
      </c>
      <c r="I1076" t="s">
        <v>8238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8269</v>
      </c>
      <c r="P1076">
        <f t="shared" si="96"/>
        <v>6</v>
      </c>
      <c r="Q1076">
        <f t="shared" si="97"/>
        <v>113.57</v>
      </c>
      <c r="R1076" s="8">
        <f t="shared" si="98"/>
        <v>41612.964641203704</v>
      </c>
      <c r="S1076" s="8">
        <f t="shared" si="99"/>
        <v>41642.964641203704</v>
      </c>
      <c r="T1076" t="str">
        <f t="shared" si="100"/>
        <v>games</v>
      </c>
      <c r="U1076" t="str">
        <f t="shared" si="101"/>
        <v>video games</v>
      </c>
    </row>
    <row r="1077" spans="1:21" ht="32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H1077" t="s">
        <v>8217</v>
      </c>
      <c r="I1077" t="s">
        <v>8238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8269</v>
      </c>
      <c r="P1077">
        <f t="shared" si="96"/>
        <v>5</v>
      </c>
      <c r="Q1077">
        <f t="shared" si="97"/>
        <v>15</v>
      </c>
      <c r="R1077" s="8">
        <f t="shared" si="98"/>
        <v>41005.695787037032</v>
      </c>
      <c r="S1077" s="8">
        <f t="shared" si="99"/>
        <v>41035.695787037032</v>
      </c>
      <c r="T1077" t="str">
        <f t="shared" si="100"/>
        <v>games</v>
      </c>
      <c r="U1077" t="str">
        <f t="shared" si="101"/>
        <v>video games</v>
      </c>
    </row>
    <row r="1078" spans="1:21" ht="48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H1078" t="s">
        <v>8217</v>
      </c>
      <c r="I1078" t="s">
        <v>8238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8269</v>
      </c>
      <c r="P1078">
        <f t="shared" si="96"/>
        <v>63</v>
      </c>
      <c r="Q1078">
        <f t="shared" si="97"/>
        <v>48.28</v>
      </c>
      <c r="R1078" s="8">
        <f t="shared" si="98"/>
        <v>41838.169560185182</v>
      </c>
      <c r="S1078" s="8">
        <f t="shared" si="99"/>
        <v>41893.169560185182</v>
      </c>
      <c r="T1078" t="str">
        <f t="shared" si="100"/>
        <v>games</v>
      </c>
      <c r="U1078" t="str">
        <f t="shared" si="101"/>
        <v>video games</v>
      </c>
    </row>
    <row r="1079" spans="1:21" ht="48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H1079" t="s">
        <v>8217</v>
      </c>
      <c r="I1079" t="s">
        <v>8238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8269</v>
      </c>
      <c r="P1079">
        <f t="shared" si="96"/>
        <v>29</v>
      </c>
      <c r="Q1079">
        <f t="shared" si="97"/>
        <v>43.98</v>
      </c>
      <c r="R1079" s="8">
        <f t="shared" si="98"/>
        <v>42352.958460648144</v>
      </c>
      <c r="S1079" s="8">
        <f t="shared" si="99"/>
        <v>42382.958460648144</v>
      </c>
      <c r="T1079" t="str">
        <f t="shared" si="100"/>
        <v>games</v>
      </c>
      <c r="U1079" t="str">
        <f t="shared" si="101"/>
        <v>video games</v>
      </c>
    </row>
    <row r="1080" spans="1:21" ht="48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H1080" t="s">
        <v>8217</v>
      </c>
      <c r="I1080" t="s">
        <v>8238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8269</v>
      </c>
      <c r="P1080">
        <f t="shared" si="96"/>
        <v>8</v>
      </c>
      <c r="Q1080">
        <f t="shared" si="97"/>
        <v>9</v>
      </c>
      <c r="R1080" s="8">
        <f t="shared" si="98"/>
        <v>40700.987511574072</v>
      </c>
      <c r="S1080" s="8">
        <f t="shared" si="99"/>
        <v>40745.987511574072</v>
      </c>
      <c r="T1080" t="str">
        <f t="shared" si="100"/>
        <v>games</v>
      </c>
      <c r="U1080" t="str">
        <f t="shared" si="101"/>
        <v>video games</v>
      </c>
    </row>
    <row r="1081" spans="1:21" ht="48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H1081" t="s">
        <v>8229</v>
      </c>
      <c r="I1081" t="s">
        <v>8241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8269</v>
      </c>
      <c r="P1081">
        <f t="shared" si="96"/>
        <v>3</v>
      </c>
      <c r="Q1081">
        <f t="shared" si="97"/>
        <v>37.67</v>
      </c>
      <c r="R1081" s="8">
        <f t="shared" si="98"/>
        <v>42479.35805555556</v>
      </c>
      <c r="S1081" s="8">
        <f t="shared" si="99"/>
        <v>42504.35805555556</v>
      </c>
      <c r="T1081" t="str">
        <f t="shared" si="100"/>
        <v>games</v>
      </c>
      <c r="U1081" t="str">
        <f t="shared" si="101"/>
        <v>video games</v>
      </c>
    </row>
    <row r="1082" spans="1:21" ht="48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H1082" t="s">
        <v>8217</v>
      </c>
      <c r="I1082" t="s">
        <v>8238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8269</v>
      </c>
      <c r="P1082">
        <f t="shared" si="96"/>
        <v>9</v>
      </c>
      <c r="Q1082">
        <f t="shared" si="97"/>
        <v>18.579999999999998</v>
      </c>
      <c r="R1082" s="8">
        <f t="shared" si="98"/>
        <v>41739.929780092592</v>
      </c>
      <c r="S1082" s="8">
        <f t="shared" si="99"/>
        <v>41769.929780092592</v>
      </c>
      <c r="T1082" t="str">
        <f t="shared" si="100"/>
        <v>games</v>
      </c>
      <c r="U1082" t="str">
        <f t="shared" si="101"/>
        <v>video games</v>
      </c>
    </row>
    <row r="1083" spans="1:21" ht="48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H1083" t="s">
        <v>8217</v>
      </c>
      <c r="I1083" t="s">
        <v>8238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8269</v>
      </c>
      <c r="P1083">
        <f t="shared" si="96"/>
        <v>0</v>
      </c>
      <c r="Q1083">
        <f t="shared" si="97"/>
        <v>3</v>
      </c>
      <c r="R1083" s="8">
        <f t="shared" si="98"/>
        <v>42002.718657407408</v>
      </c>
      <c r="S1083" s="8">
        <f t="shared" si="99"/>
        <v>42032.718657407408</v>
      </c>
      <c r="T1083" t="str">
        <f t="shared" si="100"/>
        <v>games</v>
      </c>
      <c r="U1083" t="str">
        <f t="shared" si="101"/>
        <v>video games</v>
      </c>
    </row>
    <row r="1084" spans="1:21" ht="32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H1084" t="s">
        <v>8217</v>
      </c>
      <c r="I1084" t="s">
        <v>8238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8269</v>
      </c>
      <c r="P1084">
        <f t="shared" si="96"/>
        <v>1</v>
      </c>
      <c r="Q1084">
        <f t="shared" si="97"/>
        <v>18.670000000000002</v>
      </c>
      <c r="R1084" s="8">
        <f t="shared" si="98"/>
        <v>41101.697777777779</v>
      </c>
      <c r="S1084" s="8">
        <f t="shared" si="99"/>
        <v>41131.697777777779</v>
      </c>
      <c r="T1084" t="str">
        <f t="shared" si="100"/>
        <v>games</v>
      </c>
      <c r="U1084" t="str">
        <f t="shared" si="101"/>
        <v>video games</v>
      </c>
    </row>
    <row r="1085" spans="1:21" ht="48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H1085" t="s">
        <v>8222</v>
      </c>
      <c r="I1085" t="s">
        <v>8243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8269</v>
      </c>
      <c r="P1085">
        <f t="shared" si="96"/>
        <v>1</v>
      </c>
      <c r="Q1085">
        <f t="shared" si="97"/>
        <v>410</v>
      </c>
      <c r="R1085" s="8">
        <f t="shared" si="98"/>
        <v>41793.451192129629</v>
      </c>
      <c r="S1085" s="8">
        <f t="shared" si="99"/>
        <v>41853.451192129629</v>
      </c>
      <c r="T1085" t="str">
        <f t="shared" si="100"/>
        <v>games</v>
      </c>
      <c r="U1085" t="str">
        <f t="shared" si="101"/>
        <v>video games</v>
      </c>
    </row>
    <row r="1086" spans="1:21" ht="16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H1086" t="s">
        <v>8217</v>
      </c>
      <c r="I1086" t="s">
        <v>8238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8269</v>
      </c>
      <c r="P1086">
        <f t="shared" si="96"/>
        <v>0</v>
      </c>
      <c r="Q1086" t="e">
        <f t="shared" si="97"/>
        <v>#DIV/0!</v>
      </c>
      <c r="R1086" s="8">
        <f t="shared" si="98"/>
        <v>41829.703749999993</v>
      </c>
      <c r="S1086" s="8">
        <f t="shared" si="99"/>
        <v>41859.703749999993</v>
      </c>
      <c r="T1086" t="str">
        <f t="shared" si="100"/>
        <v>games</v>
      </c>
      <c r="U1086" t="str">
        <f t="shared" si="101"/>
        <v>video games</v>
      </c>
    </row>
    <row r="1087" spans="1:21" ht="32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H1087" t="s">
        <v>8222</v>
      </c>
      <c r="I1087" t="s">
        <v>8243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8269</v>
      </c>
      <c r="P1087">
        <f t="shared" si="96"/>
        <v>3</v>
      </c>
      <c r="Q1087">
        <f t="shared" si="97"/>
        <v>114</v>
      </c>
      <c r="R1087" s="8">
        <f t="shared" si="98"/>
        <v>42413.462673611109</v>
      </c>
      <c r="S1087" s="8">
        <f t="shared" si="99"/>
        <v>42443.421006944445</v>
      </c>
      <c r="T1087" t="str">
        <f t="shared" si="100"/>
        <v>games</v>
      </c>
      <c r="U1087" t="str">
        <f t="shared" si="101"/>
        <v>video games</v>
      </c>
    </row>
    <row r="1088" spans="1:21" ht="16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H1088" t="s">
        <v>8217</v>
      </c>
      <c r="I1088" t="s">
        <v>8238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8269</v>
      </c>
      <c r="P1088">
        <f t="shared" si="96"/>
        <v>0</v>
      </c>
      <c r="Q1088">
        <f t="shared" si="97"/>
        <v>7.5</v>
      </c>
      <c r="R1088" s="8">
        <f t="shared" si="98"/>
        <v>41845.658460648148</v>
      </c>
      <c r="S1088" s="8">
        <f t="shared" si="99"/>
        <v>41875.658460648148</v>
      </c>
      <c r="T1088" t="str">
        <f t="shared" si="100"/>
        <v>games</v>
      </c>
      <c r="U1088" t="str">
        <f t="shared" si="101"/>
        <v>video games</v>
      </c>
    </row>
    <row r="1089" spans="1:21" ht="48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H1089" t="s">
        <v>8217</v>
      </c>
      <c r="I1089" t="s">
        <v>8238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8269</v>
      </c>
      <c r="P1089">
        <f t="shared" si="96"/>
        <v>0</v>
      </c>
      <c r="Q1089" t="e">
        <f t="shared" si="97"/>
        <v>#DIV/0!</v>
      </c>
      <c r="R1089" s="8">
        <f t="shared" si="98"/>
        <v>41775.505636574075</v>
      </c>
      <c r="S1089" s="8">
        <f t="shared" si="99"/>
        <v>41805.505636574075</v>
      </c>
      <c r="T1089" t="str">
        <f t="shared" si="100"/>
        <v>games</v>
      </c>
      <c r="U1089" t="str">
        <f t="shared" si="101"/>
        <v>video games</v>
      </c>
    </row>
    <row r="1090" spans="1:21" ht="32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H1090" t="s">
        <v>8217</v>
      </c>
      <c r="I1090" t="s">
        <v>8238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8269</v>
      </c>
      <c r="P1090">
        <f t="shared" si="96"/>
        <v>14</v>
      </c>
      <c r="Q1090">
        <f t="shared" si="97"/>
        <v>43.42</v>
      </c>
      <c r="R1090" s="8">
        <f t="shared" si="98"/>
        <v>41723.591053240736</v>
      </c>
      <c r="S1090" s="8">
        <f t="shared" si="99"/>
        <v>41753.591053240736</v>
      </c>
      <c r="T1090" t="str">
        <f t="shared" si="100"/>
        <v>games</v>
      </c>
      <c r="U1090" t="str">
        <f t="shared" si="101"/>
        <v>video games</v>
      </c>
    </row>
    <row r="1091" spans="1:21" ht="32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H1091" t="s">
        <v>8223</v>
      </c>
      <c r="I1091" t="s">
        <v>8241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8269</v>
      </c>
      <c r="P1091">
        <f t="shared" ref="P1091:P1154" si="102">ROUND(E1091/D1091*100,0)</f>
        <v>8</v>
      </c>
      <c r="Q1091">
        <f t="shared" ref="Q1091:Q1154" si="103">ROUND(E1091/M1091,2)</f>
        <v>23.96</v>
      </c>
      <c r="R1091" s="8">
        <f t="shared" ref="R1091:R1154" si="104">(((K1091/60)/60)/24)+DATE(1970,1,1)+(-5/24)</f>
        <v>42150.981192129628</v>
      </c>
      <c r="S1091" s="8">
        <f t="shared" ref="S1091:S1154" si="105">(((J1091/60)/60)/24)+DATE(1970,1,1)+(-5/24)</f>
        <v>42180.981192129628</v>
      </c>
      <c r="T1091" t="str">
        <f t="shared" si="100"/>
        <v>games</v>
      </c>
      <c r="U1091" t="str">
        <f t="shared" si="101"/>
        <v>video games</v>
      </c>
    </row>
    <row r="1092" spans="1:21" ht="48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H1092" t="s">
        <v>8219</v>
      </c>
      <c r="I1092" t="s">
        <v>8240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8269</v>
      </c>
      <c r="P1092">
        <f t="shared" si="102"/>
        <v>0</v>
      </c>
      <c r="Q1092">
        <f t="shared" si="103"/>
        <v>5</v>
      </c>
      <c r="R1092" s="8">
        <f t="shared" si="104"/>
        <v>42122.977465277778</v>
      </c>
      <c r="S1092" s="8">
        <f t="shared" si="105"/>
        <v>42152.977465277778</v>
      </c>
      <c r="T1092" t="str">
        <f t="shared" ref="T1092:T1155" si="106">LEFT(O1092,SEARCH("/",O1092)-1)</f>
        <v>games</v>
      </c>
      <c r="U1092" t="str">
        <f t="shared" ref="U1092:U1155" si="107">RIGHT(O1092,LEN(O1092)-SEARCH("/",O1092))</f>
        <v>video games</v>
      </c>
    </row>
    <row r="1093" spans="1:21" ht="48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H1093" t="s">
        <v>8218</v>
      </c>
      <c r="I1093" t="s">
        <v>8239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8269</v>
      </c>
      <c r="P1093">
        <f t="shared" si="102"/>
        <v>13</v>
      </c>
      <c r="Q1093">
        <f t="shared" si="103"/>
        <v>12.5</v>
      </c>
      <c r="R1093" s="8">
        <f t="shared" si="104"/>
        <v>42440.611944444441</v>
      </c>
      <c r="S1093" s="8">
        <f t="shared" si="105"/>
        <v>42470.57027777777</v>
      </c>
      <c r="T1093" t="str">
        <f t="shared" si="106"/>
        <v>games</v>
      </c>
      <c r="U1093" t="str">
        <f t="shared" si="107"/>
        <v>video games</v>
      </c>
    </row>
    <row r="1094" spans="1:21" ht="48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H1094" t="s">
        <v>8217</v>
      </c>
      <c r="I1094" t="s">
        <v>8238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8269</v>
      </c>
      <c r="P1094">
        <f t="shared" si="102"/>
        <v>1</v>
      </c>
      <c r="Q1094">
        <f t="shared" si="103"/>
        <v>3</v>
      </c>
      <c r="R1094" s="8">
        <f t="shared" si="104"/>
        <v>41249.817569444444</v>
      </c>
      <c r="S1094" s="8">
        <f t="shared" si="105"/>
        <v>41279.817569444444</v>
      </c>
      <c r="T1094" t="str">
        <f t="shared" si="106"/>
        <v>games</v>
      </c>
      <c r="U1094" t="str">
        <f t="shared" si="107"/>
        <v>video games</v>
      </c>
    </row>
    <row r="1095" spans="1:21" ht="48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H1095" t="s">
        <v>8222</v>
      </c>
      <c r="I1095" t="s">
        <v>8243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8269</v>
      </c>
      <c r="P1095">
        <f t="shared" si="102"/>
        <v>14</v>
      </c>
      <c r="Q1095">
        <f t="shared" si="103"/>
        <v>10.56</v>
      </c>
      <c r="R1095" s="8">
        <f t="shared" si="104"/>
        <v>42396.765474537031</v>
      </c>
      <c r="S1095" s="8">
        <f t="shared" si="105"/>
        <v>42411.765474537031</v>
      </c>
      <c r="T1095" t="str">
        <f t="shared" si="106"/>
        <v>games</v>
      </c>
      <c r="U1095" t="str">
        <f t="shared" si="107"/>
        <v>video games</v>
      </c>
    </row>
    <row r="1096" spans="1:21" ht="48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H1096" t="s">
        <v>8217</v>
      </c>
      <c r="I1096" t="s">
        <v>8238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8269</v>
      </c>
      <c r="P1096">
        <f t="shared" si="102"/>
        <v>18</v>
      </c>
      <c r="Q1096">
        <f t="shared" si="103"/>
        <v>122</v>
      </c>
      <c r="R1096" s="8">
        <f t="shared" si="104"/>
        <v>40795.505011574067</v>
      </c>
      <c r="S1096" s="8">
        <f t="shared" si="105"/>
        <v>40825.505011574067</v>
      </c>
      <c r="T1096" t="str">
        <f t="shared" si="106"/>
        <v>games</v>
      </c>
      <c r="U1096" t="str">
        <f t="shared" si="107"/>
        <v>video games</v>
      </c>
    </row>
    <row r="1097" spans="1:21" ht="48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H1097" t="s">
        <v>8217</v>
      </c>
      <c r="I1097" t="s">
        <v>8238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8269</v>
      </c>
      <c r="P1097">
        <f t="shared" si="102"/>
        <v>5</v>
      </c>
      <c r="Q1097">
        <f t="shared" si="103"/>
        <v>267.81</v>
      </c>
      <c r="R1097" s="8">
        <f t="shared" si="104"/>
        <v>41486.328935185185</v>
      </c>
      <c r="S1097" s="8">
        <f t="shared" si="105"/>
        <v>41516.328935185185</v>
      </c>
      <c r="T1097" t="str">
        <f t="shared" si="106"/>
        <v>games</v>
      </c>
      <c r="U1097" t="str">
        <f t="shared" si="107"/>
        <v>video games</v>
      </c>
    </row>
    <row r="1098" spans="1:21" ht="48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H1098" t="s">
        <v>8217</v>
      </c>
      <c r="I1098" t="s">
        <v>8238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8269</v>
      </c>
      <c r="P1098">
        <f t="shared" si="102"/>
        <v>18</v>
      </c>
      <c r="Q1098">
        <f t="shared" si="103"/>
        <v>74.209999999999994</v>
      </c>
      <c r="R1098" s="8">
        <f t="shared" si="104"/>
        <v>41885.309652777774</v>
      </c>
      <c r="S1098" s="8">
        <f t="shared" si="105"/>
        <v>41915.9375</v>
      </c>
      <c r="T1098" t="str">
        <f t="shared" si="106"/>
        <v>games</v>
      </c>
      <c r="U1098" t="str">
        <f t="shared" si="107"/>
        <v>video games</v>
      </c>
    </row>
    <row r="1099" spans="1:21" ht="48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H1099" t="s">
        <v>8217</v>
      </c>
      <c r="I1099" t="s">
        <v>8238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8269</v>
      </c>
      <c r="P1099">
        <f t="shared" si="102"/>
        <v>0</v>
      </c>
      <c r="Q1099">
        <f t="shared" si="103"/>
        <v>6.71</v>
      </c>
      <c r="R1099" s="8">
        <f t="shared" si="104"/>
        <v>41660.584224537037</v>
      </c>
      <c r="S1099" s="8">
        <f t="shared" si="105"/>
        <v>41700.584224537037</v>
      </c>
      <c r="T1099" t="str">
        <f t="shared" si="106"/>
        <v>games</v>
      </c>
      <c r="U1099" t="str">
        <f t="shared" si="107"/>
        <v>video games</v>
      </c>
    </row>
    <row r="1100" spans="1:21" ht="32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H1100" t="s">
        <v>8217</v>
      </c>
      <c r="I1100" t="s">
        <v>8238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8269</v>
      </c>
      <c r="P1100">
        <f t="shared" si="102"/>
        <v>7</v>
      </c>
      <c r="Q1100">
        <f t="shared" si="103"/>
        <v>81.95</v>
      </c>
      <c r="R1100" s="8">
        <f t="shared" si="104"/>
        <v>41712.554340277777</v>
      </c>
      <c r="S1100" s="8">
        <f t="shared" si="105"/>
        <v>41742.554340277777</v>
      </c>
      <c r="T1100" t="str">
        <f t="shared" si="106"/>
        <v>games</v>
      </c>
      <c r="U1100" t="str">
        <f t="shared" si="107"/>
        <v>video games</v>
      </c>
    </row>
    <row r="1101" spans="1:21" ht="48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H1101" t="s">
        <v>8218</v>
      </c>
      <c r="I1101" t="s">
        <v>8239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8269</v>
      </c>
      <c r="P1101">
        <f t="shared" si="102"/>
        <v>1</v>
      </c>
      <c r="Q1101">
        <f t="shared" si="103"/>
        <v>25</v>
      </c>
      <c r="R1101" s="8">
        <f t="shared" si="104"/>
        <v>42107.628101851849</v>
      </c>
      <c r="S1101" s="8">
        <f t="shared" si="105"/>
        <v>42137.628101851849</v>
      </c>
      <c r="T1101" t="str">
        <f t="shared" si="106"/>
        <v>games</v>
      </c>
      <c r="U1101" t="str">
        <f t="shared" si="107"/>
        <v>video games</v>
      </c>
    </row>
    <row r="1102" spans="1:21" ht="48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H1102" t="s">
        <v>8229</v>
      </c>
      <c r="I1102" t="s">
        <v>8241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8269</v>
      </c>
      <c r="P1102">
        <f t="shared" si="102"/>
        <v>3</v>
      </c>
      <c r="Q1102">
        <f t="shared" si="103"/>
        <v>10</v>
      </c>
      <c r="R1102" s="8">
        <f t="shared" si="104"/>
        <v>42383.902442129627</v>
      </c>
      <c r="S1102" s="8">
        <f t="shared" si="105"/>
        <v>42413.902442129627</v>
      </c>
      <c r="T1102" t="str">
        <f t="shared" si="106"/>
        <v>games</v>
      </c>
      <c r="U1102" t="str">
        <f t="shared" si="107"/>
        <v>video games</v>
      </c>
    </row>
    <row r="1103" spans="1:21" ht="32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H1103" t="s">
        <v>8217</v>
      </c>
      <c r="I1103" t="s">
        <v>8238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8269</v>
      </c>
      <c r="P1103">
        <f t="shared" si="102"/>
        <v>0</v>
      </c>
      <c r="Q1103">
        <f t="shared" si="103"/>
        <v>6.83</v>
      </c>
      <c r="R1103" s="8">
        <f t="shared" si="104"/>
        <v>42538.564097222225</v>
      </c>
      <c r="S1103" s="8">
        <f t="shared" si="105"/>
        <v>42565.549999999996</v>
      </c>
      <c r="T1103" t="str">
        <f t="shared" si="106"/>
        <v>games</v>
      </c>
      <c r="U1103" t="str">
        <f t="shared" si="107"/>
        <v>video games</v>
      </c>
    </row>
    <row r="1104" spans="1:21" ht="48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H1104" t="s">
        <v>8217</v>
      </c>
      <c r="I1104" t="s">
        <v>8238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8269</v>
      </c>
      <c r="P1104">
        <f t="shared" si="102"/>
        <v>5</v>
      </c>
      <c r="Q1104">
        <f t="shared" si="103"/>
        <v>17.71</v>
      </c>
      <c r="R1104" s="8">
        <f t="shared" si="104"/>
        <v>41576.837094907409</v>
      </c>
      <c r="S1104" s="8">
        <f t="shared" si="105"/>
        <v>41617.040972222218</v>
      </c>
      <c r="T1104" t="str">
        <f t="shared" si="106"/>
        <v>games</v>
      </c>
      <c r="U1104" t="str">
        <f t="shared" si="107"/>
        <v>video games</v>
      </c>
    </row>
    <row r="1105" spans="1:21" ht="48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H1105" t="s">
        <v>8217</v>
      </c>
      <c r="I1105" t="s">
        <v>8238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8269</v>
      </c>
      <c r="P1105">
        <f t="shared" si="102"/>
        <v>2</v>
      </c>
      <c r="Q1105">
        <f t="shared" si="103"/>
        <v>16.2</v>
      </c>
      <c r="R1105" s="8">
        <f t="shared" si="104"/>
        <v>42479.013773148145</v>
      </c>
      <c r="S1105" s="8">
        <f t="shared" si="105"/>
        <v>42539.013773148145</v>
      </c>
      <c r="T1105" t="str">
        <f t="shared" si="106"/>
        <v>games</v>
      </c>
      <c r="U1105" t="str">
        <f t="shared" si="107"/>
        <v>video games</v>
      </c>
    </row>
    <row r="1106" spans="1:21" ht="48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H1106" t="s">
        <v>8218</v>
      </c>
      <c r="I1106" t="s">
        <v>8239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8269</v>
      </c>
      <c r="P1106">
        <f t="shared" si="102"/>
        <v>5</v>
      </c>
      <c r="Q1106">
        <f t="shared" si="103"/>
        <v>80.3</v>
      </c>
      <c r="R1106" s="8">
        <f t="shared" si="104"/>
        <v>41771.201631944445</v>
      </c>
      <c r="S1106" s="8">
        <f t="shared" si="105"/>
        <v>41801.201631944445</v>
      </c>
      <c r="T1106" t="str">
        <f t="shared" si="106"/>
        <v>games</v>
      </c>
      <c r="U1106" t="str">
        <f t="shared" si="107"/>
        <v>video games</v>
      </c>
    </row>
    <row r="1107" spans="1:21" ht="48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H1107" t="s">
        <v>8217</v>
      </c>
      <c r="I1107" t="s">
        <v>8238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8269</v>
      </c>
      <c r="P1107">
        <f t="shared" si="102"/>
        <v>0</v>
      </c>
      <c r="Q1107">
        <f t="shared" si="103"/>
        <v>71.55</v>
      </c>
      <c r="R1107" s="8">
        <f t="shared" si="104"/>
        <v>41691.927395833329</v>
      </c>
      <c r="S1107" s="8">
        <f t="shared" si="105"/>
        <v>41721.885729166665</v>
      </c>
      <c r="T1107" t="str">
        <f t="shared" si="106"/>
        <v>games</v>
      </c>
      <c r="U1107" t="str">
        <f t="shared" si="107"/>
        <v>video games</v>
      </c>
    </row>
    <row r="1108" spans="1:21" ht="48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H1108" t="s">
        <v>8217</v>
      </c>
      <c r="I1108" t="s">
        <v>8238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8269</v>
      </c>
      <c r="P1108">
        <f t="shared" si="102"/>
        <v>41</v>
      </c>
      <c r="Q1108">
        <f t="shared" si="103"/>
        <v>23.57</v>
      </c>
      <c r="R1108" s="8">
        <f t="shared" si="104"/>
        <v>40973.532118055555</v>
      </c>
      <c r="S1108" s="8">
        <f t="shared" si="105"/>
        <v>41003.490451388883</v>
      </c>
      <c r="T1108" t="str">
        <f t="shared" si="106"/>
        <v>games</v>
      </c>
      <c r="U1108" t="str">
        <f t="shared" si="107"/>
        <v>video games</v>
      </c>
    </row>
    <row r="1109" spans="1:21" ht="64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H1109" t="s">
        <v>8217</v>
      </c>
      <c r="I1109" t="s">
        <v>8238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8269</v>
      </c>
      <c r="P1109">
        <f t="shared" si="102"/>
        <v>0</v>
      </c>
      <c r="Q1109" t="e">
        <f t="shared" si="103"/>
        <v>#DIV/0!</v>
      </c>
      <c r="R1109" s="8">
        <f t="shared" si="104"/>
        <v>41813.653055555551</v>
      </c>
      <c r="S1109" s="8">
        <f t="shared" si="105"/>
        <v>41843.653055555551</v>
      </c>
      <c r="T1109" t="str">
        <f t="shared" si="106"/>
        <v>games</v>
      </c>
      <c r="U1109" t="str">
        <f t="shared" si="107"/>
        <v>video games</v>
      </c>
    </row>
    <row r="1110" spans="1:21" ht="48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H1110" t="s">
        <v>8217</v>
      </c>
      <c r="I1110" t="s">
        <v>8238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8269</v>
      </c>
      <c r="P1110">
        <f t="shared" si="102"/>
        <v>3</v>
      </c>
      <c r="Q1110">
        <f t="shared" si="103"/>
        <v>34.880000000000003</v>
      </c>
      <c r="R1110" s="8">
        <f t="shared" si="104"/>
        <v>40952.42864583333</v>
      </c>
      <c r="S1110" s="8">
        <f t="shared" si="105"/>
        <v>41012.386979166666</v>
      </c>
      <c r="T1110" t="str">
        <f t="shared" si="106"/>
        <v>games</v>
      </c>
      <c r="U1110" t="str">
        <f t="shared" si="107"/>
        <v>video games</v>
      </c>
    </row>
    <row r="1111" spans="1:21" ht="48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H1111" t="s">
        <v>8217</v>
      </c>
      <c r="I1111" t="s">
        <v>8238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8269</v>
      </c>
      <c r="P1111">
        <f t="shared" si="102"/>
        <v>0</v>
      </c>
      <c r="Q1111">
        <f t="shared" si="103"/>
        <v>15</v>
      </c>
      <c r="R1111" s="8">
        <f t="shared" si="104"/>
        <v>42662.543865740743</v>
      </c>
      <c r="S1111" s="8">
        <f t="shared" si="105"/>
        <v>42692.5855324074</v>
      </c>
      <c r="T1111" t="str">
        <f t="shared" si="106"/>
        <v>games</v>
      </c>
      <c r="U1111" t="str">
        <f t="shared" si="107"/>
        <v>video games</v>
      </c>
    </row>
    <row r="1112" spans="1:21" ht="48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H1112" t="s">
        <v>8217</v>
      </c>
      <c r="I1112" t="s">
        <v>8238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8269</v>
      </c>
      <c r="P1112">
        <f t="shared" si="102"/>
        <v>1</v>
      </c>
      <c r="Q1112">
        <f t="shared" si="103"/>
        <v>23.18</v>
      </c>
      <c r="R1112" s="8">
        <f t="shared" si="104"/>
        <v>41220.72479166666</v>
      </c>
      <c r="S1112" s="8">
        <f t="shared" si="105"/>
        <v>41250.72479166666</v>
      </c>
      <c r="T1112" t="str">
        <f t="shared" si="106"/>
        <v>games</v>
      </c>
      <c r="U1112" t="str">
        <f t="shared" si="107"/>
        <v>video games</v>
      </c>
    </row>
    <row r="1113" spans="1:21" ht="48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H1113" t="s">
        <v>8217</v>
      </c>
      <c r="I1113" t="s">
        <v>8238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8269</v>
      </c>
      <c r="P1113">
        <f t="shared" si="102"/>
        <v>0</v>
      </c>
      <c r="Q1113">
        <f t="shared" si="103"/>
        <v>1</v>
      </c>
      <c r="R1113" s="8">
        <f t="shared" si="104"/>
        <v>42346.995254629634</v>
      </c>
      <c r="S1113" s="8">
        <f t="shared" si="105"/>
        <v>42376.995254629634</v>
      </c>
      <c r="T1113" t="str">
        <f t="shared" si="106"/>
        <v>games</v>
      </c>
      <c r="U1113" t="str">
        <f t="shared" si="107"/>
        <v>video games</v>
      </c>
    </row>
    <row r="1114" spans="1:21" ht="48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H1114" t="s">
        <v>8217</v>
      </c>
      <c r="I1114" t="s">
        <v>8238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8269</v>
      </c>
      <c r="P1114">
        <f t="shared" si="102"/>
        <v>36</v>
      </c>
      <c r="Q1114">
        <f t="shared" si="103"/>
        <v>100.23</v>
      </c>
      <c r="R1114" s="8">
        <f t="shared" si="104"/>
        <v>41963.551053240742</v>
      </c>
      <c r="S1114" s="8">
        <f t="shared" si="105"/>
        <v>42023.145833333336</v>
      </c>
      <c r="T1114" t="str">
        <f t="shared" si="106"/>
        <v>games</v>
      </c>
      <c r="U1114" t="str">
        <f t="shared" si="107"/>
        <v>video games</v>
      </c>
    </row>
    <row r="1115" spans="1:21" ht="48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H1115" t="s">
        <v>8218</v>
      </c>
      <c r="I1115" t="s">
        <v>8239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8269</v>
      </c>
      <c r="P1115">
        <f t="shared" si="102"/>
        <v>1</v>
      </c>
      <c r="Q1115">
        <f t="shared" si="103"/>
        <v>5</v>
      </c>
      <c r="R1115" s="8">
        <f t="shared" si="104"/>
        <v>41835.768749999996</v>
      </c>
      <c r="S1115" s="8">
        <f t="shared" si="105"/>
        <v>41865.768749999996</v>
      </c>
      <c r="T1115" t="str">
        <f t="shared" si="106"/>
        <v>games</v>
      </c>
      <c r="U1115" t="str">
        <f t="shared" si="107"/>
        <v>video games</v>
      </c>
    </row>
    <row r="1116" spans="1:21" ht="48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H1116" t="s">
        <v>8218</v>
      </c>
      <c r="I1116" t="s">
        <v>8239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8269</v>
      </c>
      <c r="P1116">
        <f t="shared" si="102"/>
        <v>0</v>
      </c>
      <c r="Q1116">
        <f t="shared" si="103"/>
        <v>3.33</v>
      </c>
      <c r="R1116" s="8">
        <f t="shared" si="104"/>
        <v>41526.13758101852</v>
      </c>
      <c r="S1116" s="8">
        <f t="shared" si="105"/>
        <v>41556.13758101852</v>
      </c>
      <c r="T1116" t="str">
        <f t="shared" si="106"/>
        <v>games</v>
      </c>
      <c r="U1116" t="str">
        <f t="shared" si="107"/>
        <v>video games</v>
      </c>
    </row>
    <row r="1117" spans="1:21" ht="48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H1117" t="s">
        <v>8217</v>
      </c>
      <c r="I1117" t="s">
        <v>8238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8269</v>
      </c>
      <c r="P1117">
        <f t="shared" si="102"/>
        <v>0</v>
      </c>
      <c r="Q1117">
        <f t="shared" si="103"/>
        <v>13.25</v>
      </c>
      <c r="R1117" s="8">
        <f t="shared" si="104"/>
        <v>42429.487210648142</v>
      </c>
      <c r="S1117" s="8">
        <f t="shared" si="105"/>
        <v>42459.445543981477</v>
      </c>
      <c r="T1117" t="str">
        <f t="shared" si="106"/>
        <v>games</v>
      </c>
      <c r="U1117" t="str">
        <f t="shared" si="107"/>
        <v>video games</v>
      </c>
    </row>
    <row r="1118" spans="1:21" ht="32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H1118" t="s">
        <v>8217</v>
      </c>
      <c r="I1118" t="s">
        <v>8238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8269</v>
      </c>
      <c r="P1118">
        <f t="shared" si="102"/>
        <v>0</v>
      </c>
      <c r="Q1118">
        <f t="shared" si="103"/>
        <v>17.850000000000001</v>
      </c>
      <c r="R1118" s="8">
        <f t="shared" si="104"/>
        <v>41009.638981481476</v>
      </c>
      <c r="S1118" s="8">
        <f t="shared" si="105"/>
        <v>41069.638981481476</v>
      </c>
      <c r="T1118" t="str">
        <f t="shared" si="106"/>
        <v>games</v>
      </c>
      <c r="U1118" t="str">
        <f t="shared" si="107"/>
        <v>video games</v>
      </c>
    </row>
    <row r="1119" spans="1:21" ht="48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H1119" t="s">
        <v>8229</v>
      </c>
      <c r="I1119" t="s">
        <v>8241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8269</v>
      </c>
      <c r="P1119">
        <f t="shared" si="102"/>
        <v>8</v>
      </c>
      <c r="Q1119">
        <f t="shared" si="103"/>
        <v>10.38</v>
      </c>
      <c r="R1119" s="8">
        <f t="shared" si="104"/>
        <v>42333.390196759261</v>
      </c>
      <c r="S1119" s="8">
        <f t="shared" si="105"/>
        <v>42363.390196759261</v>
      </c>
      <c r="T1119" t="str">
        <f t="shared" si="106"/>
        <v>games</v>
      </c>
      <c r="U1119" t="str">
        <f t="shared" si="107"/>
        <v>video games</v>
      </c>
    </row>
    <row r="1120" spans="1:21" ht="48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H1120" t="s">
        <v>8219</v>
      </c>
      <c r="I1120" t="s">
        <v>8240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8269</v>
      </c>
      <c r="P1120">
        <f t="shared" si="102"/>
        <v>2</v>
      </c>
      <c r="Q1120">
        <f t="shared" si="103"/>
        <v>36.33</v>
      </c>
      <c r="R1120" s="8">
        <f t="shared" si="104"/>
        <v>41703.958090277774</v>
      </c>
      <c r="S1120" s="8">
        <f t="shared" si="105"/>
        <v>41733.91642361111</v>
      </c>
      <c r="T1120" t="str">
        <f t="shared" si="106"/>
        <v>games</v>
      </c>
      <c r="U1120" t="str">
        <f t="shared" si="107"/>
        <v>video games</v>
      </c>
    </row>
    <row r="1121" spans="1:21" ht="48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H1121" t="s">
        <v>8217</v>
      </c>
      <c r="I1121" t="s">
        <v>8238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8269</v>
      </c>
      <c r="P1121">
        <f t="shared" si="102"/>
        <v>0</v>
      </c>
      <c r="Q1121">
        <f t="shared" si="103"/>
        <v>5</v>
      </c>
      <c r="R1121" s="8">
        <f t="shared" si="104"/>
        <v>41722.584074074075</v>
      </c>
      <c r="S1121" s="8">
        <f t="shared" si="105"/>
        <v>41735.584074074075</v>
      </c>
      <c r="T1121" t="str">
        <f t="shared" si="106"/>
        <v>games</v>
      </c>
      <c r="U1121" t="str">
        <f t="shared" si="107"/>
        <v>video games</v>
      </c>
    </row>
    <row r="1122" spans="1:21" ht="32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H1122" t="s">
        <v>8217</v>
      </c>
      <c r="I1122" t="s">
        <v>8238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8269</v>
      </c>
      <c r="P1122">
        <f t="shared" si="102"/>
        <v>0</v>
      </c>
      <c r="Q1122" t="e">
        <f t="shared" si="103"/>
        <v>#DIV/0!</v>
      </c>
      <c r="R1122" s="8">
        <f t="shared" si="104"/>
        <v>40799.664351851847</v>
      </c>
      <c r="S1122" s="8">
        <f t="shared" si="105"/>
        <v>40844.664351851847</v>
      </c>
      <c r="T1122" t="str">
        <f t="shared" si="106"/>
        <v>games</v>
      </c>
      <c r="U1122" t="str">
        <f t="shared" si="107"/>
        <v>video games</v>
      </c>
    </row>
    <row r="1123" spans="1:21" ht="48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H1123" t="s">
        <v>8217</v>
      </c>
      <c r="I1123" t="s">
        <v>8238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8269</v>
      </c>
      <c r="P1123">
        <f t="shared" si="102"/>
        <v>0</v>
      </c>
      <c r="Q1123">
        <f t="shared" si="103"/>
        <v>5.8</v>
      </c>
      <c r="R1123" s="8">
        <f t="shared" si="104"/>
        <v>42412.72587962963</v>
      </c>
      <c r="S1123" s="8">
        <f t="shared" si="105"/>
        <v>42442.684212962959</v>
      </c>
      <c r="T1123" t="str">
        <f t="shared" si="106"/>
        <v>games</v>
      </c>
      <c r="U1123" t="str">
        <f t="shared" si="107"/>
        <v>video games</v>
      </c>
    </row>
    <row r="1124" spans="1:21" ht="48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H1124" t="s">
        <v>8218</v>
      </c>
      <c r="I1124" t="s">
        <v>8239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8269</v>
      </c>
      <c r="P1124">
        <f t="shared" si="102"/>
        <v>0</v>
      </c>
      <c r="Q1124" t="e">
        <f t="shared" si="103"/>
        <v>#DIV/0!</v>
      </c>
      <c r="R1124" s="8">
        <f t="shared" si="104"/>
        <v>41410.495659722219</v>
      </c>
      <c r="S1124" s="8">
        <f t="shared" si="105"/>
        <v>41424.495659722219</v>
      </c>
      <c r="T1124" t="str">
        <f t="shared" si="106"/>
        <v>games</v>
      </c>
      <c r="U1124" t="str">
        <f t="shared" si="107"/>
        <v>video games</v>
      </c>
    </row>
    <row r="1125" spans="1:21" ht="48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H1125" t="s">
        <v>8217</v>
      </c>
      <c r="I1125" t="s">
        <v>8238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8269</v>
      </c>
      <c r="P1125">
        <f t="shared" si="102"/>
        <v>0</v>
      </c>
      <c r="Q1125">
        <f t="shared" si="103"/>
        <v>3.67</v>
      </c>
      <c r="R1125" s="8">
        <f t="shared" si="104"/>
        <v>41718.315370370365</v>
      </c>
      <c r="S1125" s="8">
        <f t="shared" si="105"/>
        <v>41748.315370370365</v>
      </c>
      <c r="T1125" t="str">
        <f t="shared" si="106"/>
        <v>games</v>
      </c>
      <c r="U1125" t="str">
        <f t="shared" si="107"/>
        <v>video games</v>
      </c>
    </row>
    <row r="1126" spans="1:21" ht="48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H1126" t="s">
        <v>8217</v>
      </c>
      <c r="I1126" t="s">
        <v>8238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8270</v>
      </c>
      <c r="P1126">
        <f t="shared" si="102"/>
        <v>0</v>
      </c>
      <c r="Q1126">
        <f t="shared" si="103"/>
        <v>60.71</v>
      </c>
      <c r="R1126" s="8">
        <f t="shared" si="104"/>
        <v>42094.458923611113</v>
      </c>
      <c r="S1126" s="8">
        <f t="shared" si="105"/>
        <v>42124.458923611113</v>
      </c>
      <c r="T1126" t="str">
        <f t="shared" si="106"/>
        <v>games</v>
      </c>
      <c r="U1126" t="str">
        <f t="shared" si="107"/>
        <v>mobile games</v>
      </c>
    </row>
    <row r="1127" spans="1:21" ht="48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H1127" t="s">
        <v>8218</v>
      </c>
      <c r="I1127" t="s">
        <v>8239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8270</v>
      </c>
      <c r="P1127">
        <f t="shared" si="102"/>
        <v>0</v>
      </c>
      <c r="Q1127" t="e">
        <f t="shared" si="103"/>
        <v>#DIV/0!</v>
      </c>
      <c r="R1127" s="8">
        <f t="shared" si="104"/>
        <v>42212.415856481479</v>
      </c>
      <c r="S1127" s="8">
        <f t="shared" si="105"/>
        <v>42272.415856481479</v>
      </c>
      <c r="T1127" t="str">
        <f t="shared" si="106"/>
        <v>games</v>
      </c>
      <c r="U1127" t="str">
        <f t="shared" si="107"/>
        <v>mobile games</v>
      </c>
    </row>
    <row r="1128" spans="1:21" ht="32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H1128" t="s">
        <v>8217</v>
      </c>
      <c r="I1128" t="s">
        <v>8238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8270</v>
      </c>
      <c r="P1128">
        <f t="shared" si="102"/>
        <v>1</v>
      </c>
      <c r="Q1128">
        <f t="shared" si="103"/>
        <v>5</v>
      </c>
      <c r="R1128" s="8">
        <f t="shared" si="104"/>
        <v>42535.11914351851</v>
      </c>
      <c r="S1128" s="8">
        <f t="shared" si="105"/>
        <v>42565.11914351851</v>
      </c>
      <c r="T1128" t="str">
        <f t="shared" si="106"/>
        <v>games</v>
      </c>
      <c r="U1128" t="str">
        <f t="shared" si="107"/>
        <v>mobile games</v>
      </c>
    </row>
    <row r="1129" spans="1:21" ht="64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H1129" t="s">
        <v>8217</v>
      </c>
      <c r="I1129" t="s">
        <v>8238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8270</v>
      </c>
      <c r="P1129">
        <f t="shared" si="102"/>
        <v>2</v>
      </c>
      <c r="Q1129">
        <f t="shared" si="103"/>
        <v>25.43</v>
      </c>
      <c r="R1129" s="8">
        <f t="shared" si="104"/>
        <v>41926.645833333328</v>
      </c>
      <c r="S1129" s="8">
        <f t="shared" si="105"/>
        <v>41957.687499999993</v>
      </c>
      <c r="T1129" t="str">
        <f t="shared" si="106"/>
        <v>games</v>
      </c>
      <c r="U1129" t="str">
        <f t="shared" si="107"/>
        <v>mobile games</v>
      </c>
    </row>
    <row r="1130" spans="1:21" ht="16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H1130" t="s">
        <v>8218</v>
      </c>
      <c r="I1130" t="s">
        <v>8239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8270</v>
      </c>
      <c r="P1130">
        <f t="shared" si="102"/>
        <v>0</v>
      </c>
      <c r="Q1130">
        <f t="shared" si="103"/>
        <v>1</v>
      </c>
      <c r="R1130" s="8">
        <f t="shared" si="104"/>
        <v>41828.441168981481</v>
      </c>
      <c r="S1130" s="8">
        <f t="shared" si="105"/>
        <v>41858.441168981481</v>
      </c>
      <c r="T1130" t="str">
        <f t="shared" si="106"/>
        <v>games</v>
      </c>
      <c r="U1130" t="str">
        <f t="shared" si="107"/>
        <v>mobile games</v>
      </c>
    </row>
    <row r="1131" spans="1:21" ht="48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H1131" t="s">
        <v>8217</v>
      </c>
      <c r="I1131" t="s">
        <v>8238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8270</v>
      </c>
      <c r="P1131">
        <f t="shared" si="102"/>
        <v>0</v>
      </c>
      <c r="Q1131">
        <f t="shared" si="103"/>
        <v>10.5</v>
      </c>
      <c r="R1131" s="8">
        <f t="shared" si="104"/>
        <v>42496.056631944441</v>
      </c>
      <c r="S1131" s="8">
        <f t="shared" si="105"/>
        <v>42526.056631944441</v>
      </c>
      <c r="T1131" t="str">
        <f t="shared" si="106"/>
        <v>games</v>
      </c>
      <c r="U1131" t="str">
        <f t="shared" si="107"/>
        <v>mobile games</v>
      </c>
    </row>
    <row r="1132" spans="1:21" ht="48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H1132" t="s">
        <v>8217</v>
      </c>
      <c r="I1132" t="s">
        <v>8238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8270</v>
      </c>
      <c r="P1132">
        <f t="shared" si="102"/>
        <v>0</v>
      </c>
      <c r="Q1132">
        <f t="shared" si="103"/>
        <v>3.67</v>
      </c>
      <c r="R1132" s="8">
        <f t="shared" si="104"/>
        <v>41908.788194444445</v>
      </c>
      <c r="S1132" s="8">
        <f t="shared" si="105"/>
        <v>41968.829861111109</v>
      </c>
      <c r="T1132" t="str">
        <f t="shared" si="106"/>
        <v>games</v>
      </c>
      <c r="U1132" t="str">
        <f t="shared" si="107"/>
        <v>mobile games</v>
      </c>
    </row>
    <row r="1133" spans="1:21" ht="48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H1133" t="s">
        <v>8219</v>
      </c>
      <c r="I1133" t="s">
        <v>8240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8270</v>
      </c>
      <c r="P1133">
        <f t="shared" si="102"/>
        <v>0</v>
      </c>
      <c r="Q1133" t="e">
        <f t="shared" si="103"/>
        <v>#DIV/0!</v>
      </c>
      <c r="R1133" s="8">
        <f t="shared" si="104"/>
        <v>42332.699861111112</v>
      </c>
      <c r="S1133" s="8">
        <f t="shared" si="105"/>
        <v>42362.699861111112</v>
      </c>
      <c r="T1133" t="str">
        <f t="shared" si="106"/>
        <v>games</v>
      </c>
      <c r="U1133" t="str">
        <f t="shared" si="107"/>
        <v>mobile games</v>
      </c>
    </row>
    <row r="1134" spans="1:21" ht="48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H1134" t="s">
        <v>8222</v>
      </c>
      <c r="I1134" t="s">
        <v>8243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8270</v>
      </c>
      <c r="P1134">
        <f t="shared" si="102"/>
        <v>14</v>
      </c>
      <c r="Q1134">
        <f t="shared" si="103"/>
        <v>110.62</v>
      </c>
      <c r="R1134" s="8">
        <f t="shared" si="104"/>
        <v>42705.907071759262</v>
      </c>
      <c r="S1134" s="8">
        <f t="shared" si="105"/>
        <v>42735.907071759262</v>
      </c>
      <c r="T1134" t="str">
        <f t="shared" si="106"/>
        <v>games</v>
      </c>
      <c r="U1134" t="str">
        <f t="shared" si="107"/>
        <v>mobile games</v>
      </c>
    </row>
    <row r="1135" spans="1:21" ht="48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H1135" t="s">
        <v>8218</v>
      </c>
      <c r="I1135" t="s">
        <v>8239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8270</v>
      </c>
      <c r="P1135">
        <f t="shared" si="102"/>
        <v>1</v>
      </c>
      <c r="Q1135">
        <f t="shared" si="103"/>
        <v>20</v>
      </c>
      <c r="R1135" s="8">
        <f t="shared" si="104"/>
        <v>41821.198854166665</v>
      </c>
      <c r="S1135" s="8">
        <f t="shared" si="105"/>
        <v>41851.198854166665</v>
      </c>
      <c r="T1135" t="str">
        <f t="shared" si="106"/>
        <v>games</v>
      </c>
      <c r="U1135" t="str">
        <f t="shared" si="107"/>
        <v>mobile games</v>
      </c>
    </row>
    <row r="1136" spans="1:21" ht="48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H1136" t="s">
        <v>8219</v>
      </c>
      <c r="I1136" t="s">
        <v>8240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8270</v>
      </c>
      <c r="P1136">
        <f t="shared" si="102"/>
        <v>0</v>
      </c>
      <c r="Q1136">
        <f t="shared" si="103"/>
        <v>1</v>
      </c>
      <c r="R1136" s="8">
        <f t="shared" si="104"/>
        <v>41958.07671296296</v>
      </c>
      <c r="S1136" s="8">
        <f t="shared" si="105"/>
        <v>41971.981249999997</v>
      </c>
      <c r="T1136" t="str">
        <f t="shared" si="106"/>
        <v>games</v>
      </c>
      <c r="U1136" t="str">
        <f t="shared" si="107"/>
        <v>mobile games</v>
      </c>
    </row>
    <row r="1137" spans="1:21" ht="64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H1137" t="s">
        <v>8229</v>
      </c>
      <c r="I1137" t="s">
        <v>8241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8270</v>
      </c>
      <c r="P1137">
        <f t="shared" si="102"/>
        <v>5</v>
      </c>
      <c r="Q1137">
        <f t="shared" si="103"/>
        <v>50</v>
      </c>
      <c r="R1137" s="8">
        <f t="shared" si="104"/>
        <v>42558.781180555547</v>
      </c>
      <c r="S1137" s="8">
        <f t="shared" si="105"/>
        <v>42588.781180555547</v>
      </c>
      <c r="T1137" t="str">
        <f t="shared" si="106"/>
        <v>games</v>
      </c>
      <c r="U1137" t="str">
        <f t="shared" si="107"/>
        <v>mobile games</v>
      </c>
    </row>
    <row r="1138" spans="1:21" ht="48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H1138" t="s">
        <v>8223</v>
      </c>
      <c r="I1138" t="s">
        <v>8241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8270</v>
      </c>
      <c r="P1138">
        <f t="shared" si="102"/>
        <v>6</v>
      </c>
      <c r="Q1138">
        <f t="shared" si="103"/>
        <v>45</v>
      </c>
      <c r="R1138" s="8">
        <f t="shared" si="104"/>
        <v>42327.463298611103</v>
      </c>
      <c r="S1138" s="8">
        <f t="shared" si="105"/>
        <v>42357.463298611103</v>
      </c>
      <c r="T1138" t="str">
        <f t="shared" si="106"/>
        <v>games</v>
      </c>
      <c r="U1138" t="str">
        <f t="shared" si="107"/>
        <v>mobile games</v>
      </c>
    </row>
    <row r="1139" spans="1:21" ht="48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H1139" t="s">
        <v>8217</v>
      </c>
      <c r="I1139" t="s">
        <v>8238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8270</v>
      </c>
      <c r="P1139">
        <f t="shared" si="102"/>
        <v>40</v>
      </c>
      <c r="Q1139">
        <f t="shared" si="103"/>
        <v>253.21</v>
      </c>
      <c r="R1139" s="8">
        <f t="shared" si="104"/>
        <v>42453.611354166664</v>
      </c>
      <c r="S1139" s="8">
        <f t="shared" si="105"/>
        <v>42483.611354166664</v>
      </c>
      <c r="T1139" t="str">
        <f t="shared" si="106"/>
        <v>games</v>
      </c>
      <c r="U1139" t="str">
        <f t="shared" si="107"/>
        <v>mobile games</v>
      </c>
    </row>
    <row r="1140" spans="1:21" ht="48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H1140" t="s">
        <v>8217</v>
      </c>
      <c r="I1140" t="s">
        <v>8238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8270</v>
      </c>
      <c r="P1140">
        <f t="shared" si="102"/>
        <v>0</v>
      </c>
      <c r="Q1140">
        <f t="shared" si="103"/>
        <v>31.25</v>
      </c>
      <c r="R1140" s="8">
        <f t="shared" si="104"/>
        <v>42736.698275462964</v>
      </c>
      <c r="S1140" s="8">
        <f t="shared" si="105"/>
        <v>42756.698275462964</v>
      </c>
      <c r="T1140" t="str">
        <f t="shared" si="106"/>
        <v>games</v>
      </c>
      <c r="U1140" t="str">
        <f t="shared" si="107"/>
        <v>mobile games</v>
      </c>
    </row>
    <row r="1141" spans="1:21" ht="48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H1141" t="s">
        <v>8217</v>
      </c>
      <c r="I1141" t="s">
        <v>8238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8270</v>
      </c>
      <c r="P1141">
        <f t="shared" si="102"/>
        <v>0</v>
      </c>
      <c r="Q1141">
        <f t="shared" si="103"/>
        <v>5</v>
      </c>
      <c r="R1141" s="8">
        <f t="shared" si="104"/>
        <v>41975.139189814807</v>
      </c>
      <c r="S1141" s="8">
        <f t="shared" si="105"/>
        <v>42005.139189814807</v>
      </c>
      <c r="T1141" t="str">
        <f t="shared" si="106"/>
        <v>games</v>
      </c>
      <c r="U1141" t="str">
        <f t="shared" si="107"/>
        <v>mobile games</v>
      </c>
    </row>
    <row r="1142" spans="1:21" ht="48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H1142" t="s">
        <v>8218</v>
      </c>
      <c r="I1142" t="s">
        <v>8239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8270</v>
      </c>
      <c r="P1142">
        <f t="shared" si="102"/>
        <v>0</v>
      </c>
      <c r="Q1142" t="e">
        <f t="shared" si="103"/>
        <v>#DIV/0!</v>
      </c>
      <c r="R1142" s="8">
        <f t="shared" si="104"/>
        <v>42192.253715277773</v>
      </c>
      <c r="S1142" s="8">
        <f t="shared" si="105"/>
        <v>42222.253715277773</v>
      </c>
      <c r="T1142" t="str">
        <f t="shared" si="106"/>
        <v>games</v>
      </c>
      <c r="U1142" t="str">
        <f t="shared" si="107"/>
        <v>mobile games</v>
      </c>
    </row>
    <row r="1143" spans="1:21" ht="16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H1143" t="s">
        <v>8229</v>
      </c>
      <c r="I1143" t="s">
        <v>8241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8270</v>
      </c>
      <c r="P1143">
        <f t="shared" si="102"/>
        <v>0</v>
      </c>
      <c r="Q1143" t="e">
        <f t="shared" si="103"/>
        <v>#DIV/0!</v>
      </c>
      <c r="R1143" s="8">
        <f t="shared" si="104"/>
        <v>42164.491319444445</v>
      </c>
      <c r="S1143" s="8">
        <f t="shared" si="105"/>
        <v>42194.491319444445</v>
      </c>
      <c r="T1143" t="str">
        <f t="shared" si="106"/>
        <v>games</v>
      </c>
      <c r="U1143" t="str">
        <f t="shared" si="107"/>
        <v>mobile games</v>
      </c>
    </row>
    <row r="1144" spans="1:21" ht="48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H1144" t="s">
        <v>8217</v>
      </c>
      <c r="I1144" t="s">
        <v>8238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8270</v>
      </c>
      <c r="P1144">
        <f t="shared" si="102"/>
        <v>0</v>
      </c>
      <c r="Q1144" t="e">
        <f t="shared" si="103"/>
        <v>#DIV/0!</v>
      </c>
      <c r="R1144" s="8">
        <f t="shared" si="104"/>
        <v>42021.797766203708</v>
      </c>
      <c r="S1144" s="8">
        <f t="shared" si="105"/>
        <v>42051.797766203708</v>
      </c>
      <c r="T1144" t="str">
        <f t="shared" si="106"/>
        <v>games</v>
      </c>
      <c r="U1144" t="str">
        <f t="shared" si="107"/>
        <v>mobile games</v>
      </c>
    </row>
    <row r="1145" spans="1:21" ht="48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H1145" t="s">
        <v>8217</v>
      </c>
      <c r="I1145" t="s">
        <v>8238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8270</v>
      </c>
      <c r="P1145">
        <f t="shared" si="102"/>
        <v>0</v>
      </c>
      <c r="Q1145">
        <f t="shared" si="103"/>
        <v>23.25</v>
      </c>
      <c r="R1145" s="8">
        <f t="shared" si="104"/>
        <v>42324.985254629624</v>
      </c>
      <c r="S1145" s="8">
        <f t="shared" si="105"/>
        <v>42354.985254629624</v>
      </c>
      <c r="T1145" t="str">
        <f t="shared" si="106"/>
        <v>games</v>
      </c>
      <c r="U1145" t="str">
        <f t="shared" si="107"/>
        <v>mobile games</v>
      </c>
    </row>
    <row r="1146" spans="1:21" ht="48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H1146" t="s">
        <v>8217</v>
      </c>
      <c r="I1146" t="s">
        <v>8238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8271</v>
      </c>
      <c r="P1146">
        <f t="shared" si="102"/>
        <v>0</v>
      </c>
      <c r="Q1146" t="e">
        <f t="shared" si="103"/>
        <v>#DIV/0!</v>
      </c>
      <c r="R1146" s="8">
        <f t="shared" si="104"/>
        <v>42092.973611111105</v>
      </c>
      <c r="S1146" s="8">
        <f t="shared" si="105"/>
        <v>42122.973611111105</v>
      </c>
      <c r="T1146" t="str">
        <f t="shared" si="106"/>
        <v>food</v>
      </c>
      <c r="U1146" t="str">
        <f t="shared" si="107"/>
        <v>food trucks</v>
      </c>
    </row>
    <row r="1147" spans="1:21" ht="48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H1147" t="s">
        <v>8217</v>
      </c>
      <c r="I1147" t="s">
        <v>8238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8271</v>
      </c>
      <c r="P1147">
        <f t="shared" si="102"/>
        <v>0</v>
      </c>
      <c r="Q1147">
        <f t="shared" si="103"/>
        <v>100</v>
      </c>
      <c r="R1147" s="8">
        <f t="shared" si="104"/>
        <v>41854.539259259262</v>
      </c>
      <c r="S1147" s="8">
        <f t="shared" si="105"/>
        <v>41914.539259259262</v>
      </c>
      <c r="T1147" t="str">
        <f t="shared" si="106"/>
        <v>food</v>
      </c>
      <c r="U1147" t="str">
        <f t="shared" si="107"/>
        <v>food trucks</v>
      </c>
    </row>
    <row r="1148" spans="1:21" ht="32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H1148" t="s">
        <v>8217</v>
      </c>
      <c r="I1148" t="s">
        <v>8238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8271</v>
      </c>
      <c r="P1148">
        <f t="shared" si="102"/>
        <v>9</v>
      </c>
      <c r="Q1148">
        <f t="shared" si="103"/>
        <v>44.17</v>
      </c>
      <c r="R1148" s="8">
        <f t="shared" si="104"/>
        <v>41723.745057870365</v>
      </c>
      <c r="S1148" s="8">
        <f t="shared" si="105"/>
        <v>41761.745057870365</v>
      </c>
      <c r="T1148" t="str">
        <f t="shared" si="106"/>
        <v>food</v>
      </c>
      <c r="U1148" t="str">
        <f t="shared" si="107"/>
        <v>food trucks</v>
      </c>
    </row>
    <row r="1149" spans="1:21" ht="48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H1149" t="s">
        <v>8222</v>
      </c>
      <c r="I1149" t="s">
        <v>8243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8271</v>
      </c>
      <c r="P1149">
        <f t="shared" si="102"/>
        <v>0</v>
      </c>
      <c r="Q1149" t="e">
        <f t="shared" si="103"/>
        <v>#DIV/0!</v>
      </c>
      <c r="R1149" s="8">
        <f t="shared" si="104"/>
        <v>41871.763692129629</v>
      </c>
      <c r="S1149" s="8">
        <f t="shared" si="105"/>
        <v>41931.763692129629</v>
      </c>
      <c r="T1149" t="str">
        <f t="shared" si="106"/>
        <v>food</v>
      </c>
      <c r="U1149" t="str">
        <f t="shared" si="107"/>
        <v>food trucks</v>
      </c>
    </row>
    <row r="1150" spans="1:21" ht="32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H1150" t="s">
        <v>8217</v>
      </c>
      <c r="I1150" t="s">
        <v>8238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8271</v>
      </c>
      <c r="P1150">
        <f t="shared" si="102"/>
        <v>0</v>
      </c>
      <c r="Q1150">
        <f t="shared" si="103"/>
        <v>24.33</v>
      </c>
      <c r="R1150" s="8">
        <f t="shared" si="104"/>
        <v>42674.962743055548</v>
      </c>
      <c r="S1150" s="8">
        <f t="shared" si="105"/>
        <v>42705.00440972222</v>
      </c>
      <c r="T1150" t="str">
        <f t="shared" si="106"/>
        <v>food</v>
      </c>
      <c r="U1150" t="str">
        <f t="shared" si="107"/>
        <v>food trucks</v>
      </c>
    </row>
    <row r="1151" spans="1:21" ht="32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H1151" t="s">
        <v>8217</v>
      </c>
      <c r="I1151" t="s">
        <v>8238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8271</v>
      </c>
      <c r="P1151">
        <f t="shared" si="102"/>
        <v>0</v>
      </c>
      <c r="Q1151">
        <f t="shared" si="103"/>
        <v>37.5</v>
      </c>
      <c r="R1151" s="8">
        <f t="shared" si="104"/>
        <v>42507.501921296294</v>
      </c>
      <c r="S1151" s="8">
        <f t="shared" si="105"/>
        <v>42537.501921296294</v>
      </c>
      <c r="T1151" t="str">
        <f t="shared" si="106"/>
        <v>food</v>
      </c>
      <c r="U1151" t="str">
        <f t="shared" si="107"/>
        <v>food trucks</v>
      </c>
    </row>
    <row r="1152" spans="1:21" ht="32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H1152" t="s">
        <v>8217</v>
      </c>
      <c r="I1152" t="s">
        <v>8238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8271</v>
      </c>
      <c r="P1152">
        <f t="shared" si="102"/>
        <v>10</v>
      </c>
      <c r="Q1152">
        <f t="shared" si="103"/>
        <v>42</v>
      </c>
      <c r="R1152" s="8">
        <f t="shared" si="104"/>
        <v>42317.74623842592</v>
      </c>
      <c r="S1152" s="8">
        <f t="shared" si="105"/>
        <v>42377.74623842592</v>
      </c>
      <c r="T1152" t="str">
        <f t="shared" si="106"/>
        <v>food</v>
      </c>
      <c r="U1152" t="str">
        <f t="shared" si="107"/>
        <v>food trucks</v>
      </c>
    </row>
    <row r="1153" spans="1:21" ht="48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H1153" t="s">
        <v>8217</v>
      </c>
      <c r="I1153" t="s">
        <v>8238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8271</v>
      </c>
      <c r="P1153">
        <f t="shared" si="102"/>
        <v>0</v>
      </c>
      <c r="Q1153" t="e">
        <f t="shared" si="103"/>
        <v>#DIV/0!</v>
      </c>
      <c r="R1153" s="8">
        <f t="shared" si="104"/>
        <v>42223.894247685181</v>
      </c>
      <c r="S1153" s="8">
        <f t="shared" si="105"/>
        <v>42253.894247685181</v>
      </c>
      <c r="T1153" t="str">
        <f t="shared" si="106"/>
        <v>food</v>
      </c>
      <c r="U1153" t="str">
        <f t="shared" si="107"/>
        <v>food trucks</v>
      </c>
    </row>
    <row r="1154" spans="1:21" ht="16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H1154" t="s">
        <v>8217</v>
      </c>
      <c r="I1154" t="s">
        <v>8238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8271</v>
      </c>
      <c r="P1154">
        <f t="shared" si="102"/>
        <v>6</v>
      </c>
      <c r="Q1154">
        <f t="shared" si="103"/>
        <v>60.73</v>
      </c>
      <c r="R1154" s="8">
        <f t="shared" si="104"/>
        <v>42109.501296296294</v>
      </c>
      <c r="S1154" s="8">
        <f t="shared" si="105"/>
        <v>42139.501296296294</v>
      </c>
      <c r="T1154" t="str">
        <f t="shared" si="106"/>
        <v>food</v>
      </c>
      <c r="U1154" t="str">
        <f t="shared" si="107"/>
        <v>food trucks</v>
      </c>
    </row>
    <row r="1155" spans="1:21" ht="32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H1155" t="s">
        <v>8217</v>
      </c>
      <c r="I1155" t="s">
        <v>8238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8271</v>
      </c>
      <c r="P1155">
        <f t="shared" ref="P1155:P1218" si="108">ROUND(E1155/D1155*100,0)</f>
        <v>1</v>
      </c>
      <c r="Q1155">
        <f t="shared" ref="Q1155:Q1218" si="109">ROUND(E1155/M1155,2)</f>
        <v>50</v>
      </c>
      <c r="R1155" s="8">
        <f t="shared" ref="R1155:R1218" si="110">(((K1155/60)/60)/24)+DATE(1970,1,1)+(-5/24)</f>
        <v>42143.505844907406</v>
      </c>
      <c r="S1155" s="8">
        <f t="shared" ref="S1155:S1218" si="111">(((J1155/60)/60)/24)+DATE(1970,1,1)+(-5/24)</f>
        <v>42173.505844907406</v>
      </c>
      <c r="T1155" t="str">
        <f t="shared" si="106"/>
        <v>food</v>
      </c>
      <c r="U1155" t="str">
        <f t="shared" si="107"/>
        <v>food trucks</v>
      </c>
    </row>
    <row r="1156" spans="1:21" ht="48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H1156" t="s">
        <v>8217</v>
      </c>
      <c r="I1156" t="s">
        <v>8238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8271</v>
      </c>
      <c r="P1156">
        <f t="shared" si="108"/>
        <v>7</v>
      </c>
      <c r="Q1156">
        <f t="shared" si="109"/>
        <v>108.33</v>
      </c>
      <c r="R1156" s="8">
        <f t="shared" si="110"/>
        <v>42222.900532407402</v>
      </c>
      <c r="S1156" s="8">
        <f t="shared" si="111"/>
        <v>42252.900532407402</v>
      </c>
      <c r="T1156" t="str">
        <f t="shared" ref="T1156:T1219" si="112">LEFT(O1156,SEARCH("/",O1156)-1)</f>
        <v>food</v>
      </c>
      <c r="U1156" t="str">
        <f t="shared" ref="U1156:U1219" si="113">RIGHT(O1156,LEN(O1156)-SEARCH("/",O1156))</f>
        <v>food trucks</v>
      </c>
    </row>
    <row r="1157" spans="1:21" ht="48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H1157" t="s">
        <v>8217</v>
      </c>
      <c r="I1157" t="s">
        <v>8238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8271</v>
      </c>
      <c r="P1157">
        <f t="shared" si="108"/>
        <v>1</v>
      </c>
      <c r="Q1157">
        <f t="shared" si="109"/>
        <v>23.5</v>
      </c>
      <c r="R1157" s="8">
        <f t="shared" si="110"/>
        <v>41835.555648148147</v>
      </c>
      <c r="S1157" s="8">
        <f t="shared" si="111"/>
        <v>41865.555648148147</v>
      </c>
      <c r="T1157" t="str">
        <f t="shared" si="112"/>
        <v>food</v>
      </c>
      <c r="U1157" t="str">
        <f t="shared" si="113"/>
        <v>food trucks</v>
      </c>
    </row>
    <row r="1158" spans="1:21" ht="48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H1158" t="s">
        <v>8217</v>
      </c>
      <c r="I1158" t="s">
        <v>8238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8271</v>
      </c>
      <c r="P1158">
        <f t="shared" si="108"/>
        <v>0</v>
      </c>
      <c r="Q1158" t="e">
        <f t="shared" si="109"/>
        <v>#DIV/0!</v>
      </c>
      <c r="R1158" s="8">
        <f t="shared" si="110"/>
        <v>42028.862986111104</v>
      </c>
      <c r="S1158" s="8">
        <f t="shared" si="111"/>
        <v>42058.862986111104</v>
      </c>
      <c r="T1158" t="str">
        <f t="shared" si="112"/>
        <v>food</v>
      </c>
      <c r="U1158" t="str">
        <f t="shared" si="113"/>
        <v>food trucks</v>
      </c>
    </row>
    <row r="1159" spans="1:21" ht="48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H1159" t="s">
        <v>8217</v>
      </c>
      <c r="I1159" t="s">
        <v>8238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8271</v>
      </c>
      <c r="P1159">
        <f t="shared" si="108"/>
        <v>2</v>
      </c>
      <c r="Q1159">
        <f t="shared" si="109"/>
        <v>50.33</v>
      </c>
      <c r="R1159" s="8">
        <f t="shared" si="110"/>
        <v>41918.419907407406</v>
      </c>
      <c r="S1159" s="8">
        <f t="shared" si="111"/>
        <v>41978.461574074077</v>
      </c>
      <c r="T1159" t="str">
        <f t="shared" si="112"/>
        <v>food</v>
      </c>
      <c r="U1159" t="str">
        <f t="shared" si="113"/>
        <v>food trucks</v>
      </c>
    </row>
    <row r="1160" spans="1:21" ht="48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H1160" t="s">
        <v>8217</v>
      </c>
      <c r="I1160" t="s">
        <v>8238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8271</v>
      </c>
      <c r="P1160">
        <f t="shared" si="108"/>
        <v>0</v>
      </c>
      <c r="Q1160">
        <f t="shared" si="109"/>
        <v>11.67</v>
      </c>
      <c r="R1160" s="8">
        <f t="shared" si="110"/>
        <v>41951.883425925924</v>
      </c>
      <c r="S1160" s="8">
        <f t="shared" si="111"/>
        <v>41981.883425925924</v>
      </c>
      <c r="T1160" t="str">
        <f t="shared" si="112"/>
        <v>food</v>
      </c>
      <c r="U1160" t="str">
        <f t="shared" si="113"/>
        <v>food trucks</v>
      </c>
    </row>
    <row r="1161" spans="1:21" ht="48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H1161" t="s">
        <v>8217</v>
      </c>
      <c r="I1161" t="s">
        <v>8238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8271</v>
      </c>
      <c r="P1161">
        <f t="shared" si="108"/>
        <v>0</v>
      </c>
      <c r="Q1161" t="e">
        <f t="shared" si="109"/>
        <v>#DIV/0!</v>
      </c>
      <c r="R1161" s="8">
        <f t="shared" si="110"/>
        <v>42154.518113425926</v>
      </c>
      <c r="S1161" s="8">
        <f t="shared" si="111"/>
        <v>42185.447916666664</v>
      </c>
      <c r="T1161" t="str">
        <f t="shared" si="112"/>
        <v>food</v>
      </c>
      <c r="U1161" t="str">
        <f t="shared" si="113"/>
        <v>food trucks</v>
      </c>
    </row>
    <row r="1162" spans="1:21" ht="48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H1162" t="s">
        <v>8217</v>
      </c>
      <c r="I1162" t="s">
        <v>8238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8271</v>
      </c>
      <c r="P1162">
        <f t="shared" si="108"/>
        <v>4</v>
      </c>
      <c r="Q1162">
        <f t="shared" si="109"/>
        <v>60.79</v>
      </c>
      <c r="R1162" s="8">
        <f t="shared" si="110"/>
        <v>42060.946597222217</v>
      </c>
      <c r="S1162" s="8">
        <f t="shared" si="111"/>
        <v>42090.90493055556</v>
      </c>
      <c r="T1162" t="str">
        <f t="shared" si="112"/>
        <v>food</v>
      </c>
      <c r="U1162" t="str">
        <f t="shared" si="113"/>
        <v>food trucks</v>
      </c>
    </row>
    <row r="1163" spans="1:21" ht="48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H1163" t="s">
        <v>8217</v>
      </c>
      <c r="I1163" t="s">
        <v>8238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8271</v>
      </c>
      <c r="P1163">
        <f t="shared" si="108"/>
        <v>0</v>
      </c>
      <c r="Q1163" t="e">
        <f t="shared" si="109"/>
        <v>#DIV/0!</v>
      </c>
      <c r="R1163" s="8">
        <f t="shared" si="110"/>
        <v>42122.421168981477</v>
      </c>
      <c r="S1163" s="8">
        <f t="shared" si="111"/>
        <v>42143.421168981477</v>
      </c>
      <c r="T1163" t="str">
        <f t="shared" si="112"/>
        <v>food</v>
      </c>
      <c r="U1163" t="str">
        <f t="shared" si="113"/>
        <v>food trucks</v>
      </c>
    </row>
    <row r="1164" spans="1:21" ht="48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H1164" t="s">
        <v>8217</v>
      </c>
      <c r="I1164" t="s">
        <v>8238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8271</v>
      </c>
      <c r="P1164">
        <f t="shared" si="108"/>
        <v>0</v>
      </c>
      <c r="Q1164">
        <f t="shared" si="109"/>
        <v>17.5</v>
      </c>
      <c r="R1164" s="8">
        <f t="shared" si="110"/>
        <v>41876.475277777776</v>
      </c>
      <c r="S1164" s="8">
        <f t="shared" si="111"/>
        <v>41907.475277777776</v>
      </c>
      <c r="T1164" t="str">
        <f t="shared" si="112"/>
        <v>food</v>
      </c>
      <c r="U1164" t="str">
        <f t="shared" si="113"/>
        <v>food trucks</v>
      </c>
    </row>
    <row r="1165" spans="1:21" ht="48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H1165" t="s">
        <v>8217</v>
      </c>
      <c r="I1165" t="s">
        <v>8238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8271</v>
      </c>
      <c r="P1165">
        <f t="shared" si="108"/>
        <v>0</v>
      </c>
      <c r="Q1165" t="e">
        <f t="shared" si="109"/>
        <v>#DIV/0!</v>
      </c>
      <c r="R1165" s="8">
        <f t="shared" si="110"/>
        <v>41830.515277777777</v>
      </c>
      <c r="S1165" s="8">
        <f t="shared" si="111"/>
        <v>41860.515277777777</v>
      </c>
      <c r="T1165" t="str">
        <f t="shared" si="112"/>
        <v>food</v>
      </c>
      <c r="U1165" t="str">
        <f t="shared" si="113"/>
        <v>food trucks</v>
      </c>
    </row>
    <row r="1166" spans="1:21" ht="64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H1166" t="s">
        <v>8217</v>
      </c>
      <c r="I1166" t="s">
        <v>8238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8271</v>
      </c>
      <c r="P1166">
        <f t="shared" si="108"/>
        <v>0</v>
      </c>
      <c r="Q1166" t="e">
        <f t="shared" si="109"/>
        <v>#DIV/0!</v>
      </c>
      <c r="R1166" s="8">
        <f t="shared" si="110"/>
        <v>42509.51599537037</v>
      </c>
      <c r="S1166" s="8">
        <f t="shared" si="111"/>
        <v>42539.51599537037</v>
      </c>
      <c r="T1166" t="str">
        <f t="shared" si="112"/>
        <v>food</v>
      </c>
      <c r="U1166" t="str">
        <f t="shared" si="113"/>
        <v>food trucks</v>
      </c>
    </row>
    <row r="1167" spans="1:21" ht="48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H1167" t="s">
        <v>8217</v>
      </c>
      <c r="I1167" t="s">
        <v>8238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8271</v>
      </c>
      <c r="P1167">
        <f t="shared" si="108"/>
        <v>21</v>
      </c>
      <c r="Q1167">
        <f t="shared" si="109"/>
        <v>82.82</v>
      </c>
      <c r="R1167" s="8">
        <f t="shared" si="110"/>
        <v>41792.006134259253</v>
      </c>
      <c r="S1167" s="8">
        <f t="shared" si="111"/>
        <v>41826.006134259253</v>
      </c>
      <c r="T1167" t="str">
        <f t="shared" si="112"/>
        <v>food</v>
      </c>
      <c r="U1167" t="str">
        <f t="shared" si="113"/>
        <v>food trucks</v>
      </c>
    </row>
    <row r="1168" spans="1:21" ht="48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H1168" t="s">
        <v>8217</v>
      </c>
      <c r="I1168" t="s">
        <v>8238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8271</v>
      </c>
      <c r="P1168">
        <f t="shared" si="108"/>
        <v>19</v>
      </c>
      <c r="Q1168">
        <f t="shared" si="109"/>
        <v>358.88</v>
      </c>
      <c r="R1168" s="8">
        <f t="shared" si="110"/>
        <v>42150.277106481481</v>
      </c>
      <c r="S1168" s="8">
        <f t="shared" si="111"/>
        <v>42180.958333333336</v>
      </c>
      <c r="T1168" t="str">
        <f t="shared" si="112"/>
        <v>food</v>
      </c>
      <c r="U1168" t="str">
        <f t="shared" si="113"/>
        <v>food trucks</v>
      </c>
    </row>
    <row r="1169" spans="1:21" ht="48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H1169" t="s">
        <v>8217</v>
      </c>
      <c r="I1169" t="s">
        <v>8238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8271</v>
      </c>
      <c r="P1169">
        <f t="shared" si="108"/>
        <v>2</v>
      </c>
      <c r="Q1169">
        <f t="shared" si="109"/>
        <v>61.19</v>
      </c>
      <c r="R1169" s="8">
        <f t="shared" si="110"/>
        <v>41863.526562499996</v>
      </c>
      <c r="S1169" s="8">
        <f t="shared" si="111"/>
        <v>41894.526562499996</v>
      </c>
      <c r="T1169" t="str">
        <f t="shared" si="112"/>
        <v>food</v>
      </c>
      <c r="U1169" t="str">
        <f t="shared" si="113"/>
        <v>food trucks</v>
      </c>
    </row>
    <row r="1170" spans="1:21" ht="48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H1170" t="s">
        <v>8217</v>
      </c>
      <c r="I1170" t="s">
        <v>8238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8271</v>
      </c>
      <c r="P1170">
        <f t="shared" si="108"/>
        <v>6</v>
      </c>
      <c r="Q1170">
        <f t="shared" si="109"/>
        <v>340</v>
      </c>
      <c r="R1170" s="8">
        <f t="shared" si="110"/>
        <v>42604.845659722218</v>
      </c>
      <c r="S1170" s="8">
        <f t="shared" si="111"/>
        <v>42634.845659722218</v>
      </c>
      <c r="T1170" t="str">
        <f t="shared" si="112"/>
        <v>food</v>
      </c>
      <c r="U1170" t="str">
        <f t="shared" si="113"/>
        <v>food trucks</v>
      </c>
    </row>
    <row r="1171" spans="1:21" ht="48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H1171" t="s">
        <v>8217</v>
      </c>
      <c r="I1171" t="s">
        <v>8238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8271</v>
      </c>
      <c r="P1171">
        <f t="shared" si="108"/>
        <v>0</v>
      </c>
      <c r="Q1171">
        <f t="shared" si="109"/>
        <v>5.67</v>
      </c>
      <c r="R1171" s="8">
        <f t="shared" si="110"/>
        <v>42027.145405092589</v>
      </c>
      <c r="S1171" s="8">
        <f t="shared" si="111"/>
        <v>42057.145405092589</v>
      </c>
      <c r="T1171" t="str">
        <f t="shared" si="112"/>
        <v>food</v>
      </c>
      <c r="U1171" t="str">
        <f t="shared" si="113"/>
        <v>food trucks</v>
      </c>
    </row>
    <row r="1172" spans="1:21" ht="48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H1172" t="s">
        <v>8218</v>
      </c>
      <c r="I1172" t="s">
        <v>8239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8271</v>
      </c>
      <c r="P1172">
        <f t="shared" si="108"/>
        <v>0</v>
      </c>
      <c r="Q1172">
        <f t="shared" si="109"/>
        <v>50</v>
      </c>
      <c r="R1172" s="8">
        <f t="shared" si="110"/>
        <v>42124.684849537036</v>
      </c>
      <c r="S1172" s="8">
        <f t="shared" si="111"/>
        <v>42154.684849537036</v>
      </c>
      <c r="T1172" t="str">
        <f t="shared" si="112"/>
        <v>food</v>
      </c>
      <c r="U1172" t="str">
        <f t="shared" si="113"/>
        <v>food trucks</v>
      </c>
    </row>
    <row r="1173" spans="1:21" ht="32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H1173" t="s">
        <v>8217</v>
      </c>
      <c r="I1173" t="s">
        <v>8238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8271</v>
      </c>
      <c r="P1173">
        <f t="shared" si="108"/>
        <v>0</v>
      </c>
      <c r="Q1173">
        <f t="shared" si="109"/>
        <v>25</v>
      </c>
      <c r="R1173" s="8">
        <f t="shared" si="110"/>
        <v>41938.596377314811</v>
      </c>
      <c r="S1173" s="8">
        <f t="shared" si="111"/>
        <v>41956.638043981475</v>
      </c>
      <c r="T1173" t="str">
        <f t="shared" si="112"/>
        <v>food</v>
      </c>
      <c r="U1173" t="str">
        <f t="shared" si="113"/>
        <v>food trucks</v>
      </c>
    </row>
    <row r="1174" spans="1:21" ht="16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H1174" t="s">
        <v>8217</v>
      </c>
      <c r="I1174" t="s">
        <v>8238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8271</v>
      </c>
      <c r="P1174">
        <f t="shared" si="108"/>
        <v>0</v>
      </c>
      <c r="Q1174" t="e">
        <f t="shared" si="109"/>
        <v>#DIV/0!</v>
      </c>
      <c r="R1174" s="8">
        <f t="shared" si="110"/>
        <v>41841.473981481482</v>
      </c>
      <c r="S1174" s="8">
        <f t="shared" si="111"/>
        <v>41871.473981481482</v>
      </c>
      <c r="T1174" t="str">
        <f t="shared" si="112"/>
        <v>food</v>
      </c>
      <c r="U1174" t="str">
        <f t="shared" si="113"/>
        <v>food trucks</v>
      </c>
    </row>
    <row r="1175" spans="1:21" ht="48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H1175" t="s">
        <v>8217</v>
      </c>
      <c r="I1175" t="s">
        <v>8238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8271</v>
      </c>
      <c r="P1175">
        <f t="shared" si="108"/>
        <v>0</v>
      </c>
      <c r="Q1175">
        <f t="shared" si="109"/>
        <v>30</v>
      </c>
      <c r="R1175" s="8">
        <f t="shared" si="110"/>
        <v>42183.97751157407</v>
      </c>
      <c r="S1175" s="8">
        <f t="shared" si="111"/>
        <v>42218.97751157407</v>
      </c>
      <c r="T1175" t="str">
        <f t="shared" si="112"/>
        <v>food</v>
      </c>
      <c r="U1175" t="str">
        <f t="shared" si="113"/>
        <v>food trucks</v>
      </c>
    </row>
    <row r="1176" spans="1:21" ht="48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H1176" t="s">
        <v>8217</v>
      </c>
      <c r="I1176" t="s">
        <v>8238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8271</v>
      </c>
      <c r="P1176">
        <f t="shared" si="108"/>
        <v>6</v>
      </c>
      <c r="Q1176">
        <f t="shared" si="109"/>
        <v>46.63</v>
      </c>
      <c r="R1176" s="8">
        <f t="shared" si="110"/>
        <v>42468.633414351854</v>
      </c>
      <c r="S1176" s="8">
        <f t="shared" si="111"/>
        <v>42498.633414351854</v>
      </c>
      <c r="T1176" t="str">
        <f t="shared" si="112"/>
        <v>food</v>
      </c>
      <c r="U1176" t="str">
        <f t="shared" si="113"/>
        <v>food trucks</v>
      </c>
    </row>
    <row r="1177" spans="1:21" ht="48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H1177" t="s">
        <v>8217</v>
      </c>
      <c r="I1177" t="s">
        <v>8238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8271</v>
      </c>
      <c r="P1177">
        <f t="shared" si="108"/>
        <v>3</v>
      </c>
      <c r="Q1177">
        <f t="shared" si="109"/>
        <v>65</v>
      </c>
      <c r="R1177" s="8">
        <f t="shared" si="110"/>
        <v>42170.520127314812</v>
      </c>
      <c r="S1177" s="8">
        <f t="shared" si="111"/>
        <v>42200.520127314812</v>
      </c>
      <c r="T1177" t="str">
        <f t="shared" si="112"/>
        <v>food</v>
      </c>
      <c r="U1177" t="str">
        <f t="shared" si="113"/>
        <v>food trucks</v>
      </c>
    </row>
    <row r="1178" spans="1:21" ht="64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H1178" t="s">
        <v>8219</v>
      </c>
      <c r="I1178" t="s">
        <v>8240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8271</v>
      </c>
      <c r="P1178">
        <f t="shared" si="108"/>
        <v>0</v>
      </c>
      <c r="Q1178">
        <f t="shared" si="109"/>
        <v>10</v>
      </c>
      <c r="R1178" s="8">
        <f t="shared" si="110"/>
        <v>42745.811319444438</v>
      </c>
      <c r="S1178" s="8">
        <f t="shared" si="111"/>
        <v>42800.333333333336</v>
      </c>
      <c r="T1178" t="str">
        <f t="shared" si="112"/>
        <v>food</v>
      </c>
      <c r="U1178" t="str">
        <f t="shared" si="113"/>
        <v>food trucks</v>
      </c>
    </row>
    <row r="1179" spans="1:21" ht="48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H1179" t="s">
        <v>8218</v>
      </c>
      <c r="I1179" t="s">
        <v>8239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8271</v>
      </c>
      <c r="P1179">
        <f t="shared" si="108"/>
        <v>0</v>
      </c>
      <c r="Q1179" t="e">
        <f t="shared" si="109"/>
        <v>#DIV/0!</v>
      </c>
      <c r="R1179" s="8">
        <f t="shared" si="110"/>
        <v>41897.452499999999</v>
      </c>
      <c r="S1179" s="8">
        <f t="shared" si="111"/>
        <v>41927.452499999999</v>
      </c>
      <c r="T1179" t="str">
        <f t="shared" si="112"/>
        <v>food</v>
      </c>
      <c r="U1179" t="str">
        <f t="shared" si="113"/>
        <v>food trucks</v>
      </c>
    </row>
    <row r="1180" spans="1:21" ht="48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H1180" t="s">
        <v>8217</v>
      </c>
      <c r="I1180" t="s">
        <v>8238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8271</v>
      </c>
      <c r="P1180">
        <f t="shared" si="108"/>
        <v>0</v>
      </c>
      <c r="Q1180">
        <f t="shared" si="109"/>
        <v>5</v>
      </c>
      <c r="R1180" s="8">
        <f t="shared" si="110"/>
        <v>41837.69736111111</v>
      </c>
      <c r="S1180" s="8">
        <f t="shared" si="111"/>
        <v>41867.69736111111</v>
      </c>
      <c r="T1180" t="str">
        <f t="shared" si="112"/>
        <v>food</v>
      </c>
      <c r="U1180" t="str">
        <f t="shared" si="113"/>
        <v>food trucks</v>
      </c>
    </row>
    <row r="1181" spans="1:21" ht="48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H1181" t="s">
        <v>8222</v>
      </c>
      <c r="I1181" t="s">
        <v>8243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8271</v>
      </c>
      <c r="P1181">
        <f t="shared" si="108"/>
        <v>5</v>
      </c>
      <c r="Q1181">
        <f t="shared" si="109"/>
        <v>640</v>
      </c>
      <c r="R1181" s="8">
        <f t="shared" si="110"/>
        <v>42275.511886574073</v>
      </c>
      <c r="S1181" s="8">
        <f t="shared" si="111"/>
        <v>42305.511886574073</v>
      </c>
      <c r="T1181" t="str">
        <f t="shared" si="112"/>
        <v>food</v>
      </c>
      <c r="U1181" t="str">
        <f t="shared" si="113"/>
        <v>food trucks</v>
      </c>
    </row>
    <row r="1182" spans="1:21" ht="32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H1182" t="s">
        <v>8217</v>
      </c>
      <c r="I1182" t="s">
        <v>8238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8271</v>
      </c>
      <c r="P1182">
        <f t="shared" si="108"/>
        <v>12</v>
      </c>
      <c r="Q1182">
        <f t="shared" si="109"/>
        <v>69.12</v>
      </c>
      <c r="R1182" s="8">
        <f t="shared" si="110"/>
        <v>41781.598541666666</v>
      </c>
      <c r="S1182" s="8">
        <f t="shared" si="111"/>
        <v>41818.598541666666</v>
      </c>
      <c r="T1182" t="str">
        <f t="shared" si="112"/>
        <v>food</v>
      </c>
      <c r="U1182" t="str">
        <f t="shared" si="113"/>
        <v>food trucks</v>
      </c>
    </row>
    <row r="1183" spans="1:21" ht="16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H1183" t="s">
        <v>8217</v>
      </c>
      <c r="I1183" t="s">
        <v>8238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8271</v>
      </c>
      <c r="P1183">
        <f t="shared" si="108"/>
        <v>0</v>
      </c>
      <c r="Q1183">
        <f t="shared" si="109"/>
        <v>1.33</v>
      </c>
      <c r="R1183" s="8">
        <f t="shared" si="110"/>
        <v>42034.131030092591</v>
      </c>
      <c r="S1183" s="8">
        <f t="shared" si="111"/>
        <v>42064.131030092591</v>
      </c>
      <c r="T1183" t="str">
        <f t="shared" si="112"/>
        <v>food</v>
      </c>
      <c r="U1183" t="str">
        <f t="shared" si="113"/>
        <v>food trucks</v>
      </c>
    </row>
    <row r="1184" spans="1:21" ht="48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H1184" t="s">
        <v>8217</v>
      </c>
      <c r="I1184" t="s">
        <v>8238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8271</v>
      </c>
      <c r="P1184">
        <f t="shared" si="108"/>
        <v>4</v>
      </c>
      <c r="Q1184">
        <f t="shared" si="109"/>
        <v>10.5</v>
      </c>
      <c r="R1184" s="8">
        <f t="shared" si="110"/>
        <v>42728.619074074071</v>
      </c>
      <c r="S1184" s="8">
        <f t="shared" si="111"/>
        <v>42747.487499999996</v>
      </c>
      <c r="T1184" t="str">
        <f t="shared" si="112"/>
        <v>food</v>
      </c>
      <c r="U1184" t="str">
        <f t="shared" si="113"/>
        <v>food trucks</v>
      </c>
    </row>
    <row r="1185" spans="1:21" ht="48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H1185" t="s">
        <v>8217</v>
      </c>
      <c r="I1185" t="s">
        <v>8238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8271</v>
      </c>
      <c r="P1185">
        <f t="shared" si="108"/>
        <v>4</v>
      </c>
      <c r="Q1185">
        <f t="shared" si="109"/>
        <v>33.33</v>
      </c>
      <c r="R1185" s="8">
        <f t="shared" si="110"/>
        <v>42656.653043981474</v>
      </c>
      <c r="S1185" s="8">
        <f t="shared" si="111"/>
        <v>42675.957638888889</v>
      </c>
      <c r="T1185" t="str">
        <f t="shared" si="112"/>
        <v>food</v>
      </c>
      <c r="U1185" t="str">
        <f t="shared" si="113"/>
        <v>food trucks</v>
      </c>
    </row>
    <row r="1186" spans="1:21" ht="48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H1186" t="s">
        <v>8218</v>
      </c>
      <c r="I1186" t="s">
        <v>8239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8272</v>
      </c>
      <c r="P1186">
        <f t="shared" si="108"/>
        <v>105</v>
      </c>
      <c r="Q1186">
        <f t="shared" si="109"/>
        <v>61.56</v>
      </c>
      <c r="R1186" s="8">
        <f t="shared" si="110"/>
        <v>42741.391331018516</v>
      </c>
      <c r="S1186" s="8">
        <f t="shared" si="111"/>
        <v>42772.391331018516</v>
      </c>
      <c r="T1186" t="str">
        <f t="shared" si="112"/>
        <v>photography</v>
      </c>
      <c r="U1186" t="str">
        <f t="shared" si="113"/>
        <v>photobooks</v>
      </c>
    </row>
    <row r="1187" spans="1:21" ht="48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H1187" t="s">
        <v>8217</v>
      </c>
      <c r="I1187" t="s">
        <v>8238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8272</v>
      </c>
      <c r="P1187">
        <f t="shared" si="108"/>
        <v>105</v>
      </c>
      <c r="Q1187">
        <f t="shared" si="109"/>
        <v>118.74</v>
      </c>
      <c r="R1187" s="8">
        <f t="shared" si="110"/>
        <v>42130.656817129631</v>
      </c>
      <c r="S1187" s="8">
        <f t="shared" si="111"/>
        <v>42162.958333333336</v>
      </c>
      <c r="T1187" t="str">
        <f t="shared" si="112"/>
        <v>photography</v>
      </c>
      <c r="U1187" t="str">
        <f t="shared" si="113"/>
        <v>photobooks</v>
      </c>
    </row>
    <row r="1188" spans="1:21" ht="48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H1188" t="s">
        <v>8218</v>
      </c>
      <c r="I1188" t="s">
        <v>8239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8272</v>
      </c>
      <c r="P1188">
        <f t="shared" si="108"/>
        <v>107</v>
      </c>
      <c r="Q1188">
        <f t="shared" si="109"/>
        <v>65.08</v>
      </c>
      <c r="R1188" s="8">
        <f t="shared" si="110"/>
        <v>42123.655034722215</v>
      </c>
      <c r="S1188" s="8">
        <f t="shared" si="111"/>
        <v>42156.737499999996</v>
      </c>
      <c r="T1188" t="str">
        <f t="shared" si="112"/>
        <v>photography</v>
      </c>
      <c r="U1188" t="str">
        <f t="shared" si="113"/>
        <v>photobooks</v>
      </c>
    </row>
    <row r="1189" spans="1:21" ht="48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H1189" t="s">
        <v>8217</v>
      </c>
      <c r="I1189" t="s">
        <v>8238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8272</v>
      </c>
      <c r="P1189">
        <f t="shared" si="108"/>
        <v>104</v>
      </c>
      <c r="Q1189">
        <f t="shared" si="109"/>
        <v>130.16</v>
      </c>
      <c r="R1189" s="8">
        <f t="shared" si="110"/>
        <v>42109.686608796292</v>
      </c>
      <c r="S1189" s="8">
        <f t="shared" si="111"/>
        <v>42141.541666666664</v>
      </c>
      <c r="T1189" t="str">
        <f t="shared" si="112"/>
        <v>photography</v>
      </c>
      <c r="U1189" t="str">
        <f t="shared" si="113"/>
        <v>photobooks</v>
      </c>
    </row>
    <row r="1190" spans="1:21" ht="48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H1190" t="s">
        <v>8222</v>
      </c>
      <c r="I1190" t="s">
        <v>8243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8272</v>
      </c>
      <c r="P1190">
        <f t="shared" si="108"/>
        <v>161</v>
      </c>
      <c r="Q1190">
        <f t="shared" si="109"/>
        <v>37.78</v>
      </c>
      <c r="R1190" s="8">
        <f t="shared" si="110"/>
        <v>42711.492361111108</v>
      </c>
      <c r="S1190" s="8">
        <f t="shared" si="111"/>
        <v>42732.492361111108</v>
      </c>
      <c r="T1190" t="str">
        <f t="shared" si="112"/>
        <v>photography</v>
      </c>
      <c r="U1190" t="str">
        <f t="shared" si="113"/>
        <v>photobooks</v>
      </c>
    </row>
    <row r="1191" spans="1:21" ht="48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H1191" t="s">
        <v>8217</v>
      </c>
      <c r="I1191" t="s">
        <v>8238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8272</v>
      </c>
      <c r="P1191">
        <f t="shared" si="108"/>
        <v>108</v>
      </c>
      <c r="Q1191">
        <f t="shared" si="109"/>
        <v>112.79</v>
      </c>
      <c r="R1191" s="8">
        <f t="shared" si="110"/>
        <v>42529.770775462959</v>
      </c>
      <c r="S1191" s="8">
        <f t="shared" si="111"/>
        <v>42550.770775462959</v>
      </c>
      <c r="T1191" t="str">
        <f t="shared" si="112"/>
        <v>photography</v>
      </c>
      <c r="U1191" t="str">
        <f t="shared" si="113"/>
        <v>photobooks</v>
      </c>
    </row>
    <row r="1192" spans="1:21" ht="32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H1192" t="s">
        <v>8217</v>
      </c>
      <c r="I1192" t="s">
        <v>8238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8272</v>
      </c>
      <c r="P1192">
        <f t="shared" si="108"/>
        <v>135</v>
      </c>
      <c r="Q1192">
        <f t="shared" si="109"/>
        <v>51.92</v>
      </c>
      <c r="R1192" s="8">
        <f t="shared" si="110"/>
        <v>41852.457465277774</v>
      </c>
      <c r="S1192" s="8">
        <f t="shared" si="111"/>
        <v>41882.457465277774</v>
      </c>
      <c r="T1192" t="str">
        <f t="shared" si="112"/>
        <v>photography</v>
      </c>
      <c r="U1192" t="str">
        <f t="shared" si="113"/>
        <v>photobooks</v>
      </c>
    </row>
    <row r="1193" spans="1:21" ht="48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H1193" t="s">
        <v>8217</v>
      </c>
      <c r="I1193" t="s">
        <v>8238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8272</v>
      </c>
      <c r="P1193">
        <f t="shared" si="108"/>
        <v>109</v>
      </c>
      <c r="Q1193">
        <f t="shared" si="109"/>
        <v>89.24</v>
      </c>
      <c r="R1193" s="8">
        <f t="shared" si="110"/>
        <v>42419.395370370366</v>
      </c>
      <c r="S1193" s="8">
        <f t="shared" si="111"/>
        <v>42449.353703703695</v>
      </c>
      <c r="T1193" t="str">
        <f t="shared" si="112"/>
        <v>photography</v>
      </c>
      <c r="U1193" t="str">
        <f t="shared" si="113"/>
        <v>photobooks</v>
      </c>
    </row>
    <row r="1194" spans="1:21" ht="32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H1194" t="s">
        <v>8218</v>
      </c>
      <c r="I1194" t="s">
        <v>8239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8272</v>
      </c>
      <c r="P1194">
        <f t="shared" si="108"/>
        <v>290</v>
      </c>
      <c r="Q1194">
        <f t="shared" si="109"/>
        <v>19.329999999999998</v>
      </c>
      <c r="R1194" s="8">
        <f t="shared" si="110"/>
        <v>42747.298356481479</v>
      </c>
      <c r="S1194" s="8">
        <f t="shared" si="111"/>
        <v>42777.298356481479</v>
      </c>
      <c r="T1194" t="str">
        <f t="shared" si="112"/>
        <v>photography</v>
      </c>
      <c r="U1194" t="str">
        <f t="shared" si="113"/>
        <v>photobooks</v>
      </c>
    </row>
    <row r="1195" spans="1:21" ht="48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H1195" t="s">
        <v>8217</v>
      </c>
      <c r="I1195" t="s">
        <v>8238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8272</v>
      </c>
      <c r="P1195">
        <f t="shared" si="108"/>
        <v>104</v>
      </c>
      <c r="Q1195">
        <f t="shared" si="109"/>
        <v>79.97</v>
      </c>
      <c r="R1195" s="8">
        <f t="shared" si="110"/>
        <v>42409.567743055559</v>
      </c>
      <c r="S1195" s="8">
        <f t="shared" si="111"/>
        <v>42469.526076388887</v>
      </c>
      <c r="T1195" t="str">
        <f t="shared" si="112"/>
        <v>photography</v>
      </c>
      <c r="U1195" t="str">
        <f t="shared" si="113"/>
        <v>photobooks</v>
      </c>
    </row>
    <row r="1196" spans="1:21" ht="48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H1196" t="s">
        <v>8234</v>
      </c>
      <c r="I1196" t="s">
        <v>8241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8272</v>
      </c>
      <c r="P1196">
        <f t="shared" si="108"/>
        <v>322</v>
      </c>
      <c r="Q1196">
        <f t="shared" si="109"/>
        <v>56.41</v>
      </c>
      <c r="R1196" s="8">
        <f t="shared" si="110"/>
        <v>42072.27984953703</v>
      </c>
      <c r="S1196" s="8">
        <f t="shared" si="111"/>
        <v>42102.27984953703</v>
      </c>
      <c r="T1196" t="str">
        <f t="shared" si="112"/>
        <v>photography</v>
      </c>
      <c r="U1196" t="str">
        <f t="shared" si="113"/>
        <v>photobooks</v>
      </c>
    </row>
    <row r="1197" spans="1:21" ht="64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H1197" t="s">
        <v>8230</v>
      </c>
      <c r="I1197" t="s">
        <v>8241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8272</v>
      </c>
      <c r="P1197">
        <f t="shared" si="108"/>
        <v>135</v>
      </c>
      <c r="Q1197">
        <f t="shared" si="109"/>
        <v>79.41</v>
      </c>
      <c r="R1197" s="8">
        <f t="shared" si="110"/>
        <v>42298.139502314814</v>
      </c>
      <c r="S1197" s="8">
        <f t="shared" si="111"/>
        <v>42358.166666666664</v>
      </c>
      <c r="T1197" t="str">
        <f t="shared" si="112"/>
        <v>photography</v>
      </c>
      <c r="U1197" t="str">
        <f t="shared" si="113"/>
        <v>photobooks</v>
      </c>
    </row>
    <row r="1198" spans="1:21" ht="32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H1198" t="s">
        <v>8218</v>
      </c>
      <c r="I1198" t="s">
        <v>8239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8272</v>
      </c>
      <c r="P1198">
        <f t="shared" si="108"/>
        <v>270</v>
      </c>
      <c r="Q1198">
        <f t="shared" si="109"/>
        <v>76.44</v>
      </c>
      <c r="R1198" s="8">
        <f t="shared" si="110"/>
        <v>42326.610405092586</v>
      </c>
      <c r="S1198" s="8">
        <f t="shared" si="111"/>
        <v>42356.610405092586</v>
      </c>
      <c r="T1198" t="str">
        <f t="shared" si="112"/>
        <v>photography</v>
      </c>
      <c r="U1198" t="str">
        <f t="shared" si="113"/>
        <v>photobooks</v>
      </c>
    </row>
    <row r="1199" spans="1:21" ht="48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H1199" t="s">
        <v>8217</v>
      </c>
      <c r="I1199" t="s">
        <v>8238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8272</v>
      </c>
      <c r="P1199">
        <f t="shared" si="108"/>
        <v>253</v>
      </c>
      <c r="Q1199">
        <f t="shared" si="109"/>
        <v>121</v>
      </c>
      <c r="R1199" s="8">
        <f t="shared" si="110"/>
        <v>42503.456412037034</v>
      </c>
      <c r="S1199" s="8">
        <f t="shared" si="111"/>
        <v>42534.040972222218</v>
      </c>
      <c r="T1199" t="str">
        <f t="shared" si="112"/>
        <v>photography</v>
      </c>
      <c r="U1199" t="str">
        <f t="shared" si="113"/>
        <v>photobooks</v>
      </c>
    </row>
    <row r="1200" spans="1:21" ht="48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H1200" t="s">
        <v>8217</v>
      </c>
      <c r="I1200" t="s">
        <v>8238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8272</v>
      </c>
      <c r="P1200">
        <f t="shared" si="108"/>
        <v>261</v>
      </c>
      <c r="Q1200">
        <f t="shared" si="109"/>
        <v>54.62</v>
      </c>
      <c r="R1200" s="8">
        <f t="shared" si="110"/>
        <v>42333.410717592589</v>
      </c>
      <c r="S1200" s="8">
        <f t="shared" si="111"/>
        <v>42368.916666666664</v>
      </c>
      <c r="T1200" t="str">
        <f t="shared" si="112"/>
        <v>photography</v>
      </c>
      <c r="U1200" t="str">
        <f t="shared" si="113"/>
        <v>photobooks</v>
      </c>
    </row>
    <row r="1201" spans="1:21" ht="48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H1201" t="s">
        <v>8218</v>
      </c>
      <c r="I1201" t="s">
        <v>8239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8272</v>
      </c>
      <c r="P1201">
        <f t="shared" si="108"/>
        <v>101</v>
      </c>
      <c r="Q1201">
        <f t="shared" si="109"/>
        <v>299.22000000000003</v>
      </c>
      <c r="R1201" s="8">
        <f t="shared" si="110"/>
        <v>42161.562499999993</v>
      </c>
      <c r="S1201" s="8">
        <f t="shared" si="111"/>
        <v>42193.562499999993</v>
      </c>
      <c r="T1201" t="str">
        <f t="shared" si="112"/>
        <v>photography</v>
      </c>
      <c r="U1201" t="str">
        <f t="shared" si="113"/>
        <v>photobooks</v>
      </c>
    </row>
    <row r="1202" spans="1:21" ht="48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H1202" t="s">
        <v>8217</v>
      </c>
      <c r="I1202" t="s">
        <v>8238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8272</v>
      </c>
      <c r="P1202">
        <f t="shared" si="108"/>
        <v>126</v>
      </c>
      <c r="Q1202">
        <f t="shared" si="109"/>
        <v>58.53</v>
      </c>
      <c r="R1202" s="8">
        <f t="shared" si="110"/>
        <v>42089.269166666665</v>
      </c>
      <c r="S1202" s="8">
        <f t="shared" si="111"/>
        <v>42110.269166666665</v>
      </c>
      <c r="T1202" t="str">
        <f t="shared" si="112"/>
        <v>photography</v>
      </c>
      <c r="U1202" t="str">
        <f t="shared" si="113"/>
        <v>photobooks</v>
      </c>
    </row>
    <row r="1203" spans="1:21" ht="48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H1203" t="s">
        <v>8218</v>
      </c>
      <c r="I1203" t="s">
        <v>8239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8272</v>
      </c>
      <c r="P1203">
        <f t="shared" si="108"/>
        <v>102</v>
      </c>
      <c r="Q1203">
        <f t="shared" si="109"/>
        <v>55.37</v>
      </c>
      <c r="R1203" s="8">
        <f t="shared" si="110"/>
        <v>42536.398680555554</v>
      </c>
      <c r="S1203" s="8">
        <f t="shared" si="111"/>
        <v>42566.398680555554</v>
      </c>
      <c r="T1203" t="str">
        <f t="shared" si="112"/>
        <v>photography</v>
      </c>
      <c r="U1203" t="str">
        <f t="shared" si="113"/>
        <v>photobooks</v>
      </c>
    </row>
    <row r="1204" spans="1:21" ht="48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H1204" t="s">
        <v>8219</v>
      </c>
      <c r="I1204" t="s">
        <v>8240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8272</v>
      </c>
      <c r="P1204">
        <f t="shared" si="108"/>
        <v>199</v>
      </c>
      <c r="Q1204">
        <f t="shared" si="109"/>
        <v>183.8</v>
      </c>
      <c r="R1204" s="8">
        <f t="shared" si="110"/>
        <v>42152.080486111103</v>
      </c>
      <c r="S1204" s="8">
        <f t="shared" si="111"/>
        <v>42182.080486111103</v>
      </c>
      <c r="T1204" t="str">
        <f t="shared" si="112"/>
        <v>photography</v>
      </c>
      <c r="U1204" t="str">
        <f t="shared" si="113"/>
        <v>photobooks</v>
      </c>
    </row>
    <row r="1205" spans="1:21" ht="48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H1205" t="s">
        <v>8217</v>
      </c>
      <c r="I1205" t="s">
        <v>8238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8272</v>
      </c>
      <c r="P1205">
        <f t="shared" si="108"/>
        <v>102</v>
      </c>
      <c r="Q1205">
        <f t="shared" si="109"/>
        <v>165.35</v>
      </c>
      <c r="R1205" s="8">
        <f t="shared" si="110"/>
        <v>42125.4065625</v>
      </c>
      <c r="S1205" s="8">
        <f t="shared" si="111"/>
        <v>42155.4065625</v>
      </c>
      <c r="T1205" t="str">
        <f t="shared" si="112"/>
        <v>photography</v>
      </c>
      <c r="U1205" t="str">
        <f t="shared" si="113"/>
        <v>photobooks</v>
      </c>
    </row>
    <row r="1206" spans="1:21" ht="48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H1206" t="s">
        <v>8217</v>
      </c>
      <c r="I1206" t="s">
        <v>8238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8272</v>
      </c>
      <c r="P1206">
        <f t="shared" si="108"/>
        <v>103</v>
      </c>
      <c r="Q1206">
        <f t="shared" si="109"/>
        <v>234.79</v>
      </c>
      <c r="R1206" s="8">
        <f t="shared" si="110"/>
        <v>42297.539733796293</v>
      </c>
      <c r="S1206" s="8">
        <f t="shared" si="111"/>
        <v>42341.999999999993</v>
      </c>
      <c r="T1206" t="str">
        <f t="shared" si="112"/>
        <v>photography</v>
      </c>
      <c r="U1206" t="str">
        <f t="shared" si="113"/>
        <v>photobooks</v>
      </c>
    </row>
    <row r="1207" spans="1:21" ht="48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H1207" t="s">
        <v>8229</v>
      </c>
      <c r="I1207" t="s">
        <v>8241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8272</v>
      </c>
      <c r="P1207">
        <f t="shared" si="108"/>
        <v>101</v>
      </c>
      <c r="Q1207">
        <f t="shared" si="109"/>
        <v>211.48</v>
      </c>
      <c r="R1207" s="8">
        <f t="shared" si="110"/>
        <v>42138.298043981478</v>
      </c>
      <c r="S1207" s="8">
        <f t="shared" si="111"/>
        <v>42168.298043981478</v>
      </c>
      <c r="T1207" t="str">
        <f t="shared" si="112"/>
        <v>photography</v>
      </c>
      <c r="U1207" t="str">
        <f t="shared" si="113"/>
        <v>photobooks</v>
      </c>
    </row>
    <row r="1208" spans="1:21" ht="48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H1208" t="s">
        <v>8232</v>
      </c>
      <c r="I1208" t="s">
        <v>8241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8272</v>
      </c>
      <c r="P1208">
        <f t="shared" si="108"/>
        <v>115</v>
      </c>
      <c r="Q1208">
        <f t="shared" si="109"/>
        <v>32.340000000000003</v>
      </c>
      <c r="R1208" s="8">
        <f t="shared" si="110"/>
        <v>42772.567743055559</v>
      </c>
      <c r="S1208" s="8">
        <f t="shared" si="111"/>
        <v>42805.353472222218</v>
      </c>
      <c r="T1208" t="str">
        <f t="shared" si="112"/>
        <v>photography</v>
      </c>
      <c r="U1208" t="str">
        <f t="shared" si="113"/>
        <v>photobooks</v>
      </c>
    </row>
    <row r="1209" spans="1:21" ht="32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H1209" t="s">
        <v>8230</v>
      </c>
      <c r="I1209" t="s">
        <v>8241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8272</v>
      </c>
      <c r="P1209">
        <f t="shared" si="108"/>
        <v>104</v>
      </c>
      <c r="Q1209">
        <f t="shared" si="109"/>
        <v>123.38</v>
      </c>
      <c r="R1209" s="8">
        <f t="shared" si="110"/>
        <v>42430.221909722219</v>
      </c>
      <c r="S1209" s="8">
        <f t="shared" si="111"/>
        <v>42460.208333333336</v>
      </c>
      <c r="T1209" t="str">
        <f t="shared" si="112"/>
        <v>photography</v>
      </c>
      <c r="U1209" t="str">
        <f t="shared" si="113"/>
        <v>photobooks</v>
      </c>
    </row>
    <row r="1210" spans="1:21" ht="48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H1210" t="s">
        <v>8217</v>
      </c>
      <c r="I1210" t="s">
        <v>8238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8272</v>
      </c>
      <c r="P1210">
        <f t="shared" si="108"/>
        <v>155</v>
      </c>
      <c r="Q1210">
        <f t="shared" si="109"/>
        <v>207.07</v>
      </c>
      <c r="R1210" s="8">
        <f t="shared" si="110"/>
        <v>42423.500740740739</v>
      </c>
      <c r="S1210" s="8">
        <f t="shared" si="111"/>
        <v>42453.459074074075</v>
      </c>
      <c r="T1210" t="str">
        <f t="shared" si="112"/>
        <v>photography</v>
      </c>
      <c r="U1210" t="str">
        <f t="shared" si="113"/>
        <v>photobooks</v>
      </c>
    </row>
    <row r="1211" spans="1:21" ht="48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H1211" t="s">
        <v>8217</v>
      </c>
      <c r="I1211" t="s">
        <v>8238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8272</v>
      </c>
      <c r="P1211">
        <f t="shared" si="108"/>
        <v>106</v>
      </c>
      <c r="Q1211">
        <f t="shared" si="109"/>
        <v>138.26</v>
      </c>
      <c r="R1211" s="8">
        <f t="shared" si="110"/>
        <v>42761.637789351851</v>
      </c>
      <c r="S1211" s="8">
        <f t="shared" si="111"/>
        <v>42791.637789351851</v>
      </c>
      <c r="T1211" t="str">
        <f t="shared" si="112"/>
        <v>photography</v>
      </c>
      <c r="U1211" t="str">
        <f t="shared" si="113"/>
        <v>photobooks</v>
      </c>
    </row>
    <row r="1212" spans="1:21" ht="32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H1212" t="s">
        <v>8228</v>
      </c>
      <c r="I1212" t="s">
        <v>8247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8272</v>
      </c>
      <c r="P1212">
        <f t="shared" si="108"/>
        <v>254</v>
      </c>
      <c r="Q1212">
        <f t="shared" si="109"/>
        <v>493.82</v>
      </c>
      <c r="R1212" s="8">
        <f t="shared" si="110"/>
        <v>42132.733472222222</v>
      </c>
      <c r="S1212" s="8">
        <f t="shared" si="111"/>
        <v>42155.666666666664</v>
      </c>
      <c r="T1212" t="str">
        <f t="shared" si="112"/>
        <v>photography</v>
      </c>
      <c r="U1212" t="str">
        <f t="shared" si="113"/>
        <v>photobooks</v>
      </c>
    </row>
    <row r="1213" spans="1:21" ht="48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H1213" t="s">
        <v>8222</v>
      </c>
      <c r="I1213" t="s">
        <v>8243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8272</v>
      </c>
      <c r="P1213">
        <f t="shared" si="108"/>
        <v>101</v>
      </c>
      <c r="Q1213">
        <f t="shared" si="109"/>
        <v>168.5</v>
      </c>
      <c r="R1213" s="8">
        <f t="shared" si="110"/>
        <v>42515.658113425925</v>
      </c>
      <c r="S1213" s="8">
        <f t="shared" si="111"/>
        <v>42530.658113425925</v>
      </c>
      <c r="T1213" t="str">
        <f t="shared" si="112"/>
        <v>photography</v>
      </c>
      <c r="U1213" t="str">
        <f t="shared" si="113"/>
        <v>photobooks</v>
      </c>
    </row>
    <row r="1214" spans="1:21" ht="48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H1214" t="s">
        <v>8217</v>
      </c>
      <c r="I1214" t="s">
        <v>8238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8272</v>
      </c>
      <c r="P1214">
        <f t="shared" si="108"/>
        <v>129</v>
      </c>
      <c r="Q1214">
        <f t="shared" si="109"/>
        <v>38.869999999999997</v>
      </c>
      <c r="R1214" s="8">
        <f t="shared" si="110"/>
        <v>42318.741840277777</v>
      </c>
      <c r="S1214" s="8">
        <f t="shared" si="111"/>
        <v>42334.833333333336</v>
      </c>
      <c r="T1214" t="str">
        <f t="shared" si="112"/>
        <v>photography</v>
      </c>
      <c r="U1214" t="str">
        <f t="shared" si="113"/>
        <v>photobooks</v>
      </c>
    </row>
    <row r="1215" spans="1:21" ht="48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H1215" t="s">
        <v>8218</v>
      </c>
      <c r="I1215" t="s">
        <v>8239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8272</v>
      </c>
      <c r="P1215">
        <f t="shared" si="108"/>
        <v>102</v>
      </c>
      <c r="Q1215">
        <f t="shared" si="109"/>
        <v>61.53</v>
      </c>
      <c r="R1215" s="8">
        <f t="shared" si="110"/>
        <v>42731.547453703701</v>
      </c>
      <c r="S1215" s="8">
        <f t="shared" si="111"/>
        <v>42766.547453703701</v>
      </c>
      <c r="T1215" t="str">
        <f t="shared" si="112"/>
        <v>photography</v>
      </c>
      <c r="U1215" t="str">
        <f t="shared" si="113"/>
        <v>photobooks</v>
      </c>
    </row>
    <row r="1216" spans="1:21" ht="48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H1216" t="s">
        <v>8217</v>
      </c>
      <c r="I1216" t="s">
        <v>8238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8272</v>
      </c>
      <c r="P1216">
        <f t="shared" si="108"/>
        <v>132</v>
      </c>
      <c r="Q1216">
        <f t="shared" si="109"/>
        <v>105.44</v>
      </c>
      <c r="R1216" s="8">
        <f t="shared" si="110"/>
        <v>42104.632002314807</v>
      </c>
      <c r="S1216" s="8">
        <f t="shared" si="111"/>
        <v>42164.632002314807</v>
      </c>
      <c r="T1216" t="str">
        <f t="shared" si="112"/>
        <v>photography</v>
      </c>
      <c r="U1216" t="str">
        <f t="shared" si="113"/>
        <v>photobooks</v>
      </c>
    </row>
    <row r="1217" spans="1:21" ht="48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H1217" t="s">
        <v>8217</v>
      </c>
      <c r="I1217" t="s">
        <v>8238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8272</v>
      </c>
      <c r="P1217">
        <f t="shared" si="108"/>
        <v>786</v>
      </c>
      <c r="Q1217">
        <f t="shared" si="109"/>
        <v>71.59</v>
      </c>
      <c r="R1217" s="8">
        <f t="shared" si="110"/>
        <v>41759.714768518512</v>
      </c>
      <c r="S1217" s="8">
        <f t="shared" si="111"/>
        <v>41789.714768518512</v>
      </c>
      <c r="T1217" t="str">
        <f t="shared" si="112"/>
        <v>photography</v>
      </c>
      <c r="U1217" t="str">
        <f t="shared" si="113"/>
        <v>photobooks</v>
      </c>
    </row>
    <row r="1218" spans="1:21" ht="32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H1218" t="s">
        <v>8217</v>
      </c>
      <c r="I1218" t="s">
        <v>8238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8272</v>
      </c>
      <c r="P1218">
        <f t="shared" si="108"/>
        <v>146</v>
      </c>
      <c r="Q1218">
        <f t="shared" si="109"/>
        <v>91.88</v>
      </c>
      <c r="R1218" s="8">
        <f t="shared" si="110"/>
        <v>42247.408067129632</v>
      </c>
      <c r="S1218" s="8">
        <f t="shared" si="111"/>
        <v>42279.752083333333</v>
      </c>
      <c r="T1218" t="str">
        <f t="shared" si="112"/>
        <v>photography</v>
      </c>
      <c r="U1218" t="str">
        <f t="shared" si="113"/>
        <v>photobooks</v>
      </c>
    </row>
    <row r="1219" spans="1:21" ht="48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H1219" t="s">
        <v>8217</v>
      </c>
      <c r="I1219" t="s">
        <v>8238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8272</v>
      </c>
      <c r="P1219">
        <f t="shared" ref="P1219:P1282" si="114">ROUND(E1219/D1219*100,0)</f>
        <v>103</v>
      </c>
      <c r="Q1219">
        <f t="shared" ref="Q1219:Q1282" si="115">ROUND(E1219/M1219,2)</f>
        <v>148.57</v>
      </c>
      <c r="R1219" s="8">
        <f t="shared" ref="R1219:R1282" si="116">(((K1219/60)/60)/24)+DATE(1970,1,1)+(-5/24)</f>
        <v>42535.6011574074</v>
      </c>
      <c r="S1219" s="8">
        <f t="shared" ref="S1219:S1282" si="117">(((J1219/60)/60)/24)+DATE(1970,1,1)+(-5/24)</f>
        <v>42565.6011574074</v>
      </c>
      <c r="T1219" t="str">
        <f t="shared" si="112"/>
        <v>photography</v>
      </c>
      <c r="U1219" t="str">
        <f t="shared" si="113"/>
        <v>photobooks</v>
      </c>
    </row>
    <row r="1220" spans="1:21" ht="48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H1220" t="s">
        <v>8217</v>
      </c>
      <c r="I1220" t="s">
        <v>8238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8272</v>
      </c>
      <c r="P1220">
        <f t="shared" si="114"/>
        <v>172</v>
      </c>
      <c r="Q1220">
        <f t="shared" si="115"/>
        <v>174.21</v>
      </c>
      <c r="R1220" s="8">
        <f t="shared" si="116"/>
        <v>42278.453703703701</v>
      </c>
      <c r="S1220" s="8">
        <f t="shared" si="117"/>
        <v>42308.916666666664</v>
      </c>
      <c r="T1220" t="str">
        <f t="shared" ref="T1220:T1283" si="118">LEFT(O1220,SEARCH("/",O1220)-1)</f>
        <v>photography</v>
      </c>
      <c r="U1220" t="str">
        <f t="shared" ref="U1220:U1283" si="119">RIGHT(O1220,LEN(O1220)-SEARCH("/",O1220))</f>
        <v>photobooks</v>
      </c>
    </row>
    <row r="1221" spans="1:21" ht="32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H1221" t="s">
        <v>8217</v>
      </c>
      <c r="I1221" t="s">
        <v>8238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8272</v>
      </c>
      <c r="P1221">
        <f t="shared" si="114"/>
        <v>159</v>
      </c>
      <c r="Q1221">
        <f t="shared" si="115"/>
        <v>102.86</v>
      </c>
      <c r="R1221" s="8">
        <f t="shared" si="116"/>
        <v>42633.253622685181</v>
      </c>
      <c r="S1221" s="8">
        <f t="shared" si="117"/>
        <v>42663.253622685181</v>
      </c>
      <c r="T1221" t="str">
        <f t="shared" si="118"/>
        <v>photography</v>
      </c>
      <c r="U1221" t="str">
        <f t="shared" si="119"/>
        <v>photobooks</v>
      </c>
    </row>
    <row r="1222" spans="1:21" ht="48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H1222" t="s">
        <v>8229</v>
      </c>
      <c r="I1222" t="s">
        <v>8241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8272</v>
      </c>
      <c r="P1222">
        <f t="shared" si="114"/>
        <v>104</v>
      </c>
      <c r="Q1222">
        <f t="shared" si="115"/>
        <v>111.18</v>
      </c>
      <c r="R1222" s="8">
        <f t="shared" si="116"/>
        <v>42211.420277777775</v>
      </c>
      <c r="S1222" s="8">
        <f t="shared" si="117"/>
        <v>42241.420277777775</v>
      </c>
      <c r="T1222" t="str">
        <f t="shared" si="118"/>
        <v>photography</v>
      </c>
      <c r="U1222" t="str">
        <f t="shared" si="119"/>
        <v>photobooks</v>
      </c>
    </row>
    <row r="1223" spans="1:21" ht="48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H1223" t="s">
        <v>8218</v>
      </c>
      <c r="I1223" t="s">
        <v>8239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8272</v>
      </c>
      <c r="P1223">
        <f t="shared" si="114"/>
        <v>111</v>
      </c>
      <c r="Q1223">
        <f t="shared" si="115"/>
        <v>23.8</v>
      </c>
      <c r="R1223" s="8">
        <f t="shared" si="116"/>
        <v>42680.267222222225</v>
      </c>
      <c r="S1223" s="8">
        <f t="shared" si="117"/>
        <v>42707.791666666664</v>
      </c>
      <c r="T1223" t="str">
        <f t="shared" si="118"/>
        <v>photography</v>
      </c>
      <c r="U1223" t="str">
        <f t="shared" si="119"/>
        <v>photobooks</v>
      </c>
    </row>
    <row r="1224" spans="1:21" ht="32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H1224" t="s">
        <v>8222</v>
      </c>
      <c r="I1224" t="s">
        <v>8243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8272</v>
      </c>
      <c r="P1224">
        <f t="shared" si="114"/>
        <v>280</v>
      </c>
      <c r="Q1224">
        <f t="shared" si="115"/>
        <v>81.27</v>
      </c>
      <c r="R1224" s="8">
        <f t="shared" si="116"/>
        <v>42430.512118055551</v>
      </c>
      <c r="S1224" s="8">
        <f t="shared" si="117"/>
        <v>42460.958333333336</v>
      </c>
      <c r="T1224" t="str">
        <f t="shared" si="118"/>
        <v>photography</v>
      </c>
      <c r="U1224" t="str">
        <f t="shared" si="119"/>
        <v>photobooks</v>
      </c>
    </row>
    <row r="1225" spans="1:21" ht="32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H1225" t="s">
        <v>8217</v>
      </c>
      <c r="I1225" t="s">
        <v>8238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8272</v>
      </c>
      <c r="P1225">
        <f t="shared" si="114"/>
        <v>112</v>
      </c>
      <c r="Q1225">
        <f t="shared" si="115"/>
        <v>116.21</v>
      </c>
      <c r="R1225" s="8">
        <f t="shared" si="116"/>
        <v>42653.968854166662</v>
      </c>
      <c r="S1225" s="8">
        <f t="shared" si="117"/>
        <v>42684.010520833333</v>
      </c>
      <c r="T1225" t="str">
        <f t="shared" si="118"/>
        <v>photography</v>
      </c>
      <c r="U1225" t="str">
        <f t="shared" si="119"/>
        <v>photobooks</v>
      </c>
    </row>
    <row r="1226" spans="1:21" ht="32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H1226" t="s">
        <v>8217</v>
      </c>
      <c r="I1226" t="s">
        <v>8238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8273</v>
      </c>
      <c r="P1226">
        <f t="shared" si="114"/>
        <v>7</v>
      </c>
      <c r="Q1226">
        <f t="shared" si="115"/>
        <v>58.89</v>
      </c>
      <c r="R1226" s="8">
        <f t="shared" si="116"/>
        <v>41736.341458333329</v>
      </c>
      <c r="S1226" s="8">
        <f t="shared" si="117"/>
        <v>41796.341458333329</v>
      </c>
      <c r="T1226" t="str">
        <f t="shared" si="118"/>
        <v>music</v>
      </c>
      <c r="U1226" t="str">
        <f t="shared" si="119"/>
        <v>world music</v>
      </c>
    </row>
    <row r="1227" spans="1:21" ht="48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H1227" t="s">
        <v>8217</v>
      </c>
      <c r="I1227" t="s">
        <v>8238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8273</v>
      </c>
      <c r="P1227">
        <f t="shared" si="114"/>
        <v>4</v>
      </c>
      <c r="Q1227">
        <f t="shared" si="115"/>
        <v>44</v>
      </c>
      <c r="R1227" s="8">
        <f t="shared" si="116"/>
        <v>41509.697662037033</v>
      </c>
      <c r="S1227" s="8">
        <f t="shared" si="117"/>
        <v>41569.697662037033</v>
      </c>
      <c r="T1227" t="str">
        <f t="shared" si="118"/>
        <v>music</v>
      </c>
      <c r="U1227" t="str">
        <f t="shared" si="119"/>
        <v>world music</v>
      </c>
    </row>
    <row r="1228" spans="1:21" ht="48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H1228" t="s">
        <v>8217</v>
      </c>
      <c r="I1228" t="s">
        <v>8238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8273</v>
      </c>
      <c r="P1228">
        <f t="shared" si="114"/>
        <v>4</v>
      </c>
      <c r="Q1228">
        <f t="shared" si="115"/>
        <v>48.43</v>
      </c>
      <c r="R1228" s="8">
        <f t="shared" si="116"/>
        <v>41715.666446759256</v>
      </c>
      <c r="S1228" s="8">
        <f t="shared" si="117"/>
        <v>41749.833333333328</v>
      </c>
      <c r="T1228" t="str">
        <f t="shared" si="118"/>
        <v>music</v>
      </c>
      <c r="U1228" t="str">
        <f t="shared" si="119"/>
        <v>world music</v>
      </c>
    </row>
    <row r="1229" spans="1:21" ht="48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H1229" t="s">
        <v>8217</v>
      </c>
      <c r="I1229" t="s">
        <v>8238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8273</v>
      </c>
      <c r="P1229">
        <f t="shared" si="114"/>
        <v>0</v>
      </c>
      <c r="Q1229" t="e">
        <f t="shared" si="115"/>
        <v>#DIV/0!</v>
      </c>
      <c r="R1229" s="8">
        <f t="shared" si="116"/>
        <v>41827.710833333331</v>
      </c>
      <c r="S1229" s="8">
        <f t="shared" si="117"/>
        <v>41858.083333333328</v>
      </c>
      <c r="T1229" t="str">
        <f t="shared" si="118"/>
        <v>music</v>
      </c>
      <c r="U1229" t="str">
        <f t="shared" si="119"/>
        <v>world music</v>
      </c>
    </row>
    <row r="1230" spans="1:21" ht="32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H1230" t="s">
        <v>8217</v>
      </c>
      <c r="I1230" t="s">
        <v>8238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8273</v>
      </c>
      <c r="P1230">
        <f t="shared" si="114"/>
        <v>29</v>
      </c>
      <c r="Q1230">
        <f t="shared" si="115"/>
        <v>61.04</v>
      </c>
      <c r="R1230" s="8">
        <f t="shared" si="116"/>
        <v>40754.520925925921</v>
      </c>
      <c r="S1230" s="8">
        <f t="shared" si="117"/>
        <v>40814.520925925921</v>
      </c>
      <c r="T1230" t="str">
        <f t="shared" si="118"/>
        <v>music</v>
      </c>
      <c r="U1230" t="str">
        <f t="shared" si="119"/>
        <v>world music</v>
      </c>
    </row>
    <row r="1231" spans="1:21" ht="48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H1231" t="s">
        <v>8217</v>
      </c>
      <c r="I1231" t="s">
        <v>8238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8273</v>
      </c>
      <c r="P1231">
        <f t="shared" si="114"/>
        <v>1</v>
      </c>
      <c r="Q1231">
        <f t="shared" si="115"/>
        <v>25</v>
      </c>
      <c r="R1231" s="8">
        <f t="shared" si="116"/>
        <v>40985.251469907402</v>
      </c>
      <c r="S1231" s="8">
        <f t="shared" si="117"/>
        <v>41015.458333333328</v>
      </c>
      <c r="T1231" t="str">
        <f t="shared" si="118"/>
        <v>music</v>
      </c>
      <c r="U1231" t="str">
        <f t="shared" si="119"/>
        <v>world music</v>
      </c>
    </row>
    <row r="1232" spans="1:21" ht="48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H1232" t="s">
        <v>8217</v>
      </c>
      <c r="I1232" t="s">
        <v>8238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8273</v>
      </c>
      <c r="P1232">
        <f t="shared" si="114"/>
        <v>0</v>
      </c>
      <c r="Q1232" t="e">
        <f t="shared" si="115"/>
        <v>#DIV/0!</v>
      </c>
      <c r="R1232" s="8">
        <f t="shared" si="116"/>
        <v>40568.764236111107</v>
      </c>
      <c r="S1232" s="8">
        <f t="shared" si="117"/>
        <v>40598.764236111107</v>
      </c>
      <c r="T1232" t="str">
        <f t="shared" si="118"/>
        <v>music</v>
      </c>
      <c r="U1232" t="str">
        <f t="shared" si="119"/>
        <v>world music</v>
      </c>
    </row>
    <row r="1233" spans="1:21" ht="48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H1233" t="s">
        <v>8217</v>
      </c>
      <c r="I1233" t="s">
        <v>8238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8273</v>
      </c>
      <c r="P1233">
        <f t="shared" si="114"/>
        <v>0</v>
      </c>
      <c r="Q1233" t="e">
        <f t="shared" si="115"/>
        <v>#DIV/0!</v>
      </c>
      <c r="R1233" s="8">
        <f t="shared" si="116"/>
        <v>42193.733425925922</v>
      </c>
      <c r="S1233" s="8">
        <f t="shared" si="117"/>
        <v>42243.833333333336</v>
      </c>
      <c r="T1233" t="str">
        <f t="shared" si="118"/>
        <v>music</v>
      </c>
      <c r="U1233" t="str">
        <f t="shared" si="119"/>
        <v>world music</v>
      </c>
    </row>
    <row r="1234" spans="1:21" ht="48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H1234" t="s">
        <v>8217</v>
      </c>
      <c r="I1234" t="s">
        <v>8238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8273</v>
      </c>
      <c r="P1234">
        <f t="shared" si="114"/>
        <v>1</v>
      </c>
      <c r="Q1234">
        <f t="shared" si="115"/>
        <v>40</v>
      </c>
      <c r="R1234" s="8">
        <f t="shared" si="116"/>
        <v>41506.639699074076</v>
      </c>
      <c r="S1234" s="8">
        <f t="shared" si="117"/>
        <v>41553.639699074076</v>
      </c>
      <c r="T1234" t="str">
        <f t="shared" si="118"/>
        <v>music</v>
      </c>
      <c r="U1234" t="str">
        <f t="shared" si="119"/>
        <v>world music</v>
      </c>
    </row>
    <row r="1235" spans="1:21" ht="48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H1235" t="s">
        <v>8217</v>
      </c>
      <c r="I1235" t="s">
        <v>8238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8273</v>
      </c>
      <c r="P1235">
        <f t="shared" si="114"/>
        <v>12</v>
      </c>
      <c r="Q1235">
        <f t="shared" si="115"/>
        <v>19.329999999999998</v>
      </c>
      <c r="R1235" s="8">
        <f t="shared" si="116"/>
        <v>40939.740439814814</v>
      </c>
      <c r="S1235" s="8">
        <f t="shared" si="117"/>
        <v>40960.740439814814</v>
      </c>
      <c r="T1235" t="str">
        <f t="shared" si="118"/>
        <v>music</v>
      </c>
      <c r="U1235" t="str">
        <f t="shared" si="119"/>
        <v>world music</v>
      </c>
    </row>
    <row r="1236" spans="1:21" ht="48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H1236" t="s">
        <v>8218</v>
      </c>
      <c r="I1236" t="s">
        <v>8239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8273</v>
      </c>
      <c r="P1236">
        <f t="shared" si="114"/>
        <v>0</v>
      </c>
      <c r="Q1236" t="e">
        <f t="shared" si="115"/>
        <v>#DIV/0!</v>
      </c>
      <c r="R1236" s="8">
        <f t="shared" si="116"/>
        <v>42007.580347222225</v>
      </c>
      <c r="S1236" s="8">
        <f t="shared" si="117"/>
        <v>42037.580347222225</v>
      </c>
      <c r="T1236" t="str">
        <f t="shared" si="118"/>
        <v>music</v>
      </c>
      <c r="U1236" t="str">
        <f t="shared" si="119"/>
        <v>world music</v>
      </c>
    </row>
    <row r="1237" spans="1:21" ht="48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H1237" t="s">
        <v>8217</v>
      </c>
      <c r="I1237" t="s">
        <v>8238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8273</v>
      </c>
      <c r="P1237">
        <f t="shared" si="114"/>
        <v>3</v>
      </c>
      <c r="Q1237">
        <f t="shared" si="115"/>
        <v>35</v>
      </c>
      <c r="R1237" s="8">
        <f t="shared" si="116"/>
        <v>41582.927071759259</v>
      </c>
      <c r="S1237" s="8">
        <f t="shared" si="117"/>
        <v>41622.927071759259</v>
      </c>
      <c r="T1237" t="str">
        <f t="shared" si="118"/>
        <v>music</v>
      </c>
      <c r="U1237" t="str">
        <f t="shared" si="119"/>
        <v>world music</v>
      </c>
    </row>
    <row r="1238" spans="1:21" ht="16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H1238" t="s">
        <v>8217</v>
      </c>
      <c r="I1238" t="s">
        <v>8238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8273</v>
      </c>
      <c r="P1238">
        <f t="shared" si="114"/>
        <v>0</v>
      </c>
      <c r="Q1238" t="e">
        <f t="shared" si="115"/>
        <v>#DIV/0!</v>
      </c>
      <c r="R1238" s="8">
        <f t="shared" si="116"/>
        <v>41110.47180555555</v>
      </c>
      <c r="S1238" s="8">
        <f t="shared" si="117"/>
        <v>41118.458333333328</v>
      </c>
      <c r="T1238" t="str">
        <f t="shared" si="118"/>
        <v>music</v>
      </c>
      <c r="U1238" t="str">
        <f t="shared" si="119"/>
        <v>world music</v>
      </c>
    </row>
    <row r="1239" spans="1:21" ht="48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H1239" t="s">
        <v>8217</v>
      </c>
      <c r="I1239" t="s">
        <v>8238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8273</v>
      </c>
      <c r="P1239">
        <f t="shared" si="114"/>
        <v>0</v>
      </c>
      <c r="Q1239" t="e">
        <f t="shared" si="115"/>
        <v>#DIV/0!</v>
      </c>
      <c r="R1239" s="8">
        <f t="shared" si="116"/>
        <v>41125.074826388889</v>
      </c>
      <c r="S1239" s="8">
        <f t="shared" si="117"/>
        <v>41145.074826388889</v>
      </c>
      <c r="T1239" t="str">
        <f t="shared" si="118"/>
        <v>music</v>
      </c>
      <c r="U1239" t="str">
        <f t="shared" si="119"/>
        <v>world music</v>
      </c>
    </row>
    <row r="1240" spans="1:21" ht="48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H1240" t="s">
        <v>8217</v>
      </c>
      <c r="I1240" t="s">
        <v>8238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8273</v>
      </c>
      <c r="P1240">
        <f t="shared" si="114"/>
        <v>18</v>
      </c>
      <c r="Q1240">
        <f t="shared" si="115"/>
        <v>59.33</v>
      </c>
      <c r="R1240" s="8">
        <f t="shared" si="116"/>
        <v>40731.402037037034</v>
      </c>
      <c r="S1240" s="8">
        <f t="shared" si="117"/>
        <v>40761.402037037034</v>
      </c>
      <c r="T1240" t="str">
        <f t="shared" si="118"/>
        <v>music</v>
      </c>
      <c r="U1240" t="str">
        <f t="shared" si="119"/>
        <v>world music</v>
      </c>
    </row>
    <row r="1241" spans="1:21" ht="32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H1241" t="s">
        <v>8217</v>
      </c>
      <c r="I1241" t="s">
        <v>8238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8273</v>
      </c>
      <c r="P1241">
        <f t="shared" si="114"/>
        <v>0</v>
      </c>
      <c r="Q1241" t="e">
        <f t="shared" si="115"/>
        <v>#DIV/0!</v>
      </c>
      <c r="R1241" s="8">
        <f t="shared" si="116"/>
        <v>40883.754247685181</v>
      </c>
      <c r="S1241" s="8">
        <f t="shared" si="117"/>
        <v>40913.754247685181</v>
      </c>
      <c r="T1241" t="str">
        <f t="shared" si="118"/>
        <v>music</v>
      </c>
      <c r="U1241" t="str">
        <f t="shared" si="119"/>
        <v>world music</v>
      </c>
    </row>
    <row r="1242" spans="1:21" ht="32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H1242" t="s">
        <v>8217</v>
      </c>
      <c r="I1242" t="s">
        <v>8238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8273</v>
      </c>
      <c r="P1242">
        <f t="shared" si="114"/>
        <v>3</v>
      </c>
      <c r="Q1242">
        <f t="shared" si="115"/>
        <v>30.13</v>
      </c>
      <c r="R1242" s="8">
        <f t="shared" si="116"/>
        <v>41408.831678240742</v>
      </c>
      <c r="S1242" s="8">
        <f t="shared" si="117"/>
        <v>41467.70208333333</v>
      </c>
      <c r="T1242" t="str">
        <f t="shared" si="118"/>
        <v>music</v>
      </c>
      <c r="U1242" t="str">
        <f t="shared" si="119"/>
        <v>world music</v>
      </c>
    </row>
    <row r="1243" spans="1:21" ht="48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H1243" t="s">
        <v>8217</v>
      </c>
      <c r="I1243" t="s">
        <v>8238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8273</v>
      </c>
      <c r="P1243">
        <f t="shared" si="114"/>
        <v>51</v>
      </c>
      <c r="Q1243">
        <f t="shared" si="115"/>
        <v>74.62</v>
      </c>
      <c r="R1243" s="8">
        <f t="shared" si="116"/>
        <v>41923.629398148143</v>
      </c>
      <c r="S1243" s="8">
        <f t="shared" si="117"/>
        <v>41946.040972222218</v>
      </c>
      <c r="T1243" t="str">
        <f t="shared" si="118"/>
        <v>music</v>
      </c>
      <c r="U1243" t="str">
        <f t="shared" si="119"/>
        <v>world music</v>
      </c>
    </row>
    <row r="1244" spans="1:21" ht="48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H1244" t="s">
        <v>8217</v>
      </c>
      <c r="I1244" t="s">
        <v>8238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8273</v>
      </c>
      <c r="P1244">
        <f t="shared" si="114"/>
        <v>1</v>
      </c>
      <c r="Q1244">
        <f t="shared" si="115"/>
        <v>5</v>
      </c>
      <c r="R1244" s="8">
        <f t="shared" si="116"/>
        <v>40781.957199074073</v>
      </c>
      <c r="S1244" s="8">
        <f t="shared" si="117"/>
        <v>40797.345833333333</v>
      </c>
      <c r="T1244" t="str">
        <f t="shared" si="118"/>
        <v>music</v>
      </c>
      <c r="U1244" t="str">
        <f t="shared" si="119"/>
        <v>world music</v>
      </c>
    </row>
    <row r="1245" spans="1:21" ht="48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H1245" t="s">
        <v>8217</v>
      </c>
      <c r="I1245" t="s">
        <v>8238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8273</v>
      </c>
      <c r="P1245">
        <f t="shared" si="114"/>
        <v>14</v>
      </c>
      <c r="Q1245">
        <f t="shared" si="115"/>
        <v>44.5</v>
      </c>
      <c r="R1245" s="8">
        <f t="shared" si="116"/>
        <v>40671.670960648145</v>
      </c>
      <c r="S1245" s="8">
        <f t="shared" si="117"/>
        <v>40732.666666666664</v>
      </c>
      <c r="T1245" t="str">
        <f t="shared" si="118"/>
        <v>music</v>
      </c>
      <c r="U1245" t="str">
        <f t="shared" si="119"/>
        <v>world music</v>
      </c>
    </row>
    <row r="1246" spans="1:21" ht="48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H1246" t="s">
        <v>8217</v>
      </c>
      <c r="I1246" t="s">
        <v>8238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8263</v>
      </c>
      <c r="P1246">
        <f t="shared" si="114"/>
        <v>104</v>
      </c>
      <c r="Q1246">
        <f t="shared" si="115"/>
        <v>46.13</v>
      </c>
      <c r="R1246" s="8">
        <f t="shared" si="116"/>
        <v>41355.617164351846</v>
      </c>
      <c r="S1246" s="8">
        <f t="shared" si="117"/>
        <v>41386.666666666664</v>
      </c>
      <c r="T1246" t="str">
        <f t="shared" si="118"/>
        <v>music</v>
      </c>
      <c r="U1246" t="str">
        <f t="shared" si="119"/>
        <v>rock</v>
      </c>
    </row>
    <row r="1247" spans="1:21" ht="48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H1247" t="s">
        <v>8217</v>
      </c>
      <c r="I1247" t="s">
        <v>8238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8263</v>
      </c>
      <c r="P1247">
        <f t="shared" si="114"/>
        <v>120</v>
      </c>
      <c r="Q1247">
        <f t="shared" si="115"/>
        <v>141.47</v>
      </c>
      <c r="R1247" s="8">
        <f t="shared" si="116"/>
        <v>41774.391597222217</v>
      </c>
      <c r="S1247" s="8">
        <f t="shared" si="117"/>
        <v>41804.391597222217</v>
      </c>
      <c r="T1247" t="str">
        <f t="shared" si="118"/>
        <v>music</v>
      </c>
      <c r="U1247" t="str">
        <f t="shared" si="119"/>
        <v>rock</v>
      </c>
    </row>
    <row r="1248" spans="1:21" ht="48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H1248" t="s">
        <v>8217</v>
      </c>
      <c r="I1248" t="s">
        <v>8238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8263</v>
      </c>
      <c r="P1248">
        <f t="shared" si="114"/>
        <v>117</v>
      </c>
      <c r="Q1248">
        <f t="shared" si="115"/>
        <v>75.48</v>
      </c>
      <c r="R1248" s="8">
        <f t="shared" si="116"/>
        <v>40837.835057870368</v>
      </c>
      <c r="S1248" s="8">
        <f t="shared" si="117"/>
        <v>40882.876724537033</v>
      </c>
      <c r="T1248" t="str">
        <f t="shared" si="118"/>
        <v>music</v>
      </c>
      <c r="U1248" t="str">
        <f t="shared" si="119"/>
        <v>rock</v>
      </c>
    </row>
    <row r="1249" spans="1:21" ht="32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H1249" t="s">
        <v>8217</v>
      </c>
      <c r="I1249" t="s">
        <v>8238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8263</v>
      </c>
      <c r="P1249">
        <f t="shared" si="114"/>
        <v>122</v>
      </c>
      <c r="Q1249">
        <f t="shared" si="115"/>
        <v>85.5</v>
      </c>
      <c r="R1249" s="8">
        <f t="shared" si="116"/>
        <v>41370.083969907406</v>
      </c>
      <c r="S1249" s="8">
        <f t="shared" si="117"/>
        <v>41400.083969907406</v>
      </c>
      <c r="T1249" t="str">
        <f t="shared" si="118"/>
        <v>music</v>
      </c>
      <c r="U1249" t="str">
        <f t="shared" si="119"/>
        <v>rock</v>
      </c>
    </row>
    <row r="1250" spans="1:21" ht="32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H1250" t="s">
        <v>8217</v>
      </c>
      <c r="I1250" t="s">
        <v>8238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8263</v>
      </c>
      <c r="P1250">
        <f t="shared" si="114"/>
        <v>152</v>
      </c>
      <c r="Q1250">
        <f t="shared" si="115"/>
        <v>64.25</v>
      </c>
      <c r="R1250" s="8">
        <f t="shared" si="116"/>
        <v>41767.448530092588</v>
      </c>
      <c r="S1250" s="8">
        <f t="shared" si="117"/>
        <v>41803.082638888889</v>
      </c>
      <c r="T1250" t="str">
        <f t="shared" si="118"/>
        <v>music</v>
      </c>
      <c r="U1250" t="str">
        <f t="shared" si="119"/>
        <v>rock</v>
      </c>
    </row>
    <row r="1251" spans="1:21" ht="48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H1251" t="s">
        <v>8217</v>
      </c>
      <c r="I1251" t="s">
        <v>8238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8263</v>
      </c>
      <c r="P1251">
        <f t="shared" si="114"/>
        <v>104</v>
      </c>
      <c r="Q1251">
        <f t="shared" si="115"/>
        <v>64.47</v>
      </c>
      <c r="R1251" s="8">
        <f t="shared" si="116"/>
        <v>41067.532534722224</v>
      </c>
      <c r="S1251" s="8">
        <f t="shared" si="117"/>
        <v>41097.532534722224</v>
      </c>
      <c r="T1251" t="str">
        <f t="shared" si="118"/>
        <v>music</v>
      </c>
      <c r="U1251" t="str">
        <f t="shared" si="119"/>
        <v>rock</v>
      </c>
    </row>
    <row r="1252" spans="1:21" ht="48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H1252" t="s">
        <v>8217</v>
      </c>
      <c r="I1252" t="s">
        <v>8238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8263</v>
      </c>
      <c r="P1252">
        <f t="shared" si="114"/>
        <v>200</v>
      </c>
      <c r="Q1252">
        <f t="shared" si="115"/>
        <v>118.2</v>
      </c>
      <c r="R1252" s="8">
        <f t="shared" si="116"/>
        <v>41843.434386574074</v>
      </c>
      <c r="S1252" s="8">
        <f t="shared" si="117"/>
        <v>41888.434386574074</v>
      </c>
      <c r="T1252" t="str">
        <f t="shared" si="118"/>
        <v>music</v>
      </c>
      <c r="U1252" t="str">
        <f t="shared" si="119"/>
        <v>rock</v>
      </c>
    </row>
    <row r="1253" spans="1:21" ht="32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H1253" t="s">
        <v>8217</v>
      </c>
      <c r="I1253" t="s">
        <v>8238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8263</v>
      </c>
      <c r="P1253">
        <f t="shared" si="114"/>
        <v>102</v>
      </c>
      <c r="Q1253">
        <f t="shared" si="115"/>
        <v>82.54</v>
      </c>
      <c r="R1253" s="8">
        <f t="shared" si="116"/>
        <v>40751.606099537035</v>
      </c>
      <c r="S1253" s="8">
        <f t="shared" si="117"/>
        <v>40811.606099537035</v>
      </c>
      <c r="T1253" t="str">
        <f t="shared" si="118"/>
        <v>music</v>
      </c>
      <c r="U1253" t="str">
        <f t="shared" si="119"/>
        <v>rock</v>
      </c>
    </row>
    <row r="1254" spans="1:21" ht="48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H1254" t="s">
        <v>8217</v>
      </c>
      <c r="I1254" t="s">
        <v>8238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8263</v>
      </c>
      <c r="P1254">
        <f t="shared" si="114"/>
        <v>138</v>
      </c>
      <c r="Q1254">
        <f t="shared" si="115"/>
        <v>34.17</v>
      </c>
      <c r="R1254" s="8">
        <f t="shared" si="116"/>
        <v>41543.779733796291</v>
      </c>
      <c r="S1254" s="8">
        <f t="shared" si="117"/>
        <v>41571.779733796291</v>
      </c>
      <c r="T1254" t="str">
        <f t="shared" si="118"/>
        <v>music</v>
      </c>
      <c r="U1254" t="str">
        <f t="shared" si="119"/>
        <v>rock</v>
      </c>
    </row>
    <row r="1255" spans="1:21" ht="48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H1255" t="s">
        <v>8217</v>
      </c>
      <c r="I1255" t="s">
        <v>8238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8263</v>
      </c>
      <c r="P1255">
        <f t="shared" si="114"/>
        <v>303833</v>
      </c>
      <c r="Q1255">
        <f t="shared" si="115"/>
        <v>42.73</v>
      </c>
      <c r="R1255" s="8">
        <f t="shared" si="116"/>
        <v>41855.575312499997</v>
      </c>
      <c r="S1255" s="8">
        <f t="shared" si="117"/>
        <v>41885.575312499997</v>
      </c>
      <c r="T1255" t="str">
        <f t="shared" si="118"/>
        <v>music</v>
      </c>
      <c r="U1255" t="str">
        <f t="shared" si="119"/>
        <v>rock</v>
      </c>
    </row>
    <row r="1256" spans="1:21" ht="48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H1256" t="s">
        <v>8217</v>
      </c>
      <c r="I1256" t="s">
        <v>8238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8263</v>
      </c>
      <c r="P1256">
        <f t="shared" si="114"/>
        <v>199</v>
      </c>
      <c r="Q1256">
        <f t="shared" si="115"/>
        <v>94.49</v>
      </c>
      <c r="R1256" s="8">
        <f t="shared" si="116"/>
        <v>40487.413032407407</v>
      </c>
      <c r="S1256" s="8">
        <f t="shared" si="117"/>
        <v>40543.999305555553</v>
      </c>
      <c r="T1256" t="str">
        <f t="shared" si="118"/>
        <v>music</v>
      </c>
      <c r="U1256" t="str">
        <f t="shared" si="119"/>
        <v>rock</v>
      </c>
    </row>
    <row r="1257" spans="1:21" ht="48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H1257" t="s">
        <v>8217</v>
      </c>
      <c r="I1257" t="s">
        <v>8238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8263</v>
      </c>
      <c r="P1257">
        <f t="shared" si="114"/>
        <v>202</v>
      </c>
      <c r="Q1257">
        <f t="shared" si="115"/>
        <v>55.7</v>
      </c>
      <c r="R1257" s="8">
        <f t="shared" si="116"/>
        <v>41579.637175925927</v>
      </c>
      <c r="S1257" s="8">
        <f t="shared" si="117"/>
        <v>41609.678842592592</v>
      </c>
      <c r="T1257" t="str">
        <f t="shared" si="118"/>
        <v>music</v>
      </c>
      <c r="U1257" t="str">
        <f t="shared" si="119"/>
        <v>rock</v>
      </c>
    </row>
    <row r="1258" spans="1:21" ht="48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H1258" t="s">
        <v>8217</v>
      </c>
      <c r="I1258" t="s">
        <v>8238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8263</v>
      </c>
      <c r="P1258">
        <f t="shared" si="114"/>
        <v>118</v>
      </c>
      <c r="Q1258">
        <f t="shared" si="115"/>
        <v>98.03</v>
      </c>
      <c r="R1258" s="8">
        <f t="shared" si="116"/>
        <v>40921.711006944446</v>
      </c>
      <c r="S1258" s="8">
        <f t="shared" si="117"/>
        <v>40951.711006944446</v>
      </c>
      <c r="T1258" t="str">
        <f t="shared" si="118"/>
        <v>music</v>
      </c>
      <c r="U1258" t="str">
        <f t="shared" si="119"/>
        <v>rock</v>
      </c>
    </row>
    <row r="1259" spans="1:21" ht="48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H1259" t="s">
        <v>8217</v>
      </c>
      <c r="I1259" t="s">
        <v>8238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8263</v>
      </c>
      <c r="P1259">
        <f t="shared" si="114"/>
        <v>295</v>
      </c>
      <c r="Q1259">
        <f t="shared" si="115"/>
        <v>92.1</v>
      </c>
      <c r="R1259" s="8">
        <f t="shared" si="116"/>
        <v>40586.877199074072</v>
      </c>
      <c r="S1259" s="8">
        <f t="shared" si="117"/>
        <v>40635.835532407407</v>
      </c>
      <c r="T1259" t="str">
        <f t="shared" si="118"/>
        <v>music</v>
      </c>
      <c r="U1259" t="str">
        <f t="shared" si="119"/>
        <v>rock</v>
      </c>
    </row>
    <row r="1260" spans="1:21" ht="48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H1260" t="s">
        <v>8217</v>
      </c>
      <c r="I1260" t="s">
        <v>8238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8263</v>
      </c>
      <c r="P1260">
        <f t="shared" si="114"/>
        <v>213</v>
      </c>
      <c r="Q1260">
        <f t="shared" si="115"/>
        <v>38.18</v>
      </c>
      <c r="R1260" s="8">
        <f t="shared" si="116"/>
        <v>41487.402916666666</v>
      </c>
      <c r="S1260" s="8">
        <f t="shared" si="117"/>
        <v>41517.402916666666</v>
      </c>
      <c r="T1260" t="str">
        <f t="shared" si="118"/>
        <v>music</v>
      </c>
      <c r="U1260" t="str">
        <f t="shared" si="119"/>
        <v>rock</v>
      </c>
    </row>
    <row r="1261" spans="1:21" ht="32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H1261" t="s">
        <v>8217</v>
      </c>
      <c r="I1261" t="s">
        <v>8238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8263</v>
      </c>
      <c r="P1261">
        <f t="shared" si="114"/>
        <v>104</v>
      </c>
      <c r="Q1261">
        <f t="shared" si="115"/>
        <v>27.15</v>
      </c>
      <c r="R1261" s="8">
        <f t="shared" si="116"/>
        <v>41766.762314814812</v>
      </c>
      <c r="S1261" s="8">
        <f t="shared" si="117"/>
        <v>41798.957638888889</v>
      </c>
      <c r="T1261" t="str">
        <f t="shared" si="118"/>
        <v>music</v>
      </c>
      <c r="U1261" t="str">
        <f t="shared" si="119"/>
        <v>rock</v>
      </c>
    </row>
    <row r="1262" spans="1:21" ht="48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H1262" t="s">
        <v>8217</v>
      </c>
      <c r="I1262" t="s">
        <v>8238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8263</v>
      </c>
      <c r="P1262">
        <f t="shared" si="114"/>
        <v>114</v>
      </c>
      <c r="Q1262">
        <f t="shared" si="115"/>
        <v>50.69</v>
      </c>
      <c r="R1262" s="8">
        <f t="shared" si="116"/>
        <v>41666.63449074074</v>
      </c>
      <c r="S1262" s="8">
        <f t="shared" si="117"/>
        <v>41696.63449074074</v>
      </c>
      <c r="T1262" t="str">
        <f t="shared" si="118"/>
        <v>music</v>
      </c>
      <c r="U1262" t="str">
        <f t="shared" si="119"/>
        <v>rock</v>
      </c>
    </row>
    <row r="1263" spans="1:21" ht="32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H1263" t="s">
        <v>8217</v>
      </c>
      <c r="I1263" t="s">
        <v>8238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8263</v>
      </c>
      <c r="P1263">
        <f t="shared" si="114"/>
        <v>101</v>
      </c>
      <c r="Q1263">
        <f t="shared" si="115"/>
        <v>38.94</v>
      </c>
      <c r="R1263" s="8">
        <f t="shared" si="116"/>
        <v>41638.134571759256</v>
      </c>
      <c r="S1263" s="8">
        <f t="shared" si="117"/>
        <v>41668.134571759256</v>
      </c>
      <c r="T1263" t="str">
        <f t="shared" si="118"/>
        <v>music</v>
      </c>
      <c r="U1263" t="str">
        <f t="shared" si="119"/>
        <v>rock</v>
      </c>
    </row>
    <row r="1264" spans="1:21" ht="48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H1264" t="s">
        <v>8222</v>
      </c>
      <c r="I1264" t="s">
        <v>8243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8263</v>
      </c>
      <c r="P1264">
        <f t="shared" si="114"/>
        <v>125</v>
      </c>
      <c r="Q1264">
        <f t="shared" si="115"/>
        <v>77.64</v>
      </c>
      <c r="R1264" s="8">
        <f t="shared" si="116"/>
        <v>41656.554305555554</v>
      </c>
      <c r="S1264" s="8">
        <f t="shared" si="117"/>
        <v>41686.554305555554</v>
      </c>
      <c r="T1264" t="str">
        <f t="shared" si="118"/>
        <v>music</v>
      </c>
      <c r="U1264" t="str">
        <f t="shared" si="119"/>
        <v>rock</v>
      </c>
    </row>
    <row r="1265" spans="1:21" ht="32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H1265" t="s">
        <v>8217</v>
      </c>
      <c r="I1265" t="s">
        <v>8238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8263</v>
      </c>
      <c r="P1265">
        <f t="shared" si="114"/>
        <v>119</v>
      </c>
      <c r="Q1265">
        <f t="shared" si="115"/>
        <v>43.54</v>
      </c>
      <c r="R1265" s="8">
        <f t="shared" si="116"/>
        <v>41691.875810185185</v>
      </c>
      <c r="S1265" s="8">
        <f t="shared" si="117"/>
        <v>41726.833333333328</v>
      </c>
      <c r="T1265" t="str">
        <f t="shared" si="118"/>
        <v>music</v>
      </c>
      <c r="U1265" t="str">
        <f t="shared" si="119"/>
        <v>rock</v>
      </c>
    </row>
    <row r="1266" spans="1:21" ht="48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H1266" t="s">
        <v>8217</v>
      </c>
      <c r="I1266" t="s">
        <v>8238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8263</v>
      </c>
      <c r="P1266">
        <f t="shared" si="114"/>
        <v>166</v>
      </c>
      <c r="Q1266">
        <f t="shared" si="115"/>
        <v>31.82</v>
      </c>
      <c r="R1266" s="8">
        <f t="shared" si="116"/>
        <v>41547.454664351848</v>
      </c>
      <c r="S1266" s="8">
        <f t="shared" si="117"/>
        <v>41576.454664351848</v>
      </c>
      <c r="T1266" t="str">
        <f t="shared" si="118"/>
        <v>music</v>
      </c>
      <c r="U1266" t="str">
        <f t="shared" si="119"/>
        <v>rock</v>
      </c>
    </row>
    <row r="1267" spans="1:21" ht="64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H1267" t="s">
        <v>8217</v>
      </c>
      <c r="I1267" t="s">
        <v>8238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8263</v>
      </c>
      <c r="P1267">
        <f t="shared" si="114"/>
        <v>119</v>
      </c>
      <c r="Q1267">
        <f t="shared" si="115"/>
        <v>63.18</v>
      </c>
      <c r="R1267" s="8">
        <f t="shared" si="116"/>
        <v>40465.446932870364</v>
      </c>
      <c r="S1267" s="8">
        <f t="shared" si="117"/>
        <v>40512.446932870364</v>
      </c>
      <c r="T1267" t="str">
        <f t="shared" si="118"/>
        <v>music</v>
      </c>
      <c r="U1267" t="str">
        <f t="shared" si="119"/>
        <v>rock</v>
      </c>
    </row>
    <row r="1268" spans="1:21" ht="32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H1268" t="s">
        <v>8217</v>
      </c>
      <c r="I1268" t="s">
        <v>8238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8263</v>
      </c>
      <c r="P1268">
        <f t="shared" si="114"/>
        <v>100</v>
      </c>
      <c r="Q1268">
        <f t="shared" si="115"/>
        <v>190.9</v>
      </c>
      <c r="R1268" s="8">
        <f t="shared" si="116"/>
        <v>41620.668344907404</v>
      </c>
      <c r="S1268" s="8">
        <f t="shared" si="117"/>
        <v>41650.668344907404</v>
      </c>
      <c r="T1268" t="str">
        <f t="shared" si="118"/>
        <v>music</v>
      </c>
      <c r="U1268" t="str">
        <f t="shared" si="119"/>
        <v>rock</v>
      </c>
    </row>
    <row r="1269" spans="1:21" ht="48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H1269" t="s">
        <v>8217</v>
      </c>
      <c r="I1269" t="s">
        <v>8238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8263</v>
      </c>
      <c r="P1269">
        <f t="shared" si="114"/>
        <v>102</v>
      </c>
      <c r="Q1269">
        <f t="shared" si="115"/>
        <v>140.86000000000001</v>
      </c>
      <c r="R1269" s="8">
        <f t="shared" si="116"/>
        <v>41449.376828703702</v>
      </c>
      <c r="S1269" s="8">
        <f t="shared" si="117"/>
        <v>41479.376828703702</v>
      </c>
      <c r="T1269" t="str">
        <f t="shared" si="118"/>
        <v>music</v>
      </c>
      <c r="U1269" t="str">
        <f t="shared" si="119"/>
        <v>rock</v>
      </c>
    </row>
    <row r="1270" spans="1:21" ht="32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H1270" t="s">
        <v>8217</v>
      </c>
      <c r="I1270" t="s">
        <v>8238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8263</v>
      </c>
      <c r="P1270">
        <f t="shared" si="114"/>
        <v>117</v>
      </c>
      <c r="Q1270">
        <f t="shared" si="115"/>
        <v>76.92</v>
      </c>
      <c r="R1270" s="8">
        <f t="shared" si="116"/>
        <v>41507.637118055551</v>
      </c>
      <c r="S1270" s="8">
        <f t="shared" si="117"/>
        <v>41537.637118055551</v>
      </c>
      <c r="T1270" t="str">
        <f t="shared" si="118"/>
        <v>music</v>
      </c>
      <c r="U1270" t="str">
        <f t="shared" si="119"/>
        <v>rock</v>
      </c>
    </row>
    <row r="1271" spans="1:21" ht="48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H1271" t="s">
        <v>8217</v>
      </c>
      <c r="I1271" t="s">
        <v>8238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8263</v>
      </c>
      <c r="P1271">
        <f t="shared" si="114"/>
        <v>109</v>
      </c>
      <c r="Q1271">
        <f t="shared" si="115"/>
        <v>99.16</v>
      </c>
      <c r="R1271" s="8">
        <f t="shared" si="116"/>
        <v>42445.614722222213</v>
      </c>
      <c r="S1271" s="8">
        <f t="shared" si="117"/>
        <v>42475.791666666664</v>
      </c>
      <c r="T1271" t="str">
        <f t="shared" si="118"/>
        <v>music</v>
      </c>
      <c r="U1271" t="str">
        <f t="shared" si="119"/>
        <v>rock</v>
      </c>
    </row>
    <row r="1272" spans="1:21" ht="32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H1272" t="s">
        <v>8217</v>
      </c>
      <c r="I1272" t="s">
        <v>8238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8263</v>
      </c>
      <c r="P1272">
        <f t="shared" si="114"/>
        <v>115</v>
      </c>
      <c r="Q1272">
        <f t="shared" si="115"/>
        <v>67.88</v>
      </c>
      <c r="R1272" s="8">
        <f t="shared" si="116"/>
        <v>40933.648634259262</v>
      </c>
      <c r="S1272" s="8">
        <f t="shared" si="117"/>
        <v>40993.60696759259</v>
      </c>
      <c r="T1272" t="str">
        <f t="shared" si="118"/>
        <v>music</v>
      </c>
      <c r="U1272" t="str">
        <f t="shared" si="119"/>
        <v>rock</v>
      </c>
    </row>
    <row r="1273" spans="1:21" ht="48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H1273" t="s">
        <v>8217</v>
      </c>
      <c r="I1273" t="s">
        <v>8238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8263</v>
      </c>
      <c r="P1273">
        <f t="shared" si="114"/>
        <v>102</v>
      </c>
      <c r="Q1273">
        <f t="shared" si="115"/>
        <v>246.29</v>
      </c>
      <c r="R1273" s="8">
        <f t="shared" si="116"/>
        <v>41561.475219907406</v>
      </c>
      <c r="S1273" s="8">
        <f t="shared" si="117"/>
        <v>41591.516886574071</v>
      </c>
      <c r="T1273" t="str">
        <f t="shared" si="118"/>
        <v>music</v>
      </c>
      <c r="U1273" t="str">
        <f t="shared" si="119"/>
        <v>rock</v>
      </c>
    </row>
    <row r="1274" spans="1:21" ht="48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H1274" t="s">
        <v>8217</v>
      </c>
      <c r="I1274" t="s">
        <v>8238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8263</v>
      </c>
      <c r="P1274">
        <f t="shared" si="114"/>
        <v>106</v>
      </c>
      <c r="Q1274">
        <f t="shared" si="115"/>
        <v>189.29</v>
      </c>
      <c r="R1274" s="8">
        <f t="shared" si="116"/>
        <v>40274.536793981482</v>
      </c>
      <c r="S1274" s="8">
        <f t="shared" si="117"/>
        <v>40343.958333333328</v>
      </c>
      <c r="T1274" t="str">
        <f t="shared" si="118"/>
        <v>music</v>
      </c>
      <c r="U1274" t="str">
        <f t="shared" si="119"/>
        <v>rock</v>
      </c>
    </row>
    <row r="1275" spans="1:21" ht="32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H1275" t="s">
        <v>8222</v>
      </c>
      <c r="I1275" t="s">
        <v>8243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8263</v>
      </c>
      <c r="P1275">
        <f t="shared" si="114"/>
        <v>104</v>
      </c>
      <c r="Q1275">
        <f t="shared" si="115"/>
        <v>76.67</v>
      </c>
      <c r="R1275" s="8">
        <f t="shared" si="116"/>
        <v>41852.521886574068</v>
      </c>
      <c r="S1275" s="8">
        <f t="shared" si="117"/>
        <v>41882.521886574068</v>
      </c>
      <c r="T1275" t="str">
        <f t="shared" si="118"/>
        <v>music</v>
      </c>
      <c r="U1275" t="str">
        <f t="shared" si="119"/>
        <v>rock</v>
      </c>
    </row>
    <row r="1276" spans="1:21" ht="48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H1276" t="s">
        <v>8217</v>
      </c>
      <c r="I1276" t="s">
        <v>8238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8263</v>
      </c>
      <c r="P1276">
        <f t="shared" si="114"/>
        <v>155</v>
      </c>
      <c r="Q1276">
        <f t="shared" si="115"/>
        <v>82.96</v>
      </c>
      <c r="R1276" s="8">
        <f t="shared" si="116"/>
        <v>41116.481770833328</v>
      </c>
      <c r="S1276" s="8">
        <f t="shared" si="117"/>
        <v>41151.481770833328</v>
      </c>
      <c r="T1276" t="str">
        <f t="shared" si="118"/>
        <v>music</v>
      </c>
      <c r="U1276" t="str">
        <f t="shared" si="119"/>
        <v>rock</v>
      </c>
    </row>
    <row r="1277" spans="1:21" ht="48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H1277" t="s">
        <v>8217</v>
      </c>
      <c r="I1277" t="s">
        <v>8238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8263</v>
      </c>
      <c r="P1277">
        <f t="shared" si="114"/>
        <v>162</v>
      </c>
      <c r="Q1277">
        <f t="shared" si="115"/>
        <v>62.52</v>
      </c>
      <c r="R1277" s="8">
        <f t="shared" si="116"/>
        <v>41458.659571759257</v>
      </c>
      <c r="S1277" s="8">
        <f t="shared" si="117"/>
        <v>41493.659571759257</v>
      </c>
      <c r="T1277" t="str">
        <f t="shared" si="118"/>
        <v>music</v>
      </c>
      <c r="U1277" t="str">
        <f t="shared" si="119"/>
        <v>rock</v>
      </c>
    </row>
    <row r="1278" spans="1:21" ht="32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H1278" t="s">
        <v>8217</v>
      </c>
      <c r="I1278" t="s">
        <v>8238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8263</v>
      </c>
      <c r="P1278">
        <f t="shared" si="114"/>
        <v>104</v>
      </c>
      <c r="Q1278">
        <f t="shared" si="115"/>
        <v>46.07</v>
      </c>
      <c r="R1278" s="8">
        <f t="shared" si="116"/>
        <v>40007.49591435185</v>
      </c>
      <c r="S1278" s="8">
        <f t="shared" si="117"/>
        <v>40056.958333333328</v>
      </c>
      <c r="T1278" t="str">
        <f t="shared" si="118"/>
        <v>music</v>
      </c>
      <c r="U1278" t="str">
        <f t="shared" si="119"/>
        <v>rock</v>
      </c>
    </row>
    <row r="1279" spans="1:21" ht="48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H1279" t="s">
        <v>8217</v>
      </c>
      <c r="I1279" t="s">
        <v>8238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8263</v>
      </c>
      <c r="P1279">
        <f t="shared" si="114"/>
        <v>106</v>
      </c>
      <c r="Q1279">
        <f t="shared" si="115"/>
        <v>38.54</v>
      </c>
      <c r="R1279" s="8">
        <f t="shared" si="116"/>
        <v>41121.35355324074</v>
      </c>
      <c r="S1279" s="8">
        <f t="shared" si="117"/>
        <v>41156.35355324074</v>
      </c>
      <c r="T1279" t="str">
        <f t="shared" si="118"/>
        <v>music</v>
      </c>
      <c r="U1279" t="str">
        <f t="shared" si="119"/>
        <v>rock</v>
      </c>
    </row>
    <row r="1280" spans="1:21" ht="48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H1280" t="s">
        <v>8217</v>
      </c>
      <c r="I1280" t="s">
        <v>8238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8263</v>
      </c>
      <c r="P1280">
        <f t="shared" si="114"/>
        <v>155</v>
      </c>
      <c r="Q1280">
        <f t="shared" si="115"/>
        <v>53.01</v>
      </c>
      <c r="R1280" s="8">
        <f t="shared" si="116"/>
        <v>41786.346828703703</v>
      </c>
      <c r="S1280" s="8">
        <f t="shared" si="117"/>
        <v>41814.875</v>
      </c>
      <c r="T1280" t="str">
        <f t="shared" si="118"/>
        <v>music</v>
      </c>
      <c r="U1280" t="str">
        <f t="shared" si="119"/>
        <v>rock</v>
      </c>
    </row>
    <row r="1281" spans="1:21" ht="48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H1281" t="s">
        <v>8217</v>
      </c>
      <c r="I1281" t="s">
        <v>8238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8263</v>
      </c>
      <c r="P1281">
        <f t="shared" si="114"/>
        <v>111</v>
      </c>
      <c r="Q1281">
        <f t="shared" si="115"/>
        <v>73.36</v>
      </c>
      <c r="R1281" s="8">
        <f t="shared" si="116"/>
        <v>41681.890856481477</v>
      </c>
      <c r="S1281" s="8">
        <f t="shared" si="117"/>
        <v>41721.849189814813</v>
      </c>
      <c r="T1281" t="str">
        <f t="shared" si="118"/>
        <v>music</v>
      </c>
      <c r="U1281" t="str">
        <f t="shared" si="119"/>
        <v>rock</v>
      </c>
    </row>
    <row r="1282" spans="1:21" ht="48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H1282" t="s">
        <v>8217</v>
      </c>
      <c r="I1282" t="s">
        <v>8238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8263</v>
      </c>
      <c r="P1282">
        <f t="shared" si="114"/>
        <v>111</v>
      </c>
      <c r="Q1282">
        <f t="shared" si="115"/>
        <v>127.98</v>
      </c>
      <c r="R1282" s="8">
        <f t="shared" si="116"/>
        <v>40513.54923611111</v>
      </c>
      <c r="S1282" s="8">
        <f t="shared" si="117"/>
        <v>40603.54923611111</v>
      </c>
      <c r="T1282" t="str">
        <f t="shared" si="118"/>
        <v>music</v>
      </c>
      <c r="U1282" t="str">
        <f t="shared" si="119"/>
        <v>rock</v>
      </c>
    </row>
    <row r="1283" spans="1:21" ht="48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H1283" t="s">
        <v>8217</v>
      </c>
      <c r="I1283" t="s">
        <v>8238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8263</v>
      </c>
      <c r="P1283">
        <f t="shared" ref="P1283:P1346" si="120">ROUND(E1283/D1283*100,0)</f>
        <v>111</v>
      </c>
      <c r="Q1283">
        <f t="shared" ref="Q1283:Q1346" si="121">ROUND(E1283/M1283,2)</f>
        <v>104.73</v>
      </c>
      <c r="R1283" s="8">
        <f t="shared" ref="R1283:R1346" si="122">(((K1283/60)/60)/24)+DATE(1970,1,1)+(-5/24)</f>
        <v>41463.535138888888</v>
      </c>
      <c r="S1283" s="8">
        <f t="shared" ref="S1283:S1346" si="123">(((J1283/60)/60)/24)+DATE(1970,1,1)+(-5/24)</f>
        <v>41483.535138888888</v>
      </c>
      <c r="T1283" t="str">
        <f t="shared" si="118"/>
        <v>music</v>
      </c>
      <c r="U1283" t="str">
        <f t="shared" si="119"/>
        <v>rock</v>
      </c>
    </row>
    <row r="1284" spans="1:21" ht="48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H1284" t="s">
        <v>8217</v>
      </c>
      <c r="I1284" t="s">
        <v>8238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8263</v>
      </c>
      <c r="P1284">
        <f t="shared" si="120"/>
        <v>124</v>
      </c>
      <c r="Q1284">
        <f t="shared" si="121"/>
        <v>67.67</v>
      </c>
      <c r="R1284" s="8">
        <f t="shared" si="122"/>
        <v>41586.266840277778</v>
      </c>
      <c r="S1284" s="8">
        <f t="shared" si="123"/>
        <v>41616.999305555553</v>
      </c>
      <c r="T1284" t="str">
        <f t="shared" ref="T1284:T1347" si="124">LEFT(O1284,SEARCH("/",O1284)-1)</f>
        <v>music</v>
      </c>
      <c r="U1284" t="str">
        <f t="shared" ref="U1284:U1347" si="125">RIGHT(O1284,LEN(O1284)-SEARCH("/",O1284))</f>
        <v>rock</v>
      </c>
    </row>
    <row r="1285" spans="1:21" ht="48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H1285" t="s">
        <v>8217</v>
      </c>
      <c r="I1285" t="s">
        <v>8238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8263</v>
      </c>
      <c r="P1285">
        <f t="shared" si="120"/>
        <v>211</v>
      </c>
      <c r="Q1285">
        <f t="shared" si="121"/>
        <v>95.93</v>
      </c>
      <c r="R1285" s="8">
        <f t="shared" si="122"/>
        <v>41320.50913194444</v>
      </c>
      <c r="S1285" s="8">
        <f t="shared" si="123"/>
        <v>41343.958333333328</v>
      </c>
      <c r="T1285" t="str">
        <f t="shared" si="124"/>
        <v>music</v>
      </c>
      <c r="U1285" t="str">
        <f t="shared" si="125"/>
        <v>rock</v>
      </c>
    </row>
    <row r="1286" spans="1:21" ht="48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H1286" t="s">
        <v>8217</v>
      </c>
      <c r="I1286" t="s">
        <v>8238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8258</v>
      </c>
      <c r="P1286">
        <f t="shared" si="120"/>
        <v>101</v>
      </c>
      <c r="Q1286">
        <f t="shared" si="121"/>
        <v>65.16</v>
      </c>
      <c r="R1286" s="8">
        <f t="shared" si="122"/>
        <v>42712.026412037034</v>
      </c>
      <c r="S1286" s="8">
        <f t="shared" si="123"/>
        <v>42735.499305555553</v>
      </c>
      <c r="T1286" t="str">
        <f t="shared" si="124"/>
        <v>theater</v>
      </c>
      <c r="U1286" t="str">
        <f t="shared" si="125"/>
        <v>plays</v>
      </c>
    </row>
    <row r="1287" spans="1:21" ht="48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H1287" t="s">
        <v>8218</v>
      </c>
      <c r="I1287" t="s">
        <v>8239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8258</v>
      </c>
      <c r="P1287">
        <f t="shared" si="120"/>
        <v>102</v>
      </c>
      <c r="Q1287">
        <f t="shared" si="121"/>
        <v>32.270000000000003</v>
      </c>
      <c r="R1287" s="8">
        <f t="shared" si="122"/>
        <v>42160.374710648146</v>
      </c>
      <c r="S1287" s="8">
        <f t="shared" si="123"/>
        <v>42175.374710648146</v>
      </c>
      <c r="T1287" t="str">
        <f t="shared" si="124"/>
        <v>theater</v>
      </c>
      <c r="U1287" t="str">
        <f t="shared" si="125"/>
        <v>plays</v>
      </c>
    </row>
    <row r="1288" spans="1:21" ht="48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H1288" t="s">
        <v>8218</v>
      </c>
      <c r="I1288" t="s">
        <v>8239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8258</v>
      </c>
      <c r="P1288">
        <f t="shared" si="120"/>
        <v>108</v>
      </c>
      <c r="Q1288">
        <f t="shared" si="121"/>
        <v>81.25</v>
      </c>
      <c r="R1288" s="8">
        <f t="shared" si="122"/>
        <v>42039.176238425927</v>
      </c>
      <c r="S1288" s="8">
        <f t="shared" si="123"/>
        <v>42052.374999999993</v>
      </c>
      <c r="T1288" t="str">
        <f t="shared" si="124"/>
        <v>theater</v>
      </c>
      <c r="U1288" t="str">
        <f t="shared" si="125"/>
        <v>plays</v>
      </c>
    </row>
    <row r="1289" spans="1:21" ht="64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H1289" t="s">
        <v>8218</v>
      </c>
      <c r="I1289" t="s">
        <v>8239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8258</v>
      </c>
      <c r="P1289">
        <f t="shared" si="120"/>
        <v>242</v>
      </c>
      <c r="Q1289">
        <f t="shared" si="121"/>
        <v>24.2</v>
      </c>
      <c r="R1289" s="8">
        <f t="shared" si="122"/>
        <v>42107.412685185183</v>
      </c>
      <c r="S1289" s="8">
        <f t="shared" si="123"/>
        <v>42167.412685185183</v>
      </c>
      <c r="T1289" t="str">
        <f t="shared" si="124"/>
        <v>theater</v>
      </c>
      <c r="U1289" t="str">
        <f t="shared" si="125"/>
        <v>plays</v>
      </c>
    </row>
    <row r="1290" spans="1:21" ht="48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H1290" t="s">
        <v>8217</v>
      </c>
      <c r="I1290" t="s">
        <v>8238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8258</v>
      </c>
      <c r="P1290">
        <f t="shared" si="120"/>
        <v>100</v>
      </c>
      <c r="Q1290">
        <f t="shared" si="121"/>
        <v>65.87</v>
      </c>
      <c r="R1290" s="8">
        <f t="shared" si="122"/>
        <v>42560.946331018517</v>
      </c>
      <c r="S1290" s="8">
        <f t="shared" si="123"/>
        <v>42591.958333333336</v>
      </c>
      <c r="T1290" t="str">
        <f t="shared" si="124"/>
        <v>theater</v>
      </c>
      <c r="U1290" t="str">
        <f t="shared" si="125"/>
        <v>plays</v>
      </c>
    </row>
    <row r="1291" spans="1:21" ht="48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H1291" t="s">
        <v>8217</v>
      </c>
      <c r="I1291" t="s">
        <v>8238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8258</v>
      </c>
      <c r="P1291">
        <f t="shared" si="120"/>
        <v>125</v>
      </c>
      <c r="Q1291">
        <f t="shared" si="121"/>
        <v>36.08</v>
      </c>
      <c r="R1291" s="8">
        <f t="shared" si="122"/>
        <v>42708.926446759251</v>
      </c>
      <c r="S1291" s="8">
        <f t="shared" si="123"/>
        <v>42738.926446759251</v>
      </c>
      <c r="T1291" t="str">
        <f t="shared" si="124"/>
        <v>theater</v>
      </c>
      <c r="U1291" t="str">
        <f t="shared" si="125"/>
        <v>plays</v>
      </c>
    </row>
    <row r="1292" spans="1:21" ht="32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H1292" t="s">
        <v>8217</v>
      </c>
      <c r="I1292" t="s">
        <v>8238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8258</v>
      </c>
      <c r="P1292">
        <f t="shared" si="120"/>
        <v>109</v>
      </c>
      <c r="Q1292">
        <f t="shared" si="121"/>
        <v>44.19</v>
      </c>
      <c r="R1292" s="8">
        <f t="shared" si="122"/>
        <v>42086.406608796293</v>
      </c>
      <c r="S1292" s="8">
        <f t="shared" si="123"/>
        <v>42117.082638888889</v>
      </c>
      <c r="T1292" t="str">
        <f t="shared" si="124"/>
        <v>theater</v>
      </c>
      <c r="U1292" t="str">
        <f t="shared" si="125"/>
        <v>plays</v>
      </c>
    </row>
    <row r="1293" spans="1:21" ht="48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H1293" t="s">
        <v>8217</v>
      </c>
      <c r="I1293" t="s">
        <v>8238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8258</v>
      </c>
      <c r="P1293">
        <f t="shared" si="120"/>
        <v>146</v>
      </c>
      <c r="Q1293">
        <f t="shared" si="121"/>
        <v>104.07</v>
      </c>
      <c r="R1293" s="8">
        <f t="shared" si="122"/>
        <v>42064.444340277776</v>
      </c>
      <c r="S1293" s="8">
        <f t="shared" si="123"/>
        <v>42101.083333333336</v>
      </c>
      <c r="T1293" t="str">
        <f t="shared" si="124"/>
        <v>theater</v>
      </c>
      <c r="U1293" t="str">
        <f t="shared" si="125"/>
        <v>plays</v>
      </c>
    </row>
    <row r="1294" spans="1:21" ht="48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H1294" t="s">
        <v>8218</v>
      </c>
      <c r="I1294" t="s">
        <v>8239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8258</v>
      </c>
      <c r="P1294">
        <f t="shared" si="120"/>
        <v>110</v>
      </c>
      <c r="Q1294">
        <f t="shared" si="121"/>
        <v>35.96</v>
      </c>
      <c r="R1294" s="8">
        <f t="shared" si="122"/>
        <v>42256.555879629632</v>
      </c>
      <c r="S1294" s="8">
        <f t="shared" si="123"/>
        <v>42283.749305555553</v>
      </c>
      <c r="T1294" t="str">
        <f t="shared" si="124"/>
        <v>theater</v>
      </c>
      <c r="U1294" t="str">
        <f t="shared" si="125"/>
        <v>plays</v>
      </c>
    </row>
    <row r="1295" spans="1:21" ht="48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H1295" t="s">
        <v>8217</v>
      </c>
      <c r="I1295" t="s">
        <v>8238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8258</v>
      </c>
      <c r="P1295">
        <f t="shared" si="120"/>
        <v>102</v>
      </c>
      <c r="Q1295">
        <f t="shared" si="121"/>
        <v>127.79</v>
      </c>
      <c r="R1295" s="8">
        <f t="shared" si="122"/>
        <v>42292.492719907408</v>
      </c>
      <c r="S1295" s="8">
        <f t="shared" si="123"/>
        <v>42322.534386574065</v>
      </c>
      <c r="T1295" t="str">
        <f t="shared" si="124"/>
        <v>theater</v>
      </c>
      <c r="U1295" t="str">
        <f t="shared" si="125"/>
        <v>plays</v>
      </c>
    </row>
    <row r="1296" spans="1:21" ht="48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H1296" t="s">
        <v>8218</v>
      </c>
      <c r="I1296" t="s">
        <v>8239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8258</v>
      </c>
      <c r="P1296">
        <f t="shared" si="120"/>
        <v>122</v>
      </c>
      <c r="Q1296">
        <f t="shared" si="121"/>
        <v>27.73</v>
      </c>
      <c r="R1296" s="8">
        <f t="shared" si="122"/>
        <v>42278.245335648149</v>
      </c>
      <c r="S1296" s="8">
        <f t="shared" si="123"/>
        <v>42296.249999999993</v>
      </c>
      <c r="T1296" t="str">
        <f t="shared" si="124"/>
        <v>theater</v>
      </c>
      <c r="U1296" t="str">
        <f t="shared" si="125"/>
        <v>plays</v>
      </c>
    </row>
    <row r="1297" spans="1:21" ht="48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H1297" t="s">
        <v>8218</v>
      </c>
      <c r="I1297" t="s">
        <v>8239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8258</v>
      </c>
      <c r="P1297">
        <f t="shared" si="120"/>
        <v>102</v>
      </c>
      <c r="Q1297">
        <f t="shared" si="121"/>
        <v>39.83</v>
      </c>
      <c r="R1297" s="8">
        <f t="shared" si="122"/>
        <v>42184.364548611113</v>
      </c>
      <c r="S1297" s="8">
        <f t="shared" si="123"/>
        <v>42214.499999999993</v>
      </c>
      <c r="T1297" t="str">
        <f t="shared" si="124"/>
        <v>theater</v>
      </c>
      <c r="U1297" t="str">
        <f t="shared" si="125"/>
        <v>plays</v>
      </c>
    </row>
    <row r="1298" spans="1:21" ht="48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H1298" t="s">
        <v>8218</v>
      </c>
      <c r="I1298" t="s">
        <v>8239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8258</v>
      </c>
      <c r="P1298">
        <f t="shared" si="120"/>
        <v>141</v>
      </c>
      <c r="Q1298">
        <f t="shared" si="121"/>
        <v>52.17</v>
      </c>
      <c r="R1298" s="8">
        <f t="shared" si="122"/>
        <v>42422.842280092591</v>
      </c>
      <c r="S1298" s="8">
        <f t="shared" si="123"/>
        <v>42442.800613425927</v>
      </c>
      <c r="T1298" t="str">
        <f t="shared" si="124"/>
        <v>theater</v>
      </c>
      <c r="U1298" t="str">
        <f t="shared" si="125"/>
        <v>plays</v>
      </c>
    </row>
    <row r="1299" spans="1:21" ht="48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H1299" t="s">
        <v>8217</v>
      </c>
      <c r="I1299" t="s">
        <v>8238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8258</v>
      </c>
      <c r="P1299">
        <f t="shared" si="120"/>
        <v>110</v>
      </c>
      <c r="Q1299">
        <f t="shared" si="121"/>
        <v>92.04</v>
      </c>
      <c r="R1299" s="8">
        <f t="shared" si="122"/>
        <v>42461.538865740738</v>
      </c>
      <c r="S1299" s="8">
        <f t="shared" si="123"/>
        <v>42491.538865740738</v>
      </c>
      <c r="T1299" t="str">
        <f t="shared" si="124"/>
        <v>theater</v>
      </c>
      <c r="U1299" t="str">
        <f t="shared" si="125"/>
        <v>plays</v>
      </c>
    </row>
    <row r="1300" spans="1:21" ht="48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H1300" t="s">
        <v>8218</v>
      </c>
      <c r="I1300" t="s">
        <v>8239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8258</v>
      </c>
      <c r="P1300">
        <f t="shared" si="120"/>
        <v>105</v>
      </c>
      <c r="Q1300">
        <f t="shared" si="121"/>
        <v>63.42</v>
      </c>
      <c r="R1300" s="8">
        <f t="shared" si="122"/>
        <v>42458.472592592596</v>
      </c>
      <c r="S1300" s="8">
        <f t="shared" si="123"/>
        <v>42488.472592592596</v>
      </c>
      <c r="T1300" t="str">
        <f t="shared" si="124"/>
        <v>theater</v>
      </c>
      <c r="U1300" t="str">
        <f t="shared" si="125"/>
        <v>plays</v>
      </c>
    </row>
    <row r="1301" spans="1:21" ht="48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H1301" t="s">
        <v>8217</v>
      </c>
      <c r="I1301" t="s">
        <v>8238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8258</v>
      </c>
      <c r="P1301">
        <f t="shared" si="120"/>
        <v>124</v>
      </c>
      <c r="Q1301">
        <f t="shared" si="121"/>
        <v>135.63</v>
      </c>
      <c r="R1301" s="8">
        <f t="shared" si="122"/>
        <v>42169.606006944443</v>
      </c>
      <c r="S1301" s="8">
        <f t="shared" si="123"/>
        <v>42199.606006944443</v>
      </c>
      <c r="T1301" t="str">
        <f t="shared" si="124"/>
        <v>theater</v>
      </c>
      <c r="U1301" t="str">
        <f t="shared" si="125"/>
        <v>plays</v>
      </c>
    </row>
    <row r="1302" spans="1:21" ht="48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H1302" t="s">
        <v>8217</v>
      </c>
      <c r="I1302" t="s">
        <v>8238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8258</v>
      </c>
      <c r="P1302">
        <f t="shared" si="120"/>
        <v>135</v>
      </c>
      <c r="Q1302">
        <f t="shared" si="121"/>
        <v>168.75</v>
      </c>
      <c r="R1302" s="8">
        <f t="shared" si="122"/>
        <v>42483.466874999998</v>
      </c>
      <c r="S1302" s="8">
        <f t="shared" si="123"/>
        <v>42522.581249999996</v>
      </c>
      <c r="T1302" t="str">
        <f t="shared" si="124"/>
        <v>theater</v>
      </c>
      <c r="U1302" t="str">
        <f t="shared" si="125"/>
        <v>plays</v>
      </c>
    </row>
    <row r="1303" spans="1:21" ht="48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H1303" t="s">
        <v>8217</v>
      </c>
      <c r="I1303" t="s">
        <v>8238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8258</v>
      </c>
      <c r="P1303">
        <f t="shared" si="120"/>
        <v>103</v>
      </c>
      <c r="Q1303">
        <f t="shared" si="121"/>
        <v>70.86</v>
      </c>
      <c r="R1303" s="8">
        <f t="shared" si="122"/>
        <v>42195.541412037033</v>
      </c>
      <c r="S1303" s="8">
        <f t="shared" si="123"/>
        <v>42205.916666666664</v>
      </c>
      <c r="T1303" t="str">
        <f t="shared" si="124"/>
        <v>theater</v>
      </c>
      <c r="U1303" t="str">
        <f t="shared" si="125"/>
        <v>plays</v>
      </c>
    </row>
    <row r="1304" spans="1:21" ht="48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H1304" t="s">
        <v>8217</v>
      </c>
      <c r="I1304" t="s">
        <v>8238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8258</v>
      </c>
      <c r="P1304">
        <f t="shared" si="120"/>
        <v>100</v>
      </c>
      <c r="Q1304">
        <f t="shared" si="121"/>
        <v>50</v>
      </c>
      <c r="R1304" s="8">
        <f t="shared" si="122"/>
        <v>42674.849664351852</v>
      </c>
      <c r="S1304" s="8">
        <f t="shared" si="123"/>
        <v>42704.891331018516</v>
      </c>
      <c r="T1304" t="str">
        <f t="shared" si="124"/>
        <v>theater</v>
      </c>
      <c r="U1304" t="str">
        <f t="shared" si="125"/>
        <v>plays</v>
      </c>
    </row>
    <row r="1305" spans="1:21" ht="32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H1305" t="s">
        <v>8218</v>
      </c>
      <c r="I1305" t="s">
        <v>8239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8258</v>
      </c>
      <c r="P1305">
        <f t="shared" si="120"/>
        <v>130</v>
      </c>
      <c r="Q1305">
        <f t="shared" si="121"/>
        <v>42.21</v>
      </c>
      <c r="R1305" s="8">
        <f t="shared" si="122"/>
        <v>42566.232870370368</v>
      </c>
      <c r="S1305" s="8">
        <f t="shared" si="123"/>
        <v>42582.249999999993</v>
      </c>
      <c r="T1305" t="str">
        <f t="shared" si="124"/>
        <v>theater</v>
      </c>
      <c r="U1305" t="str">
        <f t="shared" si="125"/>
        <v>plays</v>
      </c>
    </row>
    <row r="1306" spans="1:21" ht="48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H1306" t="s">
        <v>8218</v>
      </c>
      <c r="I1306" t="s">
        <v>8239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8260</v>
      </c>
      <c r="P1306">
        <f t="shared" si="120"/>
        <v>40</v>
      </c>
      <c r="Q1306">
        <f t="shared" si="121"/>
        <v>152.41</v>
      </c>
      <c r="R1306" s="8">
        <f t="shared" si="122"/>
        <v>42746.986168981479</v>
      </c>
      <c r="S1306" s="8">
        <f t="shared" si="123"/>
        <v>42806.944502314807</v>
      </c>
      <c r="T1306" t="str">
        <f t="shared" si="124"/>
        <v>technology</v>
      </c>
      <c r="U1306" t="str">
        <f t="shared" si="125"/>
        <v>wearables</v>
      </c>
    </row>
    <row r="1307" spans="1:21" ht="48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H1307" t="s">
        <v>8217</v>
      </c>
      <c r="I1307" t="s">
        <v>8238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8260</v>
      </c>
      <c r="P1307">
        <f t="shared" si="120"/>
        <v>26</v>
      </c>
      <c r="Q1307">
        <f t="shared" si="121"/>
        <v>90.62</v>
      </c>
      <c r="R1307" s="8">
        <f t="shared" si="122"/>
        <v>42543.457268518519</v>
      </c>
      <c r="S1307" s="8">
        <f t="shared" si="123"/>
        <v>42572.520833333336</v>
      </c>
      <c r="T1307" t="str">
        <f t="shared" si="124"/>
        <v>technology</v>
      </c>
      <c r="U1307" t="str">
        <f t="shared" si="125"/>
        <v>wearables</v>
      </c>
    </row>
    <row r="1308" spans="1:21" ht="64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H1308" t="s">
        <v>8217</v>
      </c>
      <c r="I1308" t="s">
        <v>8238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8260</v>
      </c>
      <c r="P1308">
        <f t="shared" si="120"/>
        <v>65</v>
      </c>
      <c r="Q1308">
        <f t="shared" si="121"/>
        <v>201.6</v>
      </c>
      <c r="R1308" s="8">
        <f t="shared" si="122"/>
        <v>41947.249236111107</v>
      </c>
      <c r="S1308" s="8">
        <f t="shared" si="123"/>
        <v>41977.249236111107</v>
      </c>
      <c r="T1308" t="str">
        <f t="shared" si="124"/>
        <v>technology</v>
      </c>
      <c r="U1308" t="str">
        <f t="shared" si="125"/>
        <v>wearables</v>
      </c>
    </row>
    <row r="1309" spans="1:21" ht="32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H1309" t="s">
        <v>8217</v>
      </c>
      <c r="I1309" t="s">
        <v>8238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8260</v>
      </c>
      <c r="P1309">
        <f t="shared" si="120"/>
        <v>12</v>
      </c>
      <c r="Q1309">
        <f t="shared" si="121"/>
        <v>127.93</v>
      </c>
      <c r="R1309" s="8">
        <f t="shared" si="122"/>
        <v>42387.294895833329</v>
      </c>
      <c r="S1309" s="8">
        <f t="shared" si="123"/>
        <v>42417.294895833329</v>
      </c>
      <c r="T1309" t="str">
        <f t="shared" si="124"/>
        <v>technology</v>
      </c>
      <c r="U1309" t="str">
        <f t="shared" si="125"/>
        <v>wearables</v>
      </c>
    </row>
    <row r="1310" spans="1:21" ht="32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H1310" t="s">
        <v>8217</v>
      </c>
      <c r="I1310" t="s">
        <v>8238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8260</v>
      </c>
      <c r="P1310">
        <f t="shared" si="120"/>
        <v>11</v>
      </c>
      <c r="Q1310">
        <f t="shared" si="121"/>
        <v>29.89</v>
      </c>
      <c r="R1310" s="8">
        <f t="shared" si="122"/>
        <v>42611.405231481483</v>
      </c>
      <c r="S1310" s="8">
        <f t="shared" si="123"/>
        <v>42651.405231481483</v>
      </c>
      <c r="T1310" t="str">
        <f t="shared" si="124"/>
        <v>technology</v>
      </c>
      <c r="U1310" t="str">
        <f t="shared" si="125"/>
        <v>wearables</v>
      </c>
    </row>
    <row r="1311" spans="1:21" ht="32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H1311" t="s">
        <v>8217</v>
      </c>
      <c r="I1311" t="s">
        <v>8238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8260</v>
      </c>
      <c r="P1311">
        <f t="shared" si="120"/>
        <v>112</v>
      </c>
      <c r="Q1311">
        <f t="shared" si="121"/>
        <v>367.97</v>
      </c>
      <c r="R1311" s="8">
        <f t="shared" si="122"/>
        <v>42257.674398148149</v>
      </c>
      <c r="S1311" s="8">
        <f t="shared" si="123"/>
        <v>42292.674398148149</v>
      </c>
      <c r="T1311" t="str">
        <f t="shared" si="124"/>
        <v>technology</v>
      </c>
      <c r="U1311" t="str">
        <f t="shared" si="125"/>
        <v>wearables</v>
      </c>
    </row>
    <row r="1312" spans="1:21" ht="32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H1312" t="s">
        <v>8217</v>
      </c>
      <c r="I1312" t="s">
        <v>8238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8260</v>
      </c>
      <c r="P1312">
        <f t="shared" si="120"/>
        <v>16</v>
      </c>
      <c r="Q1312">
        <f t="shared" si="121"/>
        <v>129.16999999999999</v>
      </c>
      <c r="R1312" s="8">
        <f t="shared" si="122"/>
        <v>42556.458912037029</v>
      </c>
      <c r="S1312" s="8">
        <f t="shared" si="123"/>
        <v>42601.458912037029</v>
      </c>
      <c r="T1312" t="str">
        <f t="shared" si="124"/>
        <v>technology</v>
      </c>
      <c r="U1312" t="str">
        <f t="shared" si="125"/>
        <v>wearables</v>
      </c>
    </row>
    <row r="1313" spans="1:21" ht="48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H1313" t="s">
        <v>8217</v>
      </c>
      <c r="I1313" t="s">
        <v>8238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8260</v>
      </c>
      <c r="P1313">
        <f t="shared" si="120"/>
        <v>32</v>
      </c>
      <c r="Q1313">
        <f t="shared" si="121"/>
        <v>800.7</v>
      </c>
      <c r="R1313" s="8">
        <f t="shared" si="122"/>
        <v>42669.593969907401</v>
      </c>
      <c r="S1313" s="8">
        <f t="shared" si="123"/>
        <v>42704.635636574072</v>
      </c>
      <c r="T1313" t="str">
        <f t="shared" si="124"/>
        <v>technology</v>
      </c>
      <c r="U1313" t="str">
        <f t="shared" si="125"/>
        <v>wearables</v>
      </c>
    </row>
    <row r="1314" spans="1:21" ht="48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H1314" t="s">
        <v>8217</v>
      </c>
      <c r="I1314" t="s">
        <v>8238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8260</v>
      </c>
      <c r="P1314">
        <f t="shared" si="120"/>
        <v>1</v>
      </c>
      <c r="Q1314">
        <f t="shared" si="121"/>
        <v>28</v>
      </c>
      <c r="R1314" s="8">
        <f t="shared" si="122"/>
        <v>42082.494467592587</v>
      </c>
      <c r="S1314" s="8">
        <f t="shared" si="123"/>
        <v>42112.494467592587</v>
      </c>
      <c r="T1314" t="str">
        <f t="shared" si="124"/>
        <v>technology</v>
      </c>
      <c r="U1314" t="str">
        <f t="shared" si="125"/>
        <v>wearables</v>
      </c>
    </row>
    <row r="1315" spans="1:21" ht="48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H1315" t="s">
        <v>8217</v>
      </c>
      <c r="I1315" t="s">
        <v>8238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8260</v>
      </c>
      <c r="P1315">
        <f t="shared" si="120"/>
        <v>31</v>
      </c>
      <c r="Q1315">
        <f t="shared" si="121"/>
        <v>102.02</v>
      </c>
      <c r="R1315" s="8">
        <f t="shared" si="122"/>
        <v>42402.50131944444</v>
      </c>
      <c r="S1315" s="8">
        <f t="shared" si="123"/>
        <v>42432.50131944444</v>
      </c>
      <c r="T1315" t="str">
        <f t="shared" si="124"/>
        <v>technology</v>
      </c>
      <c r="U1315" t="str">
        <f t="shared" si="125"/>
        <v>wearables</v>
      </c>
    </row>
    <row r="1316" spans="1:21" ht="48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H1316" t="s">
        <v>8217</v>
      </c>
      <c r="I1316" t="s">
        <v>8238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8260</v>
      </c>
      <c r="P1316">
        <f t="shared" si="120"/>
        <v>1</v>
      </c>
      <c r="Q1316">
        <f t="shared" si="121"/>
        <v>184.36</v>
      </c>
      <c r="R1316" s="8">
        <f t="shared" si="122"/>
        <v>42604.461342592585</v>
      </c>
      <c r="S1316" s="8">
        <f t="shared" si="123"/>
        <v>42664.461342592585</v>
      </c>
      <c r="T1316" t="str">
        <f t="shared" si="124"/>
        <v>technology</v>
      </c>
      <c r="U1316" t="str">
        <f t="shared" si="125"/>
        <v>wearables</v>
      </c>
    </row>
    <row r="1317" spans="1:21" ht="32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H1317" t="s">
        <v>8217</v>
      </c>
      <c r="I1317" t="s">
        <v>8238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8260</v>
      </c>
      <c r="P1317">
        <f t="shared" si="120"/>
        <v>40</v>
      </c>
      <c r="Q1317">
        <f t="shared" si="121"/>
        <v>162.91999999999999</v>
      </c>
      <c r="R1317" s="8">
        <f t="shared" si="122"/>
        <v>42278.289907407401</v>
      </c>
      <c r="S1317" s="8">
        <f t="shared" si="123"/>
        <v>42313.833333333336</v>
      </c>
      <c r="T1317" t="str">
        <f t="shared" si="124"/>
        <v>technology</v>
      </c>
      <c r="U1317" t="str">
        <f t="shared" si="125"/>
        <v>wearables</v>
      </c>
    </row>
    <row r="1318" spans="1:21" ht="48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H1318" t="s">
        <v>8217</v>
      </c>
      <c r="I1318" t="s">
        <v>8238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8260</v>
      </c>
      <c r="P1318">
        <f t="shared" si="120"/>
        <v>0</v>
      </c>
      <c r="Q1318">
        <f t="shared" si="121"/>
        <v>1</v>
      </c>
      <c r="R1318" s="8">
        <f t="shared" si="122"/>
        <v>42393.753576388881</v>
      </c>
      <c r="S1318" s="8">
        <f t="shared" si="123"/>
        <v>42428.753576388881</v>
      </c>
      <c r="T1318" t="str">
        <f t="shared" si="124"/>
        <v>technology</v>
      </c>
      <c r="U1318" t="str">
        <f t="shared" si="125"/>
        <v>wearables</v>
      </c>
    </row>
    <row r="1319" spans="1:21" ht="48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H1319" t="s">
        <v>8225</v>
      </c>
      <c r="I1319" t="s">
        <v>8245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8260</v>
      </c>
      <c r="P1319">
        <f t="shared" si="120"/>
        <v>6</v>
      </c>
      <c r="Q1319">
        <f t="shared" si="121"/>
        <v>603.53</v>
      </c>
      <c r="R1319" s="8">
        <f t="shared" si="122"/>
        <v>42520.027152777773</v>
      </c>
      <c r="S1319" s="8">
        <f t="shared" si="123"/>
        <v>42572.374999999993</v>
      </c>
      <c r="T1319" t="str">
        <f t="shared" si="124"/>
        <v>technology</v>
      </c>
      <c r="U1319" t="str">
        <f t="shared" si="125"/>
        <v>wearables</v>
      </c>
    </row>
    <row r="1320" spans="1:21" ht="48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H1320" t="s">
        <v>8217</v>
      </c>
      <c r="I1320" t="s">
        <v>8238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8260</v>
      </c>
      <c r="P1320">
        <f t="shared" si="120"/>
        <v>15</v>
      </c>
      <c r="Q1320">
        <f t="shared" si="121"/>
        <v>45.41</v>
      </c>
      <c r="R1320" s="8">
        <f t="shared" si="122"/>
        <v>41984.835324074076</v>
      </c>
      <c r="S1320" s="8">
        <f t="shared" si="123"/>
        <v>42014.835324074076</v>
      </c>
      <c r="T1320" t="str">
        <f t="shared" si="124"/>
        <v>technology</v>
      </c>
      <c r="U1320" t="str">
        <f t="shared" si="125"/>
        <v>wearables</v>
      </c>
    </row>
    <row r="1321" spans="1:21" ht="48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H1321" t="s">
        <v>8218</v>
      </c>
      <c r="I1321" t="s">
        <v>8239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8260</v>
      </c>
      <c r="P1321">
        <f t="shared" si="120"/>
        <v>15</v>
      </c>
      <c r="Q1321">
        <f t="shared" si="121"/>
        <v>97.33</v>
      </c>
      <c r="R1321" s="8">
        <f t="shared" si="122"/>
        <v>41816.603761574072</v>
      </c>
      <c r="S1321" s="8">
        <f t="shared" si="123"/>
        <v>41831.458333333328</v>
      </c>
      <c r="T1321" t="str">
        <f t="shared" si="124"/>
        <v>technology</v>
      </c>
      <c r="U1321" t="str">
        <f t="shared" si="125"/>
        <v>wearables</v>
      </c>
    </row>
    <row r="1322" spans="1:21" ht="48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H1322" t="s">
        <v>8226</v>
      </c>
      <c r="I1322" t="s">
        <v>8241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8260</v>
      </c>
      <c r="P1322">
        <f t="shared" si="120"/>
        <v>1</v>
      </c>
      <c r="Q1322">
        <f t="shared" si="121"/>
        <v>167.67</v>
      </c>
      <c r="R1322" s="8">
        <f t="shared" si="122"/>
        <v>42705.482013888883</v>
      </c>
      <c r="S1322" s="8">
        <f t="shared" si="123"/>
        <v>42734.749999999993</v>
      </c>
      <c r="T1322" t="str">
        <f t="shared" si="124"/>
        <v>technology</v>
      </c>
      <c r="U1322" t="str">
        <f t="shared" si="125"/>
        <v>wearables</v>
      </c>
    </row>
    <row r="1323" spans="1:21" ht="48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H1323" t="s">
        <v>8228</v>
      </c>
      <c r="I1323" t="s">
        <v>8247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8260</v>
      </c>
      <c r="P1323">
        <f t="shared" si="120"/>
        <v>1</v>
      </c>
      <c r="Q1323">
        <f t="shared" si="121"/>
        <v>859.86</v>
      </c>
      <c r="R1323" s="8">
        <f t="shared" si="122"/>
        <v>42697.540937499994</v>
      </c>
      <c r="S1323" s="8">
        <f t="shared" si="123"/>
        <v>42727.540937499994</v>
      </c>
      <c r="T1323" t="str">
        <f t="shared" si="124"/>
        <v>technology</v>
      </c>
      <c r="U1323" t="str">
        <f t="shared" si="125"/>
        <v>wearables</v>
      </c>
    </row>
    <row r="1324" spans="1:21" ht="48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H1324" t="s">
        <v>8218</v>
      </c>
      <c r="I1324" t="s">
        <v>8239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8260</v>
      </c>
      <c r="P1324">
        <f t="shared" si="120"/>
        <v>0</v>
      </c>
      <c r="Q1324">
        <f t="shared" si="121"/>
        <v>26.5</v>
      </c>
      <c r="R1324" s="8">
        <f t="shared" si="122"/>
        <v>42115.448206018518</v>
      </c>
      <c r="S1324" s="8">
        <f t="shared" si="123"/>
        <v>42145.448206018518</v>
      </c>
      <c r="T1324" t="str">
        <f t="shared" si="124"/>
        <v>technology</v>
      </c>
      <c r="U1324" t="str">
        <f t="shared" si="125"/>
        <v>wearables</v>
      </c>
    </row>
    <row r="1325" spans="1:21" ht="48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H1325" t="s">
        <v>8217</v>
      </c>
      <c r="I1325" t="s">
        <v>8238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8260</v>
      </c>
      <c r="P1325">
        <f t="shared" si="120"/>
        <v>9</v>
      </c>
      <c r="Q1325">
        <f t="shared" si="121"/>
        <v>30.27</v>
      </c>
      <c r="R1325" s="8">
        <f t="shared" si="122"/>
        <v>42451.490115740737</v>
      </c>
      <c r="S1325" s="8">
        <f t="shared" si="123"/>
        <v>42486.079861111109</v>
      </c>
      <c r="T1325" t="str">
        <f t="shared" si="124"/>
        <v>technology</v>
      </c>
      <c r="U1325" t="str">
        <f t="shared" si="125"/>
        <v>wearables</v>
      </c>
    </row>
    <row r="1326" spans="1:21" ht="48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H1326" t="s">
        <v>8217</v>
      </c>
      <c r="I1326" t="s">
        <v>8238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8260</v>
      </c>
      <c r="P1326">
        <f t="shared" si="120"/>
        <v>10</v>
      </c>
      <c r="Q1326">
        <f t="shared" si="121"/>
        <v>54.67</v>
      </c>
      <c r="R1326" s="8">
        <f t="shared" si="122"/>
        <v>42626.425370370365</v>
      </c>
      <c r="S1326" s="8">
        <f t="shared" si="123"/>
        <v>42656.425370370365</v>
      </c>
      <c r="T1326" t="str">
        <f t="shared" si="124"/>
        <v>technology</v>
      </c>
      <c r="U1326" t="str">
        <f t="shared" si="125"/>
        <v>wearables</v>
      </c>
    </row>
    <row r="1327" spans="1:21" ht="48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H1327" t="s">
        <v>8217</v>
      </c>
      <c r="I1327" t="s">
        <v>8238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8260</v>
      </c>
      <c r="P1327">
        <f t="shared" si="120"/>
        <v>2</v>
      </c>
      <c r="Q1327">
        <f t="shared" si="121"/>
        <v>60.75</v>
      </c>
      <c r="R1327" s="8">
        <f t="shared" si="122"/>
        <v>42703.877719907403</v>
      </c>
      <c r="S1327" s="8">
        <f t="shared" si="123"/>
        <v>42733.877719907403</v>
      </c>
      <c r="T1327" t="str">
        <f t="shared" si="124"/>
        <v>technology</v>
      </c>
      <c r="U1327" t="str">
        <f t="shared" si="125"/>
        <v>wearables</v>
      </c>
    </row>
    <row r="1328" spans="1:21" ht="48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H1328" t="s">
        <v>8217</v>
      </c>
      <c r="I1328" t="s">
        <v>8238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8260</v>
      </c>
      <c r="P1328">
        <f t="shared" si="120"/>
        <v>1</v>
      </c>
      <c r="Q1328">
        <f t="shared" si="121"/>
        <v>102.73</v>
      </c>
      <c r="R1328" s="8">
        <f t="shared" si="122"/>
        <v>41974.583657407398</v>
      </c>
      <c r="S1328" s="8">
        <f t="shared" si="123"/>
        <v>42019.583657407398</v>
      </c>
      <c r="T1328" t="str">
        <f t="shared" si="124"/>
        <v>technology</v>
      </c>
      <c r="U1328" t="str">
        <f t="shared" si="125"/>
        <v>wearables</v>
      </c>
    </row>
    <row r="1329" spans="1:21" ht="48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H1329" t="s">
        <v>8217</v>
      </c>
      <c r="I1329" t="s">
        <v>8238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8260</v>
      </c>
      <c r="P1329">
        <f t="shared" si="120"/>
        <v>4</v>
      </c>
      <c r="Q1329">
        <f t="shared" si="121"/>
        <v>41.59</v>
      </c>
      <c r="R1329" s="8">
        <f t="shared" si="122"/>
        <v>42123.470312500001</v>
      </c>
      <c r="S1329" s="8">
        <f t="shared" si="123"/>
        <v>42153.470312500001</v>
      </c>
      <c r="T1329" t="str">
        <f t="shared" si="124"/>
        <v>technology</v>
      </c>
      <c r="U1329" t="str">
        <f t="shared" si="125"/>
        <v>wearables</v>
      </c>
    </row>
    <row r="1330" spans="1:21" ht="48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H1330" t="s">
        <v>8217</v>
      </c>
      <c r="I1330" t="s">
        <v>8238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8260</v>
      </c>
      <c r="P1330">
        <f t="shared" si="120"/>
        <v>2</v>
      </c>
      <c r="Q1330">
        <f t="shared" si="121"/>
        <v>116.53</v>
      </c>
      <c r="R1330" s="8">
        <f t="shared" si="122"/>
        <v>42612.434421296297</v>
      </c>
      <c r="S1330" s="8">
        <f t="shared" si="123"/>
        <v>42657.434421296297</v>
      </c>
      <c r="T1330" t="str">
        <f t="shared" si="124"/>
        <v>technology</v>
      </c>
      <c r="U1330" t="str">
        <f t="shared" si="125"/>
        <v>wearables</v>
      </c>
    </row>
    <row r="1331" spans="1:21" ht="48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H1331" t="s">
        <v>8217</v>
      </c>
      <c r="I1331" t="s">
        <v>8238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8260</v>
      </c>
      <c r="P1331">
        <f t="shared" si="120"/>
        <v>1</v>
      </c>
      <c r="Q1331">
        <f t="shared" si="121"/>
        <v>45.33</v>
      </c>
      <c r="R1331" s="8">
        <f t="shared" si="122"/>
        <v>41935.013252314813</v>
      </c>
      <c r="S1331" s="8">
        <f t="shared" si="123"/>
        <v>41975.054918981477</v>
      </c>
      <c r="T1331" t="str">
        <f t="shared" si="124"/>
        <v>technology</v>
      </c>
      <c r="U1331" t="str">
        <f t="shared" si="125"/>
        <v>wearables</v>
      </c>
    </row>
    <row r="1332" spans="1:21" ht="48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H1332" t="s">
        <v>8217</v>
      </c>
      <c r="I1332" t="s">
        <v>8238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8260</v>
      </c>
      <c r="P1332">
        <f t="shared" si="120"/>
        <v>22</v>
      </c>
      <c r="Q1332">
        <f t="shared" si="121"/>
        <v>157.46</v>
      </c>
      <c r="R1332" s="8">
        <f t="shared" si="122"/>
        <v>42522.068391203698</v>
      </c>
      <c r="S1332" s="8">
        <f t="shared" si="123"/>
        <v>42552.958333333336</v>
      </c>
      <c r="T1332" t="str">
        <f t="shared" si="124"/>
        <v>technology</v>
      </c>
      <c r="U1332" t="str">
        <f t="shared" si="125"/>
        <v>wearables</v>
      </c>
    </row>
    <row r="1333" spans="1:21" ht="48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H1333" t="s">
        <v>8217</v>
      </c>
      <c r="I1333" t="s">
        <v>8238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8260</v>
      </c>
      <c r="P1333">
        <f t="shared" si="120"/>
        <v>1</v>
      </c>
      <c r="Q1333">
        <f t="shared" si="121"/>
        <v>100.5</v>
      </c>
      <c r="R1333" s="8">
        <f t="shared" si="122"/>
        <v>42569.295763888884</v>
      </c>
      <c r="S1333" s="8">
        <f t="shared" si="123"/>
        <v>42599.295763888884</v>
      </c>
      <c r="T1333" t="str">
        <f t="shared" si="124"/>
        <v>technology</v>
      </c>
      <c r="U1333" t="str">
        <f t="shared" si="125"/>
        <v>wearables</v>
      </c>
    </row>
    <row r="1334" spans="1:21" ht="48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H1334" t="s">
        <v>8233</v>
      </c>
      <c r="I1334" t="s">
        <v>8249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8260</v>
      </c>
      <c r="P1334">
        <f t="shared" si="120"/>
        <v>0</v>
      </c>
      <c r="Q1334" t="e">
        <f t="shared" si="121"/>
        <v>#DIV/0!</v>
      </c>
      <c r="R1334" s="8">
        <f t="shared" si="122"/>
        <v>42731.851944444446</v>
      </c>
      <c r="S1334" s="8">
        <f t="shared" si="123"/>
        <v>42761.851944444446</v>
      </c>
      <c r="T1334" t="str">
        <f t="shared" si="124"/>
        <v>technology</v>
      </c>
      <c r="U1334" t="str">
        <f t="shared" si="125"/>
        <v>wearables</v>
      </c>
    </row>
    <row r="1335" spans="1:21" ht="48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H1335" t="s">
        <v>8219</v>
      </c>
      <c r="I1335" t="s">
        <v>8240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8260</v>
      </c>
      <c r="P1335">
        <f t="shared" si="120"/>
        <v>0</v>
      </c>
      <c r="Q1335" t="e">
        <f t="shared" si="121"/>
        <v>#DIV/0!</v>
      </c>
      <c r="R1335" s="8">
        <f t="shared" si="122"/>
        <v>41805.8984375</v>
      </c>
      <c r="S1335" s="8">
        <f t="shared" si="123"/>
        <v>41835.8984375</v>
      </c>
      <c r="T1335" t="str">
        <f t="shared" si="124"/>
        <v>technology</v>
      </c>
      <c r="U1335" t="str">
        <f t="shared" si="125"/>
        <v>wearables</v>
      </c>
    </row>
    <row r="1336" spans="1:21" ht="48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H1336" t="s">
        <v>8217</v>
      </c>
      <c r="I1336" t="s">
        <v>8238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8260</v>
      </c>
      <c r="P1336">
        <f t="shared" si="120"/>
        <v>11</v>
      </c>
      <c r="Q1336">
        <f t="shared" si="121"/>
        <v>51.82</v>
      </c>
      <c r="R1336" s="8">
        <f t="shared" si="122"/>
        <v>42410.565821759257</v>
      </c>
      <c r="S1336" s="8">
        <f t="shared" si="123"/>
        <v>42440.565821759257</v>
      </c>
      <c r="T1336" t="str">
        <f t="shared" si="124"/>
        <v>technology</v>
      </c>
      <c r="U1336" t="str">
        <f t="shared" si="125"/>
        <v>wearables</v>
      </c>
    </row>
    <row r="1337" spans="1:21" ht="48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H1337" t="s">
        <v>8217</v>
      </c>
      <c r="I1337" t="s">
        <v>8238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8260</v>
      </c>
      <c r="P1337">
        <f t="shared" si="120"/>
        <v>20</v>
      </c>
      <c r="Q1337">
        <f t="shared" si="121"/>
        <v>308.75</v>
      </c>
      <c r="R1337" s="8">
        <f t="shared" si="122"/>
        <v>42313.728032407402</v>
      </c>
      <c r="S1337" s="8">
        <f t="shared" si="123"/>
        <v>42343.728032407402</v>
      </c>
      <c r="T1337" t="str">
        <f t="shared" si="124"/>
        <v>technology</v>
      </c>
      <c r="U1337" t="str">
        <f t="shared" si="125"/>
        <v>wearables</v>
      </c>
    </row>
    <row r="1338" spans="1:21" ht="48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H1338" t="s">
        <v>8217</v>
      </c>
      <c r="I1338" t="s">
        <v>8238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8260</v>
      </c>
      <c r="P1338">
        <f t="shared" si="120"/>
        <v>85</v>
      </c>
      <c r="Q1338">
        <f t="shared" si="121"/>
        <v>379.23</v>
      </c>
      <c r="R1338" s="8">
        <f t="shared" si="122"/>
        <v>41955.655416666668</v>
      </c>
      <c r="S1338" s="8">
        <f t="shared" si="123"/>
        <v>41990.655416666668</v>
      </c>
      <c r="T1338" t="str">
        <f t="shared" si="124"/>
        <v>technology</v>
      </c>
      <c r="U1338" t="str">
        <f t="shared" si="125"/>
        <v>wearables</v>
      </c>
    </row>
    <row r="1339" spans="1:21" ht="48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H1339" t="s">
        <v>8217</v>
      </c>
      <c r="I1339" t="s">
        <v>8238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8260</v>
      </c>
      <c r="P1339">
        <f t="shared" si="120"/>
        <v>49</v>
      </c>
      <c r="Q1339">
        <f t="shared" si="121"/>
        <v>176.36</v>
      </c>
      <c r="R1339" s="8">
        <f t="shared" si="122"/>
        <v>42767.368969907409</v>
      </c>
      <c r="S1339" s="8">
        <f t="shared" si="123"/>
        <v>42797.368969907409</v>
      </c>
      <c r="T1339" t="str">
        <f t="shared" si="124"/>
        <v>technology</v>
      </c>
      <c r="U1339" t="str">
        <f t="shared" si="125"/>
        <v>wearables</v>
      </c>
    </row>
    <row r="1340" spans="1:21" ht="48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H1340" t="s">
        <v>8217</v>
      </c>
      <c r="I1340" t="s">
        <v>8238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8260</v>
      </c>
      <c r="P1340">
        <f t="shared" si="120"/>
        <v>3</v>
      </c>
      <c r="Q1340">
        <f t="shared" si="121"/>
        <v>66.069999999999993</v>
      </c>
      <c r="R1340" s="8">
        <f t="shared" si="122"/>
        <v>42188.595289351848</v>
      </c>
      <c r="S1340" s="8">
        <f t="shared" si="123"/>
        <v>42218.595289351848</v>
      </c>
      <c r="T1340" t="str">
        <f t="shared" si="124"/>
        <v>technology</v>
      </c>
      <c r="U1340" t="str">
        <f t="shared" si="125"/>
        <v>wearables</v>
      </c>
    </row>
    <row r="1341" spans="1:21" ht="32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H1341" t="s">
        <v>8217</v>
      </c>
      <c r="I1341" t="s">
        <v>8238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8260</v>
      </c>
      <c r="P1341">
        <f t="shared" si="120"/>
        <v>7</v>
      </c>
      <c r="Q1341">
        <f t="shared" si="121"/>
        <v>89.65</v>
      </c>
      <c r="R1341" s="8">
        <f t="shared" si="122"/>
        <v>41936.438831018517</v>
      </c>
      <c r="S1341" s="8">
        <f t="shared" si="123"/>
        <v>41981.480497685181</v>
      </c>
      <c r="T1341" t="str">
        <f t="shared" si="124"/>
        <v>technology</v>
      </c>
      <c r="U1341" t="str">
        <f t="shared" si="125"/>
        <v>wearables</v>
      </c>
    </row>
    <row r="1342" spans="1:21" ht="48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H1342" t="s">
        <v>8217</v>
      </c>
      <c r="I1342" t="s">
        <v>8238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8260</v>
      </c>
      <c r="P1342">
        <f t="shared" si="120"/>
        <v>0</v>
      </c>
      <c r="Q1342" t="e">
        <f t="shared" si="121"/>
        <v>#DIV/0!</v>
      </c>
      <c r="R1342" s="8">
        <f t="shared" si="122"/>
        <v>41836.387187499997</v>
      </c>
      <c r="S1342" s="8">
        <f t="shared" si="123"/>
        <v>41866.387187499997</v>
      </c>
      <c r="T1342" t="str">
        <f t="shared" si="124"/>
        <v>technology</v>
      </c>
      <c r="U1342" t="str">
        <f t="shared" si="125"/>
        <v>wearables</v>
      </c>
    </row>
    <row r="1343" spans="1:21" ht="48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H1343" t="s">
        <v>8218</v>
      </c>
      <c r="I1343" t="s">
        <v>8239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8260</v>
      </c>
      <c r="P1343">
        <f t="shared" si="120"/>
        <v>70</v>
      </c>
      <c r="Q1343">
        <f t="shared" si="121"/>
        <v>382.39</v>
      </c>
      <c r="R1343" s="8">
        <f t="shared" si="122"/>
        <v>42612.415706018517</v>
      </c>
      <c r="S1343" s="8">
        <f t="shared" si="123"/>
        <v>42644.415706018517</v>
      </c>
      <c r="T1343" t="str">
        <f t="shared" si="124"/>
        <v>technology</v>
      </c>
      <c r="U1343" t="str">
        <f t="shared" si="125"/>
        <v>wearables</v>
      </c>
    </row>
    <row r="1344" spans="1:21" ht="48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H1344" t="s">
        <v>8217</v>
      </c>
      <c r="I1344" t="s">
        <v>8238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8260</v>
      </c>
      <c r="P1344">
        <f t="shared" si="120"/>
        <v>0</v>
      </c>
      <c r="Q1344">
        <f t="shared" si="121"/>
        <v>100</v>
      </c>
      <c r="R1344" s="8">
        <f t="shared" si="122"/>
        <v>42172.608090277768</v>
      </c>
      <c r="S1344" s="8">
        <f t="shared" si="123"/>
        <v>42202.608090277768</v>
      </c>
      <c r="T1344" t="str">
        <f t="shared" si="124"/>
        <v>technology</v>
      </c>
      <c r="U1344" t="str">
        <f t="shared" si="125"/>
        <v>wearables</v>
      </c>
    </row>
    <row r="1345" spans="1:21" ht="48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H1345" t="s">
        <v>8217</v>
      </c>
      <c r="I1345" t="s">
        <v>8238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8260</v>
      </c>
      <c r="P1345">
        <f t="shared" si="120"/>
        <v>102</v>
      </c>
      <c r="Q1345">
        <f t="shared" si="121"/>
        <v>158.36000000000001</v>
      </c>
      <c r="R1345" s="8">
        <f t="shared" si="122"/>
        <v>42542.318090277775</v>
      </c>
      <c r="S1345" s="8">
        <f t="shared" si="123"/>
        <v>42600.957638888889</v>
      </c>
      <c r="T1345" t="str">
        <f t="shared" si="124"/>
        <v>technology</v>
      </c>
      <c r="U1345" t="str">
        <f t="shared" si="125"/>
        <v>wearables</v>
      </c>
    </row>
    <row r="1346" spans="1:21" ht="48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H1346" t="s">
        <v>8222</v>
      </c>
      <c r="I1346" t="s">
        <v>8243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8261</v>
      </c>
      <c r="P1346">
        <f t="shared" si="120"/>
        <v>378</v>
      </c>
      <c r="Q1346">
        <f t="shared" si="121"/>
        <v>40.76</v>
      </c>
      <c r="R1346" s="8">
        <f t="shared" si="122"/>
        <v>42522.581469907404</v>
      </c>
      <c r="S1346" s="8">
        <f t="shared" si="123"/>
        <v>42551.581469907404</v>
      </c>
      <c r="T1346" t="str">
        <f t="shared" si="124"/>
        <v>publishing</v>
      </c>
      <c r="U1346" t="str">
        <f t="shared" si="125"/>
        <v>nonfiction</v>
      </c>
    </row>
    <row r="1347" spans="1:21" ht="48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H1347" t="s">
        <v>8217</v>
      </c>
      <c r="I1347" t="s">
        <v>8238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8261</v>
      </c>
      <c r="P1347">
        <f t="shared" ref="P1347:P1410" si="126">ROUND(E1347/D1347*100,0)</f>
        <v>125</v>
      </c>
      <c r="Q1347">
        <f t="shared" ref="Q1347:Q1410" si="127">ROUND(E1347/M1347,2)</f>
        <v>53.57</v>
      </c>
      <c r="R1347" s="8">
        <f t="shared" ref="R1347:R1410" si="128">(((K1347/60)/60)/24)+DATE(1970,1,1)+(-5/24)</f>
        <v>41799.606006944443</v>
      </c>
      <c r="S1347" s="8">
        <f t="shared" ref="S1347:S1410" si="129">(((J1347/60)/60)/24)+DATE(1970,1,1)+(-5/24)</f>
        <v>41834.606006944443</v>
      </c>
      <c r="T1347" t="str">
        <f t="shared" si="124"/>
        <v>publishing</v>
      </c>
      <c r="U1347" t="str">
        <f t="shared" si="125"/>
        <v>nonfiction</v>
      </c>
    </row>
    <row r="1348" spans="1:21" ht="48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H1348" t="s">
        <v>8217</v>
      </c>
      <c r="I1348" t="s">
        <v>8238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8261</v>
      </c>
      <c r="P1348">
        <f t="shared" si="126"/>
        <v>147</v>
      </c>
      <c r="Q1348">
        <f t="shared" si="127"/>
        <v>48.45</v>
      </c>
      <c r="R1348" s="8">
        <f t="shared" si="128"/>
        <v>41421.867488425924</v>
      </c>
      <c r="S1348" s="8">
        <f t="shared" si="129"/>
        <v>41451.867488425924</v>
      </c>
      <c r="T1348" t="str">
        <f t="shared" ref="T1348:T1411" si="130">LEFT(O1348,SEARCH("/",O1348)-1)</f>
        <v>publishing</v>
      </c>
      <c r="U1348" t="str">
        <f t="shared" ref="U1348:U1411" si="131">RIGHT(O1348,LEN(O1348)-SEARCH("/",O1348))</f>
        <v>nonfiction</v>
      </c>
    </row>
    <row r="1349" spans="1:21" ht="48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H1349" t="s">
        <v>8217</v>
      </c>
      <c r="I1349" t="s">
        <v>8238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8261</v>
      </c>
      <c r="P1349">
        <f t="shared" si="126"/>
        <v>102</v>
      </c>
      <c r="Q1349">
        <f t="shared" si="127"/>
        <v>82.42</v>
      </c>
      <c r="R1349" s="8">
        <f t="shared" si="128"/>
        <v>42040.429687499993</v>
      </c>
      <c r="S1349" s="8">
        <f t="shared" si="129"/>
        <v>42070.429687499993</v>
      </c>
      <c r="T1349" t="str">
        <f t="shared" si="130"/>
        <v>publishing</v>
      </c>
      <c r="U1349" t="str">
        <f t="shared" si="131"/>
        <v>nonfiction</v>
      </c>
    </row>
    <row r="1350" spans="1:21" ht="48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H1350" t="s">
        <v>8217</v>
      </c>
      <c r="I1350" t="s">
        <v>8238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8261</v>
      </c>
      <c r="P1350">
        <f t="shared" si="126"/>
        <v>102</v>
      </c>
      <c r="Q1350">
        <f t="shared" si="127"/>
        <v>230.19</v>
      </c>
      <c r="R1350" s="8">
        <f t="shared" si="128"/>
        <v>41963.29783564814</v>
      </c>
      <c r="S1350" s="8">
        <f t="shared" si="129"/>
        <v>41991.29783564814</v>
      </c>
      <c r="T1350" t="str">
        <f t="shared" si="130"/>
        <v>publishing</v>
      </c>
      <c r="U1350" t="str">
        <f t="shared" si="131"/>
        <v>nonfiction</v>
      </c>
    </row>
    <row r="1351" spans="1:21" ht="48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H1351" t="s">
        <v>8222</v>
      </c>
      <c r="I1351" t="s">
        <v>8243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8261</v>
      </c>
      <c r="P1351">
        <f t="shared" si="126"/>
        <v>204</v>
      </c>
      <c r="Q1351">
        <f t="shared" si="127"/>
        <v>59.36</v>
      </c>
      <c r="R1351" s="8">
        <f t="shared" si="128"/>
        <v>42317.124247685184</v>
      </c>
      <c r="S1351" s="8">
        <f t="shared" si="129"/>
        <v>42354.082638888889</v>
      </c>
      <c r="T1351" t="str">
        <f t="shared" si="130"/>
        <v>publishing</v>
      </c>
      <c r="U1351" t="str">
        <f t="shared" si="131"/>
        <v>nonfiction</v>
      </c>
    </row>
    <row r="1352" spans="1:21" ht="48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H1352" t="s">
        <v>8217</v>
      </c>
      <c r="I1352" t="s">
        <v>8238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8261</v>
      </c>
      <c r="P1352">
        <f t="shared" si="126"/>
        <v>104</v>
      </c>
      <c r="Q1352">
        <f t="shared" si="127"/>
        <v>66.7</v>
      </c>
      <c r="R1352" s="8">
        <f t="shared" si="128"/>
        <v>42333.804791666662</v>
      </c>
      <c r="S1352" s="8">
        <f t="shared" si="129"/>
        <v>42363.804791666662</v>
      </c>
      <c r="T1352" t="str">
        <f t="shared" si="130"/>
        <v>publishing</v>
      </c>
      <c r="U1352" t="str">
        <f t="shared" si="131"/>
        <v>nonfiction</v>
      </c>
    </row>
    <row r="1353" spans="1:21" ht="32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H1353" t="s">
        <v>8217</v>
      </c>
      <c r="I1353" t="s">
        <v>8238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8261</v>
      </c>
      <c r="P1353">
        <f t="shared" si="126"/>
        <v>101</v>
      </c>
      <c r="Q1353">
        <f t="shared" si="127"/>
        <v>168.78</v>
      </c>
      <c r="R1353" s="8">
        <f t="shared" si="128"/>
        <v>42382.531759259255</v>
      </c>
      <c r="S1353" s="8">
        <f t="shared" si="129"/>
        <v>42412.531759259255</v>
      </c>
      <c r="T1353" t="str">
        <f t="shared" si="130"/>
        <v>publishing</v>
      </c>
      <c r="U1353" t="str">
        <f t="shared" si="131"/>
        <v>nonfiction</v>
      </c>
    </row>
    <row r="1354" spans="1:21" ht="48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H1354" t="s">
        <v>8217</v>
      </c>
      <c r="I1354" t="s">
        <v>8238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8261</v>
      </c>
      <c r="P1354">
        <f t="shared" si="126"/>
        <v>136</v>
      </c>
      <c r="Q1354">
        <f t="shared" si="127"/>
        <v>59.97</v>
      </c>
      <c r="R1354" s="8">
        <f t="shared" si="128"/>
        <v>42200.369976851849</v>
      </c>
      <c r="S1354" s="8">
        <f t="shared" si="129"/>
        <v>42251.957638888889</v>
      </c>
      <c r="T1354" t="str">
        <f t="shared" si="130"/>
        <v>publishing</v>
      </c>
      <c r="U1354" t="str">
        <f t="shared" si="131"/>
        <v>nonfiction</v>
      </c>
    </row>
    <row r="1355" spans="1:21" ht="32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H1355" t="s">
        <v>8217</v>
      </c>
      <c r="I1355" t="s">
        <v>8238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8261</v>
      </c>
      <c r="P1355">
        <f t="shared" si="126"/>
        <v>134</v>
      </c>
      <c r="Q1355">
        <f t="shared" si="127"/>
        <v>31.81</v>
      </c>
      <c r="R1355" s="8">
        <f t="shared" si="128"/>
        <v>41308.909583333334</v>
      </c>
      <c r="S1355" s="8">
        <f t="shared" si="129"/>
        <v>41343.791666666664</v>
      </c>
      <c r="T1355" t="str">
        <f t="shared" si="130"/>
        <v>publishing</v>
      </c>
      <c r="U1355" t="str">
        <f t="shared" si="131"/>
        <v>nonfiction</v>
      </c>
    </row>
    <row r="1356" spans="1:21" ht="48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H1356" t="s">
        <v>8218</v>
      </c>
      <c r="I1356" t="s">
        <v>8239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8261</v>
      </c>
      <c r="P1356">
        <f t="shared" si="126"/>
        <v>130</v>
      </c>
      <c r="Q1356">
        <f t="shared" si="127"/>
        <v>24.42</v>
      </c>
      <c r="R1356" s="8">
        <f t="shared" si="128"/>
        <v>42502.599293981482</v>
      </c>
      <c r="S1356" s="8">
        <f t="shared" si="129"/>
        <v>42532.599293981482</v>
      </c>
      <c r="T1356" t="str">
        <f t="shared" si="130"/>
        <v>publishing</v>
      </c>
      <c r="U1356" t="str">
        <f t="shared" si="131"/>
        <v>nonfiction</v>
      </c>
    </row>
    <row r="1357" spans="1:21" ht="48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H1357" t="s">
        <v>8218</v>
      </c>
      <c r="I1357" t="s">
        <v>8239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8261</v>
      </c>
      <c r="P1357">
        <f t="shared" si="126"/>
        <v>123</v>
      </c>
      <c r="Q1357">
        <f t="shared" si="127"/>
        <v>25.35</v>
      </c>
      <c r="R1357" s="8">
        <f t="shared" si="128"/>
        <v>41213.046354166661</v>
      </c>
      <c r="S1357" s="8">
        <f t="shared" si="129"/>
        <v>41243.208333333328</v>
      </c>
      <c r="T1357" t="str">
        <f t="shared" si="130"/>
        <v>publishing</v>
      </c>
      <c r="U1357" t="str">
        <f t="shared" si="131"/>
        <v>nonfiction</v>
      </c>
    </row>
    <row r="1358" spans="1:21" ht="48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H1358" t="s">
        <v>8217</v>
      </c>
      <c r="I1358" t="s">
        <v>8238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8261</v>
      </c>
      <c r="P1358">
        <f t="shared" si="126"/>
        <v>183</v>
      </c>
      <c r="Q1358">
        <f t="shared" si="127"/>
        <v>71.44</v>
      </c>
      <c r="R1358" s="8">
        <f t="shared" si="128"/>
        <v>41429.830555555556</v>
      </c>
      <c r="S1358" s="8">
        <f t="shared" si="129"/>
        <v>41459.830555555556</v>
      </c>
      <c r="T1358" t="str">
        <f t="shared" si="130"/>
        <v>publishing</v>
      </c>
      <c r="U1358" t="str">
        <f t="shared" si="131"/>
        <v>nonfiction</v>
      </c>
    </row>
    <row r="1359" spans="1:21" ht="48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H1359" t="s">
        <v>8217</v>
      </c>
      <c r="I1359" t="s">
        <v>8238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8261</v>
      </c>
      <c r="P1359">
        <f t="shared" si="126"/>
        <v>125</v>
      </c>
      <c r="Q1359">
        <f t="shared" si="127"/>
        <v>38.549999999999997</v>
      </c>
      <c r="R1359" s="8">
        <f t="shared" si="128"/>
        <v>41304.753900462958</v>
      </c>
      <c r="S1359" s="8">
        <f t="shared" si="129"/>
        <v>41334.040972222218</v>
      </c>
      <c r="T1359" t="str">
        <f t="shared" si="130"/>
        <v>publishing</v>
      </c>
      <c r="U1359" t="str">
        <f t="shared" si="131"/>
        <v>nonfiction</v>
      </c>
    </row>
    <row r="1360" spans="1:21" ht="48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H1360" t="s">
        <v>8217</v>
      </c>
      <c r="I1360" t="s">
        <v>8238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8261</v>
      </c>
      <c r="P1360">
        <f t="shared" si="126"/>
        <v>112</v>
      </c>
      <c r="Q1360">
        <f t="shared" si="127"/>
        <v>68.37</v>
      </c>
      <c r="R1360" s="8">
        <f t="shared" si="128"/>
        <v>40689.362534722219</v>
      </c>
      <c r="S1360" s="8">
        <f t="shared" si="129"/>
        <v>40719.362534722219</v>
      </c>
      <c r="T1360" t="str">
        <f t="shared" si="130"/>
        <v>publishing</v>
      </c>
      <c r="U1360" t="str">
        <f t="shared" si="131"/>
        <v>nonfiction</v>
      </c>
    </row>
    <row r="1361" spans="1:21" ht="48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H1361" t="s">
        <v>8217</v>
      </c>
      <c r="I1361" t="s">
        <v>8238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8261</v>
      </c>
      <c r="P1361">
        <f t="shared" si="126"/>
        <v>116</v>
      </c>
      <c r="Q1361">
        <f t="shared" si="127"/>
        <v>40.21</v>
      </c>
      <c r="R1361" s="8">
        <f t="shared" si="128"/>
        <v>40668.606365740736</v>
      </c>
      <c r="S1361" s="8">
        <f t="shared" si="129"/>
        <v>40730.606365740736</v>
      </c>
      <c r="T1361" t="str">
        <f t="shared" si="130"/>
        <v>publishing</v>
      </c>
      <c r="U1361" t="str">
        <f t="shared" si="131"/>
        <v>nonfiction</v>
      </c>
    </row>
    <row r="1362" spans="1:21" ht="32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H1362" t="s">
        <v>8217</v>
      </c>
      <c r="I1362" t="s">
        <v>8238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8261</v>
      </c>
      <c r="P1362">
        <f t="shared" si="126"/>
        <v>173</v>
      </c>
      <c r="Q1362">
        <f t="shared" si="127"/>
        <v>32.07</v>
      </c>
      <c r="R1362" s="8">
        <f t="shared" si="128"/>
        <v>41095.692361111105</v>
      </c>
      <c r="S1362" s="8">
        <f t="shared" si="129"/>
        <v>41123.692361111105</v>
      </c>
      <c r="T1362" t="str">
        <f t="shared" si="130"/>
        <v>publishing</v>
      </c>
      <c r="U1362" t="str">
        <f t="shared" si="131"/>
        <v>nonfiction</v>
      </c>
    </row>
    <row r="1363" spans="1:21" ht="48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H1363" t="s">
        <v>8218</v>
      </c>
      <c r="I1363" t="s">
        <v>8239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8261</v>
      </c>
      <c r="P1363">
        <f t="shared" si="126"/>
        <v>126</v>
      </c>
      <c r="Q1363">
        <f t="shared" si="127"/>
        <v>28.63</v>
      </c>
      <c r="R1363" s="8">
        <f t="shared" si="128"/>
        <v>41781.508935185186</v>
      </c>
      <c r="S1363" s="8">
        <f t="shared" si="129"/>
        <v>41811.508935185186</v>
      </c>
      <c r="T1363" t="str">
        <f t="shared" si="130"/>
        <v>publishing</v>
      </c>
      <c r="U1363" t="str">
        <f t="shared" si="131"/>
        <v>nonfiction</v>
      </c>
    </row>
    <row r="1364" spans="1:21" ht="32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H1364" t="s">
        <v>8217</v>
      </c>
      <c r="I1364" t="s">
        <v>8238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8261</v>
      </c>
      <c r="P1364">
        <f t="shared" si="126"/>
        <v>109</v>
      </c>
      <c r="Q1364">
        <f t="shared" si="127"/>
        <v>43.64</v>
      </c>
      <c r="R1364" s="8">
        <f t="shared" si="128"/>
        <v>41464.726053240738</v>
      </c>
      <c r="S1364" s="8">
        <f t="shared" si="129"/>
        <v>41524.726053240738</v>
      </c>
      <c r="T1364" t="str">
        <f t="shared" si="130"/>
        <v>publishing</v>
      </c>
      <c r="U1364" t="str">
        <f t="shared" si="131"/>
        <v>nonfiction</v>
      </c>
    </row>
    <row r="1365" spans="1:21" ht="48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H1365" t="s">
        <v>8217</v>
      </c>
      <c r="I1365" t="s">
        <v>8238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8261</v>
      </c>
      <c r="P1365">
        <f t="shared" si="126"/>
        <v>100</v>
      </c>
      <c r="Q1365">
        <f t="shared" si="127"/>
        <v>40</v>
      </c>
      <c r="R1365" s="8">
        <f t="shared" si="128"/>
        <v>42396.635729166665</v>
      </c>
      <c r="S1365" s="8">
        <f t="shared" si="129"/>
        <v>42415.124305555553</v>
      </c>
      <c r="T1365" t="str">
        <f t="shared" si="130"/>
        <v>publishing</v>
      </c>
      <c r="U1365" t="str">
        <f t="shared" si="131"/>
        <v>nonfiction</v>
      </c>
    </row>
    <row r="1366" spans="1:21" ht="48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H1366" t="s">
        <v>8225</v>
      </c>
      <c r="I1366" t="s">
        <v>8245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8263</v>
      </c>
      <c r="P1366">
        <f t="shared" si="126"/>
        <v>119</v>
      </c>
      <c r="Q1366">
        <f t="shared" si="127"/>
        <v>346.04</v>
      </c>
      <c r="R1366" s="8">
        <f t="shared" si="128"/>
        <v>41951.487337962957</v>
      </c>
      <c r="S1366" s="8">
        <f t="shared" si="129"/>
        <v>42011.487337962964</v>
      </c>
      <c r="T1366" t="str">
        <f t="shared" si="130"/>
        <v>music</v>
      </c>
      <c r="U1366" t="str">
        <f t="shared" si="131"/>
        <v>rock</v>
      </c>
    </row>
    <row r="1367" spans="1:21" ht="48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H1367" t="s">
        <v>8217</v>
      </c>
      <c r="I1367" t="s">
        <v>8238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8263</v>
      </c>
      <c r="P1367">
        <f t="shared" si="126"/>
        <v>100</v>
      </c>
      <c r="Q1367">
        <f t="shared" si="127"/>
        <v>81.739999999999995</v>
      </c>
      <c r="R1367" s="8">
        <f t="shared" si="128"/>
        <v>42049.524907407402</v>
      </c>
      <c r="S1367" s="8">
        <f t="shared" si="129"/>
        <v>42079.483240740738</v>
      </c>
      <c r="T1367" t="str">
        <f t="shared" si="130"/>
        <v>music</v>
      </c>
      <c r="U1367" t="str">
        <f t="shared" si="131"/>
        <v>rock</v>
      </c>
    </row>
    <row r="1368" spans="1:21" ht="16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H1368" t="s">
        <v>8217</v>
      </c>
      <c r="I1368" t="s">
        <v>8238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8263</v>
      </c>
      <c r="P1368">
        <f t="shared" si="126"/>
        <v>126</v>
      </c>
      <c r="Q1368">
        <f t="shared" si="127"/>
        <v>64.540000000000006</v>
      </c>
      <c r="R1368" s="8">
        <f t="shared" si="128"/>
        <v>41924.787766203699</v>
      </c>
      <c r="S1368" s="8">
        <f t="shared" si="129"/>
        <v>41969.829432870371</v>
      </c>
      <c r="T1368" t="str">
        <f t="shared" si="130"/>
        <v>music</v>
      </c>
      <c r="U1368" t="str">
        <f t="shared" si="131"/>
        <v>rock</v>
      </c>
    </row>
    <row r="1369" spans="1:21" ht="48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H1369" t="s">
        <v>8217</v>
      </c>
      <c r="I1369" t="s">
        <v>8238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8263</v>
      </c>
      <c r="P1369">
        <f t="shared" si="126"/>
        <v>114</v>
      </c>
      <c r="Q1369">
        <f t="shared" si="127"/>
        <v>63.48</v>
      </c>
      <c r="R1369" s="8">
        <f t="shared" si="128"/>
        <v>42291.794560185182</v>
      </c>
      <c r="S1369" s="8">
        <f t="shared" si="129"/>
        <v>42321.836226851847</v>
      </c>
      <c r="T1369" t="str">
        <f t="shared" si="130"/>
        <v>music</v>
      </c>
      <c r="U1369" t="str">
        <f t="shared" si="131"/>
        <v>rock</v>
      </c>
    </row>
    <row r="1370" spans="1:21" ht="48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H1370" t="s">
        <v>8217</v>
      </c>
      <c r="I1370" t="s">
        <v>8238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8263</v>
      </c>
      <c r="P1370">
        <f t="shared" si="126"/>
        <v>111</v>
      </c>
      <c r="Q1370">
        <f t="shared" si="127"/>
        <v>63.62</v>
      </c>
      <c r="R1370" s="8">
        <f t="shared" si="128"/>
        <v>42145.982569444437</v>
      </c>
      <c r="S1370" s="8">
        <f t="shared" si="129"/>
        <v>42169.982569444437</v>
      </c>
      <c r="T1370" t="str">
        <f t="shared" si="130"/>
        <v>music</v>
      </c>
      <c r="U1370" t="str">
        <f t="shared" si="131"/>
        <v>rock</v>
      </c>
    </row>
    <row r="1371" spans="1:21" ht="48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H1371" t="s">
        <v>8217</v>
      </c>
      <c r="I1371" t="s">
        <v>8238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8263</v>
      </c>
      <c r="P1371">
        <f t="shared" si="126"/>
        <v>105</v>
      </c>
      <c r="Q1371">
        <f t="shared" si="127"/>
        <v>83.97</v>
      </c>
      <c r="R1371" s="8">
        <f t="shared" si="128"/>
        <v>41710.385949074072</v>
      </c>
      <c r="S1371" s="8">
        <f t="shared" si="129"/>
        <v>41740.385949074072</v>
      </c>
      <c r="T1371" t="str">
        <f t="shared" si="130"/>
        <v>music</v>
      </c>
      <c r="U1371" t="str">
        <f t="shared" si="131"/>
        <v>rock</v>
      </c>
    </row>
    <row r="1372" spans="1:21" ht="32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H1372" t="s">
        <v>8217</v>
      </c>
      <c r="I1372" t="s">
        <v>8238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8263</v>
      </c>
      <c r="P1372">
        <f t="shared" si="126"/>
        <v>104</v>
      </c>
      <c r="Q1372">
        <f t="shared" si="127"/>
        <v>77.75</v>
      </c>
      <c r="R1372" s="8">
        <f t="shared" si="128"/>
        <v>41547.795023148145</v>
      </c>
      <c r="S1372" s="8">
        <f t="shared" si="129"/>
        <v>41562.795023148145</v>
      </c>
      <c r="T1372" t="str">
        <f t="shared" si="130"/>
        <v>music</v>
      </c>
      <c r="U1372" t="str">
        <f t="shared" si="131"/>
        <v>rock</v>
      </c>
    </row>
    <row r="1373" spans="1:21" ht="48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H1373" t="s">
        <v>8217</v>
      </c>
      <c r="I1373" t="s">
        <v>8238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8263</v>
      </c>
      <c r="P1373">
        <f t="shared" si="126"/>
        <v>107</v>
      </c>
      <c r="Q1373">
        <f t="shared" si="127"/>
        <v>107.07</v>
      </c>
      <c r="R1373" s="8">
        <f t="shared" si="128"/>
        <v>42101.550254629627</v>
      </c>
      <c r="S1373" s="8">
        <f t="shared" si="129"/>
        <v>42131.550254629627</v>
      </c>
      <c r="T1373" t="str">
        <f t="shared" si="130"/>
        <v>music</v>
      </c>
      <c r="U1373" t="str">
        <f t="shared" si="131"/>
        <v>rock</v>
      </c>
    </row>
    <row r="1374" spans="1:21" ht="16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H1374" t="s">
        <v>8217</v>
      </c>
      <c r="I1374" t="s">
        <v>8238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8263</v>
      </c>
      <c r="P1374">
        <f t="shared" si="126"/>
        <v>124</v>
      </c>
      <c r="Q1374">
        <f t="shared" si="127"/>
        <v>38.75</v>
      </c>
      <c r="R1374" s="8">
        <f t="shared" si="128"/>
        <v>41072.53162037037</v>
      </c>
      <c r="S1374" s="8">
        <f t="shared" si="129"/>
        <v>41102.53162037037</v>
      </c>
      <c r="T1374" t="str">
        <f t="shared" si="130"/>
        <v>music</v>
      </c>
      <c r="U1374" t="str">
        <f t="shared" si="131"/>
        <v>rock</v>
      </c>
    </row>
    <row r="1375" spans="1:21" ht="32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H1375" t="s">
        <v>8217</v>
      </c>
      <c r="I1375" t="s">
        <v>8238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8263</v>
      </c>
      <c r="P1375">
        <f t="shared" si="126"/>
        <v>105</v>
      </c>
      <c r="Q1375">
        <f t="shared" si="127"/>
        <v>201.94</v>
      </c>
      <c r="R1375" s="8">
        <f t="shared" si="128"/>
        <v>42704.743437499994</v>
      </c>
      <c r="S1375" s="8">
        <f t="shared" si="129"/>
        <v>42734.743437499994</v>
      </c>
      <c r="T1375" t="str">
        <f t="shared" si="130"/>
        <v>music</v>
      </c>
      <c r="U1375" t="str">
        <f t="shared" si="131"/>
        <v>rock</v>
      </c>
    </row>
    <row r="1376" spans="1:21" ht="48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H1376" t="s">
        <v>8217</v>
      </c>
      <c r="I1376" t="s">
        <v>8238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8263</v>
      </c>
      <c r="P1376">
        <f t="shared" si="126"/>
        <v>189</v>
      </c>
      <c r="Q1376">
        <f t="shared" si="127"/>
        <v>43.06</v>
      </c>
      <c r="R1376" s="8">
        <f t="shared" si="128"/>
        <v>42423.953564814808</v>
      </c>
      <c r="S1376" s="8">
        <f t="shared" si="129"/>
        <v>42453.911898148144</v>
      </c>
      <c r="T1376" t="str">
        <f t="shared" si="130"/>
        <v>music</v>
      </c>
      <c r="U1376" t="str">
        <f t="shared" si="131"/>
        <v>rock</v>
      </c>
    </row>
    <row r="1377" spans="1:21" ht="48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H1377" t="s">
        <v>8223</v>
      </c>
      <c r="I1377" t="s">
        <v>8241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8263</v>
      </c>
      <c r="P1377">
        <f t="shared" si="126"/>
        <v>171</v>
      </c>
      <c r="Q1377">
        <f t="shared" si="127"/>
        <v>62.87</v>
      </c>
      <c r="R1377" s="8">
        <f t="shared" si="128"/>
        <v>42719.857858796291</v>
      </c>
      <c r="S1377" s="8">
        <f t="shared" si="129"/>
        <v>42749.857858796291</v>
      </c>
      <c r="T1377" t="str">
        <f t="shared" si="130"/>
        <v>music</v>
      </c>
      <c r="U1377" t="str">
        <f t="shared" si="131"/>
        <v>rock</v>
      </c>
    </row>
    <row r="1378" spans="1:21" ht="32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H1378" t="s">
        <v>8218</v>
      </c>
      <c r="I1378" t="s">
        <v>8239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8263</v>
      </c>
      <c r="P1378">
        <f t="shared" si="126"/>
        <v>252</v>
      </c>
      <c r="Q1378">
        <f t="shared" si="127"/>
        <v>55.61</v>
      </c>
      <c r="R1378" s="8">
        <f t="shared" si="128"/>
        <v>42677.460717592585</v>
      </c>
      <c r="S1378" s="8">
        <f t="shared" si="129"/>
        <v>42707.502384259256</v>
      </c>
      <c r="T1378" t="str">
        <f t="shared" si="130"/>
        <v>music</v>
      </c>
      <c r="U1378" t="str">
        <f t="shared" si="131"/>
        <v>rock</v>
      </c>
    </row>
    <row r="1379" spans="1:21" ht="48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H1379" t="s">
        <v>8217</v>
      </c>
      <c r="I1379" t="s">
        <v>8238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8263</v>
      </c>
      <c r="P1379">
        <f t="shared" si="126"/>
        <v>116</v>
      </c>
      <c r="Q1379">
        <f t="shared" si="127"/>
        <v>48.71</v>
      </c>
      <c r="R1379" s="8">
        <f t="shared" si="128"/>
        <v>42747.01122685185</v>
      </c>
      <c r="S1379" s="8">
        <f t="shared" si="129"/>
        <v>42768.96597222222</v>
      </c>
      <c r="T1379" t="str">
        <f t="shared" si="130"/>
        <v>music</v>
      </c>
      <c r="U1379" t="str">
        <f t="shared" si="131"/>
        <v>rock</v>
      </c>
    </row>
    <row r="1380" spans="1:21" ht="16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H1380" t="s">
        <v>8218</v>
      </c>
      <c r="I1380" t="s">
        <v>8239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8263</v>
      </c>
      <c r="P1380">
        <f t="shared" si="126"/>
        <v>203</v>
      </c>
      <c r="Q1380">
        <f t="shared" si="127"/>
        <v>30.58</v>
      </c>
      <c r="R1380" s="8">
        <f t="shared" si="128"/>
        <v>42568.551041666658</v>
      </c>
      <c r="S1380" s="8">
        <f t="shared" si="129"/>
        <v>42583.551041666658</v>
      </c>
      <c r="T1380" t="str">
        <f t="shared" si="130"/>
        <v>music</v>
      </c>
      <c r="U1380" t="str">
        <f t="shared" si="131"/>
        <v>rock</v>
      </c>
    </row>
    <row r="1381" spans="1:21" ht="32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H1381" t="s">
        <v>8217</v>
      </c>
      <c r="I1381" t="s">
        <v>8238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8263</v>
      </c>
      <c r="P1381">
        <f t="shared" si="126"/>
        <v>112</v>
      </c>
      <c r="Q1381">
        <f t="shared" si="127"/>
        <v>73.91</v>
      </c>
      <c r="R1381" s="8">
        <f t="shared" si="128"/>
        <v>42130.28328703704</v>
      </c>
      <c r="S1381" s="8">
        <f t="shared" si="129"/>
        <v>42160.28328703704</v>
      </c>
      <c r="T1381" t="str">
        <f t="shared" si="130"/>
        <v>music</v>
      </c>
      <c r="U1381" t="str">
        <f t="shared" si="131"/>
        <v>rock</v>
      </c>
    </row>
    <row r="1382" spans="1:21" ht="32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H1382" t="s">
        <v>8217</v>
      </c>
      <c r="I1382" t="s">
        <v>8238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8263</v>
      </c>
      <c r="P1382">
        <f t="shared" si="126"/>
        <v>424</v>
      </c>
      <c r="Q1382">
        <f t="shared" si="127"/>
        <v>21.2</v>
      </c>
      <c r="R1382" s="8">
        <f t="shared" si="128"/>
        <v>42141.554467592585</v>
      </c>
      <c r="S1382" s="8">
        <f t="shared" si="129"/>
        <v>42163.874999999993</v>
      </c>
      <c r="T1382" t="str">
        <f t="shared" si="130"/>
        <v>music</v>
      </c>
      <c r="U1382" t="str">
        <f t="shared" si="131"/>
        <v>rock</v>
      </c>
    </row>
    <row r="1383" spans="1:21" ht="48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H1383" t="s">
        <v>8217</v>
      </c>
      <c r="I1383" t="s">
        <v>8238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8263</v>
      </c>
      <c r="P1383">
        <f t="shared" si="126"/>
        <v>107</v>
      </c>
      <c r="Q1383">
        <f t="shared" si="127"/>
        <v>73.36</v>
      </c>
      <c r="R1383" s="8">
        <f t="shared" si="128"/>
        <v>42703.006076388883</v>
      </c>
      <c r="S1383" s="8">
        <f t="shared" si="129"/>
        <v>42733.006076388883</v>
      </c>
      <c r="T1383" t="str">
        <f t="shared" si="130"/>
        <v>music</v>
      </c>
      <c r="U1383" t="str">
        <f t="shared" si="131"/>
        <v>rock</v>
      </c>
    </row>
    <row r="1384" spans="1:21" ht="48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H1384" t="s">
        <v>8217</v>
      </c>
      <c r="I1384" t="s">
        <v>8238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8263</v>
      </c>
      <c r="P1384">
        <f t="shared" si="126"/>
        <v>104</v>
      </c>
      <c r="Q1384">
        <f t="shared" si="127"/>
        <v>56.41</v>
      </c>
      <c r="R1384" s="8">
        <f t="shared" si="128"/>
        <v>41370.591851851852</v>
      </c>
      <c r="S1384" s="8">
        <f t="shared" si="129"/>
        <v>41400.591851851852</v>
      </c>
      <c r="T1384" t="str">
        <f t="shared" si="130"/>
        <v>music</v>
      </c>
      <c r="U1384" t="str">
        <f t="shared" si="131"/>
        <v>rock</v>
      </c>
    </row>
    <row r="1385" spans="1:21" ht="48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H1385" t="s">
        <v>8222</v>
      </c>
      <c r="I1385" t="s">
        <v>8243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8263</v>
      </c>
      <c r="P1385">
        <f t="shared" si="126"/>
        <v>212</v>
      </c>
      <c r="Q1385">
        <f t="shared" si="127"/>
        <v>50.25</v>
      </c>
      <c r="R1385" s="8">
        <f t="shared" si="128"/>
        <v>42706.866643518515</v>
      </c>
      <c r="S1385" s="8">
        <f t="shared" si="129"/>
        <v>42726.866643518515</v>
      </c>
      <c r="T1385" t="str">
        <f t="shared" si="130"/>
        <v>music</v>
      </c>
      <c r="U1385" t="str">
        <f t="shared" si="131"/>
        <v>rock</v>
      </c>
    </row>
    <row r="1386" spans="1:21" ht="48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H1386" t="s">
        <v>8217</v>
      </c>
      <c r="I1386" t="s">
        <v>8238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8263</v>
      </c>
      <c r="P1386">
        <f t="shared" si="126"/>
        <v>124</v>
      </c>
      <c r="Q1386">
        <f t="shared" si="127"/>
        <v>68.94</v>
      </c>
      <c r="R1386" s="8">
        <f t="shared" si="128"/>
        <v>42160.526874999996</v>
      </c>
      <c r="S1386" s="8">
        <f t="shared" si="129"/>
        <v>42190.526874999996</v>
      </c>
      <c r="T1386" t="str">
        <f t="shared" si="130"/>
        <v>music</v>
      </c>
      <c r="U1386" t="str">
        <f t="shared" si="131"/>
        <v>rock</v>
      </c>
    </row>
    <row r="1387" spans="1:21" ht="48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H1387" t="s">
        <v>8229</v>
      </c>
      <c r="I1387" t="s">
        <v>8241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8263</v>
      </c>
      <c r="P1387">
        <f t="shared" si="126"/>
        <v>110</v>
      </c>
      <c r="Q1387">
        <f t="shared" si="127"/>
        <v>65.91</v>
      </c>
      <c r="R1387" s="8">
        <f t="shared" si="128"/>
        <v>42433.480567129627</v>
      </c>
      <c r="S1387" s="8">
        <f t="shared" si="129"/>
        <v>42489.299305555549</v>
      </c>
      <c r="T1387" t="str">
        <f t="shared" si="130"/>
        <v>music</v>
      </c>
      <c r="U1387" t="str">
        <f t="shared" si="131"/>
        <v>rock</v>
      </c>
    </row>
    <row r="1388" spans="1:21" ht="32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H1388" t="s">
        <v>8217</v>
      </c>
      <c r="I1388" t="s">
        <v>8238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8263</v>
      </c>
      <c r="P1388">
        <f t="shared" si="126"/>
        <v>219</v>
      </c>
      <c r="Q1388">
        <f t="shared" si="127"/>
        <v>62.5</v>
      </c>
      <c r="R1388" s="8">
        <f t="shared" si="128"/>
        <v>42184.438530092586</v>
      </c>
      <c r="S1388" s="8">
        <f t="shared" si="129"/>
        <v>42214.438530092586</v>
      </c>
      <c r="T1388" t="str">
        <f t="shared" si="130"/>
        <v>music</v>
      </c>
      <c r="U1388" t="str">
        <f t="shared" si="131"/>
        <v>rock</v>
      </c>
    </row>
    <row r="1389" spans="1:21" ht="48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H1389" t="s">
        <v>8217</v>
      </c>
      <c r="I1389" t="s">
        <v>8238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8263</v>
      </c>
      <c r="P1389">
        <f t="shared" si="126"/>
        <v>137</v>
      </c>
      <c r="Q1389">
        <f t="shared" si="127"/>
        <v>70.06</v>
      </c>
      <c r="R1389" s="8">
        <f t="shared" si="128"/>
        <v>42126.712905092594</v>
      </c>
      <c r="S1389" s="8">
        <f t="shared" si="129"/>
        <v>42157.979166666664</v>
      </c>
      <c r="T1389" t="str">
        <f t="shared" si="130"/>
        <v>music</v>
      </c>
      <c r="U1389" t="str">
        <f t="shared" si="131"/>
        <v>rock</v>
      </c>
    </row>
    <row r="1390" spans="1:21" ht="48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H1390" t="s">
        <v>8217</v>
      </c>
      <c r="I1390" t="s">
        <v>8238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8263</v>
      </c>
      <c r="P1390">
        <f t="shared" si="126"/>
        <v>135</v>
      </c>
      <c r="Q1390">
        <f t="shared" si="127"/>
        <v>60.18</v>
      </c>
      <c r="R1390" s="8">
        <f t="shared" si="128"/>
        <v>42634.406446759262</v>
      </c>
      <c r="S1390" s="8">
        <f t="shared" si="129"/>
        <v>42660.468055555553</v>
      </c>
      <c r="T1390" t="str">
        <f t="shared" si="130"/>
        <v>music</v>
      </c>
      <c r="U1390" t="str">
        <f t="shared" si="131"/>
        <v>rock</v>
      </c>
    </row>
    <row r="1391" spans="1:21" ht="32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H1391" t="s">
        <v>8218</v>
      </c>
      <c r="I1391" t="s">
        <v>8239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8263</v>
      </c>
      <c r="P1391">
        <f t="shared" si="126"/>
        <v>145</v>
      </c>
      <c r="Q1391">
        <f t="shared" si="127"/>
        <v>21.38</v>
      </c>
      <c r="R1391" s="8">
        <f t="shared" si="128"/>
        <v>42565.272650462961</v>
      </c>
      <c r="S1391" s="8">
        <f t="shared" si="129"/>
        <v>42595.272650462961</v>
      </c>
      <c r="T1391" t="str">
        <f t="shared" si="130"/>
        <v>music</v>
      </c>
      <c r="U1391" t="str">
        <f t="shared" si="131"/>
        <v>rock</v>
      </c>
    </row>
    <row r="1392" spans="1:21" ht="48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H1392" t="s">
        <v>8217</v>
      </c>
      <c r="I1392" t="s">
        <v>8238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8263</v>
      </c>
      <c r="P1392">
        <f t="shared" si="126"/>
        <v>109</v>
      </c>
      <c r="Q1392">
        <f t="shared" si="127"/>
        <v>160.79</v>
      </c>
      <c r="R1392" s="8">
        <f t="shared" si="128"/>
        <v>42087.594976851848</v>
      </c>
      <c r="S1392" s="8">
        <f t="shared" si="129"/>
        <v>42121.508333333331</v>
      </c>
      <c r="T1392" t="str">
        <f t="shared" si="130"/>
        <v>music</v>
      </c>
      <c r="U1392" t="str">
        <f t="shared" si="131"/>
        <v>rock</v>
      </c>
    </row>
    <row r="1393" spans="1:21" ht="48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H1393" t="s">
        <v>8217</v>
      </c>
      <c r="I1393" t="s">
        <v>8238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8263</v>
      </c>
      <c r="P1393">
        <f t="shared" si="126"/>
        <v>110</v>
      </c>
      <c r="Q1393">
        <f t="shared" si="127"/>
        <v>42.38</v>
      </c>
      <c r="R1393" s="8">
        <f t="shared" si="128"/>
        <v>42193.442337962959</v>
      </c>
      <c r="S1393" s="8">
        <f t="shared" si="129"/>
        <v>42237.999305555553</v>
      </c>
      <c r="T1393" t="str">
        <f t="shared" si="130"/>
        <v>music</v>
      </c>
      <c r="U1393" t="str">
        <f t="shared" si="131"/>
        <v>rock</v>
      </c>
    </row>
    <row r="1394" spans="1:21" ht="48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H1394" t="s">
        <v>8217</v>
      </c>
      <c r="I1394" t="s">
        <v>8238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8263</v>
      </c>
      <c r="P1394">
        <f t="shared" si="126"/>
        <v>114</v>
      </c>
      <c r="Q1394">
        <f t="shared" si="127"/>
        <v>27.32</v>
      </c>
      <c r="R1394" s="8">
        <f t="shared" si="128"/>
        <v>42400.946597222217</v>
      </c>
      <c r="S1394" s="8">
        <f t="shared" si="129"/>
        <v>42431.946597222217</v>
      </c>
      <c r="T1394" t="str">
        <f t="shared" si="130"/>
        <v>music</v>
      </c>
      <c r="U1394" t="str">
        <f t="shared" si="131"/>
        <v>rock</v>
      </c>
    </row>
    <row r="1395" spans="1:21" ht="16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H1395" t="s">
        <v>8217</v>
      </c>
      <c r="I1395" t="s">
        <v>8238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8263</v>
      </c>
      <c r="P1395">
        <f t="shared" si="126"/>
        <v>102</v>
      </c>
      <c r="Q1395">
        <f t="shared" si="127"/>
        <v>196.83</v>
      </c>
      <c r="R1395" s="8">
        <f t="shared" si="128"/>
        <v>42553.473645833328</v>
      </c>
      <c r="S1395" s="8">
        <f t="shared" si="129"/>
        <v>42583.473645833328</v>
      </c>
      <c r="T1395" t="str">
        <f t="shared" si="130"/>
        <v>music</v>
      </c>
      <c r="U1395" t="str">
        <f t="shared" si="131"/>
        <v>rock</v>
      </c>
    </row>
    <row r="1396" spans="1:21" ht="48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H1396" t="s">
        <v>8217</v>
      </c>
      <c r="I1396" t="s">
        <v>8238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8263</v>
      </c>
      <c r="P1396">
        <f t="shared" si="126"/>
        <v>122</v>
      </c>
      <c r="Q1396">
        <f t="shared" si="127"/>
        <v>53.88</v>
      </c>
      <c r="R1396" s="8">
        <f t="shared" si="128"/>
        <v>42751.936643518515</v>
      </c>
      <c r="S1396" s="8">
        <f t="shared" si="129"/>
        <v>42794.916666666664</v>
      </c>
      <c r="T1396" t="str">
        <f t="shared" si="130"/>
        <v>music</v>
      </c>
      <c r="U1396" t="str">
        <f t="shared" si="131"/>
        <v>rock</v>
      </c>
    </row>
    <row r="1397" spans="1:21" ht="16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H1397" t="s">
        <v>8217</v>
      </c>
      <c r="I1397" t="s">
        <v>8238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8263</v>
      </c>
      <c r="P1397">
        <f t="shared" si="126"/>
        <v>112</v>
      </c>
      <c r="Q1397">
        <f t="shared" si="127"/>
        <v>47.76</v>
      </c>
      <c r="R1397" s="8">
        <f t="shared" si="128"/>
        <v>42719.700011574074</v>
      </c>
      <c r="S1397" s="8">
        <f t="shared" si="129"/>
        <v>42749.700011574074</v>
      </c>
      <c r="T1397" t="str">
        <f t="shared" si="130"/>
        <v>music</v>
      </c>
      <c r="U1397" t="str">
        <f t="shared" si="131"/>
        <v>rock</v>
      </c>
    </row>
    <row r="1398" spans="1:21" ht="48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H1398" t="s">
        <v>8217</v>
      </c>
      <c r="I1398" t="s">
        <v>8238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8263</v>
      </c>
      <c r="P1398">
        <f t="shared" si="126"/>
        <v>107</v>
      </c>
      <c r="Q1398">
        <f t="shared" si="127"/>
        <v>88.19</v>
      </c>
      <c r="R1398" s="8">
        <f t="shared" si="128"/>
        <v>42018.790300925924</v>
      </c>
      <c r="S1398" s="8">
        <f t="shared" si="129"/>
        <v>42048.790300925924</v>
      </c>
      <c r="T1398" t="str">
        <f t="shared" si="130"/>
        <v>music</v>
      </c>
      <c r="U1398" t="str">
        <f t="shared" si="131"/>
        <v>rock</v>
      </c>
    </row>
    <row r="1399" spans="1:21" ht="48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H1399" t="s">
        <v>8217</v>
      </c>
      <c r="I1399" t="s">
        <v>8238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8263</v>
      </c>
      <c r="P1399">
        <f t="shared" si="126"/>
        <v>114</v>
      </c>
      <c r="Q1399">
        <f t="shared" si="127"/>
        <v>72.06</v>
      </c>
      <c r="R1399" s="8">
        <f t="shared" si="128"/>
        <v>42640.709606481476</v>
      </c>
      <c r="S1399" s="8">
        <f t="shared" si="129"/>
        <v>42670.679861111108</v>
      </c>
      <c r="T1399" t="str">
        <f t="shared" si="130"/>
        <v>music</v>
      </c>
      <c r="U1399" t="str">
        <f t="shared" si="131"/>
        <v>rock</v>
      </c>
    </row>
    <row r="1400" spans="1:21" ht="48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H1400" t="s">
        <v>8217</v>
      </c>
      <c r="I1400" t="s">
        <v>8238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8263</v>
      </c>
      <c r="P1400">
        <f t="shared" si="126"/>
        <v>110</v>
      </c>
      <c r="Q1400">
        <f t="shared" si="127"/>
        <v>74.25</v>
      </c>
      <c r="R1400" s="8">
        <f t="shared" si="128"/>
        <v>42526.665902777771</v>
      </c>
      <c r="S1400" s="8">
        <f t="shared" si="129"/>
        <v>42556.665902777771</v>
      </c>
      <c r="T1400" t="str">
        <f t="shared" si="130"/>
        <v>music</v>
      </c>
      <c r="U1400" t="str">
        <f t="shared" si="131"/>
        <v>rock</v>
      </c>
    </row>
    <row r="1401" spans="1:21" ht="48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H1401" t="s">
        <v>8217</v>
      </c>
      <c r="I1401" t="s">
        <v>8238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8263</v>
      </c>
      <c r="P1401">
        <f t="shared" si="126"/>
        <v>126</v>
      </c>
      <c r="Q1401">
        <f t="shared" si="127"/>
        <v>61.7</v>
      </c>
      <c r="R1401" s="8">
        <f t="shared" si="128"/>
        <v>41888.795983796292</v>
      </c>
      <c r="S1401" s="8">
        <f t="shared" si="129"/>
        <v>41918.795983796292</v>
      </c>
      <c r="T1401" t="str">
        <f t="shared" si="130"/>
        <v>music</v>
      </c>
      <c r="U1401" t="str">
        <f t="shared" si="131"/>
        <v>rock</v>
      </c>
    </row>
    <row r="1402" spans="1:21" ht="48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H1402" t="s">
        <v>8218</v>
      </c>
      <c r="I1402" t="s">
        <v>8239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8263</v>
      </c>
      <c r="P1402">
        <f t="shared" si="126"/>
        <v>167</v>
      </c>
      <c r="Q1402">
        <f t="shared" si="127"/>
        <v>17.239999999999998</v>
      </c>
      <c r="R1402" s="8">
        <f t="shared" si="128"/>
        <v>42498.132789351854</v>
      </c>
      <c r="S1402" s="8">
        <f t="shared" si="129"/>
        <v>42533.020833333336</v>
      </c>
      <c r="T1402" t="str">
        <f t="shared" si="130"/>
        <v>music</v>
      </c>
      <c r="U1402" t="str">
        <f t="shared" si="131"/>
        <v>rock</v>
      </c>
    </row>
    <row r="1403" spans="1:21" ht="48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H1403" t="s">
        <v>8217</v>
      </c>
      <c r="I1403" t="s">
        <v>8238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8263</v>
      </c>
      <c r="P1403">
        <f t="shared" si="126"/>
        <v>497</v>
      </c>
      <c r="Q1403">
        <f t="shared" si="127"/>
        <v>51.72</v>
      </c>
      <c r="R1403" s="8">
        <f t="shared" si="128"/>
        <v>41399.787893518514</v>
      </c>
      <c r="S1403" s="8">
        <f t="shared" si="129"/>
        <v>41420.787893518514</v>
      </c>
      <c r="T1403" t="str">
        <f t="shared" si="130"/>
        <v>music</v>
      </c>
      <c r="U1403" t="str">
        <f t="shared" si="131"/>
        <v>rock</v>
      </c>
    </row>
    <row r="1404" spans="1:21" ht="48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H1404" t="s">
        <v>8218</v>
      </c>
      <c r="I1404" t="s">
        <v>8239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8263</v>
      </c>
      <c r="P1404">
        <f t="shared" si="126"/>
        <v>109</v>
      </c>
      <c r="Q1404">
        <f t="shared" si="127"/>
        <v>24.15</v>
      </c>
      <c r="R1404" s="8">
        <f t="shared" si="128"/>
        <v>42064.845034722217</v>
      </c>
      <c r="S1404" s="8">
        <f t="shared" si="129"/>
        <v>42124.80336805556</v>
      </c>
      <c r="T1404" t="str">
        <f t="shared" si="130"/>
        <v>music</v>
      </c>
      <c r="U1404" t="str">
        <f t="shared" si="131"/>
        <v>rock</v>
      </c>
    </row>
    <row r="1405" spans="1:21" ht="48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H1405" t="s">
        <v>8217</v>
      </c>
      <c r="I1405" t="s">
        <v>8238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8263</v>
      </c>
      <c r="P1405">
        <f t="shared" si="126"/>
        <v>103</v>
      </c>
      <c r="Q1405">
        <f t="shared" si="127"/>
        <v>62.17</v>
      </c>
      <c r="R1405" s="8">
        <f t="shared" si="128"/>
        <v>41450.854571759257</v>
      </c>
      <c r="S1405" s="8">
        <f t="shared" si="129"/>
        <v>41480.854571759257</v>
      </c>
      <c r="T1405" t="str">
        <f t="shared" si="130"/>
        <v>music</v>
      </c>
      <c r="U1405" t="str">
        <f t="shared" si="131"/>
        <v>rock</v>
      </c>
    </row>
    <row r="1406" spans="1:21" ht="48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H1406" t="s">
        <v>8218</v>
      </c>
      <c r="I1406" t="s">
        <v>8239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8274</v>
      </c>
      <c r="P1406">
        <f t="shared" si="126"/>
        <v>2</v>
      </c>
      <c r="Q1406">
        <f t="shared" si="127"/>
        <v>48.2</v>
      </c>
      <c r="R1406" s="8">
        <f t="shared" si="128"/>
        <v>42032.30190972222</v>
      </c>
      <c r="S1406" s="8">
        <f t="shared" si="129"/>
        <v>42057.30190972222</v>
      </c>
      <c r="T1406" t="str">
        <f t="shared" si="130"/>
        <v>publishing</v>
      </c>
      <c r="U1406" t="str">
        <f t="shared" si="131"/>
        <v>translations</v>
      </c>
    </row>
    <row r="1407" spans="1:21" ht="32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H1407" t="s">
        <v>8217</v>
      </c>
      <c r="I1407" t="s">
        <v>8238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8274</v>
      </c>
      <c r="P1407">
        <f t="shared" si="126"/>
        <v>0</v>
      </c>
      <c r="Q1407">
        <f t="shared" si="127"/>
        <v>6.18</v>
      </c>
      <c r="R1407" s="8">
        <f t="shared" si="128"/>
        <v>41941.472233796296</v>
      </c>
      <c r="S1407" s="8">
        <f t="shared" si="129"/>
        <v>41971.51390046296</v>
      </c>
      <c r="T1407" t="str">
        <f t="shared" si="130"/>
        <v>publishing</v>
      </c>
      <c r="U1407" t="str">
        <f t="shared" si="131"/>
        <v>translations</v>
      </c>
    </row>
    <row r="1408" spans="1:21" ht="16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H1408" t="s">
        <v>8230</v>
      </c>
      <c r="I1408" t="s">
        <v>8241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8274</v>
      </c>
      <c r="P1408">
        <f t="shared" si="126"/>
        <v>0</v>
      </c>
      <c r="Q1408">
        <f t="shared" si="127"/>
        <v>5</v>
      </c>
      <c r="R1408" s="8">
        <f t="shared" si="128"/>
        <v>42297.224618055552</v>
      </c>
      <c r="S1408" s="8">
        <f t="shared" si="129"/>
        <v>42350.208333333336</v>
      </c>
      <c r="T1408" t="str">
        <f t="shared" si="130"/>
        <v>publishing</v>
      </c>
      <c r="U1408" t="str">
        <f t="shared" si="131"/>
        <v>translations</v>
      </c>
    </row>
    <row r="1409" spans="1:21" ht="48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H1409" t="s">
        <v>8217</v>
      </c>
      <c r="I1409" t="s">
        <v>8238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8274</v>
      </c>
      <c r="P1409">
        <f t="shared" si="126"/>
        <v>1</v>
      </c>
      <c r="Q1409">
        <f t="shared" si="127"/>
        <v>7.5</v>
      </c>
      <c r="R1409" s="8">
        <f t="shared" si="128"/>
        <v>41838.32844907407</v>
      </c>
      <c r="S1409" s="8">
        <f t="shared" si="129"/>
        <v>41863.32844907407</v>
      </c>
      <c r="T1409" t="str">
        <f t="shared" si="130"/>
        <v>publishing</v>
      </c>
      <c r="U1409" t="str">
        <f t="shared" si="131"/>
        <v>translations</v>
      </c>
    </row>
    <row r="1410" spans="1:21" ht="48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H1410" t="s">
        <v>8218</v>
      </c>
      <c r="I1410" t="s">
        <v>8239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8274</v>
      </c>
      <c r="P1410">
        <f t="shared" si="126"/>
        <v>7</v>
      </c>
      <c r="Q1410">
        <f t="shared" si="127"/>
        <v>12</v>
      </c>
      <c r="R1410" s="8">
        <f t="shared" si="128"/>
        <v>42291.663842592585</v>
      </c>
      <c r="S1410" s="8">
        <f t="shared" si="129"/>
        <v>42321.705509259256</v>
      </c>
      <c r="T1410" t="str">
        <f t="shared" si="130"/>
        <v>publishing</v>
      </c>
      <c r="U1410" t="str">
        <f t="shared" si="131"/>
        <v>translations</v>
      </c>
    </row>
    <row r="1411" spans="1:21" ht="48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H1411" t="s">
        <v>8217</v>
      </c>
      <c r="I1411" t="s">
        <v>8238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8274</v>
      </c>
      <c r="P1411">
        <f t="shared" ref="P1411:P1474" si="132">ROUND(E1411/D1411*100,0)</f>
        <v>0</v>
      </c>
      <c r="Q1411" t="e">
        <f t="shared" ref="Q1411:Q1474" si="133">ROUND(E1411/M1411,2)</f>
        <v>#DIV/0!</v>
      </c>
      <c r="R1411" s="8">
        <f t="shared" ref="R1411:R1474" si="134">(((K1411/60)/60)/24)+DATE(1970,1,1)+(-5/24)</f>
        <v>41944.925173611111</v>
      </c>
      <c r="S1411" s="8">
        <f t="shared" ref="S1411:S1474" si="135">(((J1411/60)/60)/24)+DATE(1970,1,1)+(-5/24)</f>
        <v>42004.966840277775</v>
      </c>
      <c r="T1411" t="str">
        <f t="shared" si="130"/>
        <v>publishing</v>
      </c>
      <c r="U1411" t="str">
        <f t="shared" si="131"/>
        <v>translations</v>
      </c>
    </row>
    <row r="1412" spans="1:21" ht="48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H1412" t="s">
        <v>8230</v>
      </c>
      <c r="I1412" t="s">
        <v>8241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8274</v>
      </c>
      <c r="P1412">
        <f t="shared" si="132"/>
        <v>0</v>
      </c>
      <c r="Q1412">
        <f t="shared" si="133"/>
        <v>1</v>
      </c>
      <c r="R1412" s="8">
        <f t="shared" si="134"/>
        <v>42479.110185185178</v>
      </c>
      <c r="S1412" s="8">
        <f t="shared" si="135"/>
        <v>42524.110185185178</v>
      </c>
      <c r="T1412" t="str">
        <f t="shared" ref="T1412:T1475" si="136">LEFT(O1412,SEARCH("/",O1412)-1)</f>
        <v>publishing</v>
      </c>
      <c r="U1412" t="str">
        <f t="shared" ref="U1412:U1475" si="137">RIGHT(O1412,LEN(O1412)-SEARCH("/",O1412))</f>
        <v>translations</v>
      </c>
    </row>
    <row r="1413" spans="1:21" ht="48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H1413" t="s">
        <v>8218</v>
      </c>
      <c r="I1413" t="s">
        <v>8239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8274</v>
      </c>
      <c r="P1413">
        <f t="shared" si="132"/>
        <v>0</v>
      </c>
      <c r="Q1413">
        <f t="shared" si="133"/>
        <v>2.33</v>
      </c>
      <c r="R1413" s="8">
        <f t="shared" si="134"/>
        <v>42012.850694444445</v>
      </c>
      <c r="S1413" s="8">
        <f t="shared" si="135"/>
        <v>42040.850694444445</v>
      </c>
      <c r="T1413" t="str">
        <f t="shared" si="136"/>
        <v>publishing</v>
      </c>
      <c r="U1413" t="str">
        <f t="shared" si="137"/>
        <v>translations</v>
      </c>
    </row>
    <row r="1414" spans="1:21" ht="32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H1414" t="s">
        <v>8217</v>
      </c>
      <c r="I1414" t="s">
        <v>8238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8274</v>
      </c>
      <c r="P1414">
        <f t="shared" si="132"/>
        <v>5</v>
      </c>
      <c r="Q1414">
        <f t="shared" si="133"/>
        <v>24.62</v>
      </c>
      <c r="R1414" s="8">
        <f t="shared" si="134"/>
        <v>41946.855312499996</v>
      </c>
      <c r="S1414" s="8">
        <f t="shared" si="135"/>
        <v>41976.855312499996</v>
      </c>
      <c r="T1414" t="str">
        <f t="shared" si="136"/>
        <v>publishing</v>
      </c>
      <c r="U1414" t="str">
        <f t="shared" si="137"/>
        <v>translations</v>
      </c>
    </row>
    <row r="1415" spans="1:21" ht="48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H1415" t="s">
        <v>8230</v>
      </c>
      <c r="I1415" t="s">
        <v>8241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8274</v>
      </c>
      <c r="P1415">
        <f t="shared" si="132"/>
        <v>5</v>
      </c>
      <c r="Q1415">
        <f t="shared" si="133"/>
        <v>100</v>
      </c>
      <c r="R1415" s="8">
        <f t="shared" si="134"/>
        <v>42360.228819444441</v>
      </c>
      <c r="S1415" s="8">
        <f t="shared" si="135"/>
        <v>42420.228819444441</v>
      </c>
      <c r="T1415" t="str">
        <f t="shared" si="136"/>
        <v>publishing</v>
      </c>
      <c r="U1415" t="str">
        <f t="shared" si="137"/>
        <v>translations</v>
      </c>
    </row>
    <row r="1416" spans="1:21" ht="48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H1416" t="s">
        <v>8217</v>
      </c>
      <c r="I1416" t="s">
        <v>8238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8274</v>
      </c>
      <c r="P1416">
        <f t="shared" si="132"/>
        <v>0</v>
      </c>
      <c r="Q1416">
        <f t="shared" si="133"/>
        <v>1</v>
      </c>
      <c r="R1416" s="8">
        <f t="shared" si="134"/>
        <v>42708.044756944444</v>
      </c>
      <c r="S1416" s="8">
        <f t="shared" si="135"/>
        <v>42738.044756944444</v>
      </c>
      <c r="T1416" t="str">
        <f t="shared" si="136"/>
        <v>publishing</v>
      </c>
      <c r="U1416" t="str">
        <f t="shared" si="137"/>
        <v>translations</v>
      </c>
    </row>
    <row r="1417" spans="1:21" ht="48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H1417" t="s">
        <v>8217</v>
      </c>
      <c r="I1417" t="s">
        <v>8238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8274</v>
      </c>
      <c r="P1417">
        <f t="shared" si="132"/>
        <v>18</v>
      </c>
      <c r="Q1417">
        <f t="shared" si="133"/>
        <v>88.89</v>
      </c>
      <c r="R1417" s="8">
        <f t="shared" si="134"/>
        <v>42192.467488425922</v>
      </c>
      <c r="S1417" s="8">
        <f t="shared" si="135"/>
        <v>42232.467488425922</v>
      </c>
      <c r="T1417" t="str">
        <f t="shared" si="136"/>
        <v>publishing</v>
      </c>
      <c r="U1417" t="str">
        <f t="shared" si="137"/>
        <v>translations</v>
      </c>
    </row>
    <row r="1418" spans="1:21" ht="48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H1418" t="s">
        <v>8217</v>
      </c>
      <c r="I1418" t="s">
        <v>8238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8274</v>
      </c>
      <c r="P1418">
        <f t="shared" si="132"/>
        <v>0</v>
      </c>
      <c r="Q1418" t="e">
        <f t="shared" si="133"/>
        <v>#DIV/0!</v>
      </c>
      <c r="R1418" s="8">
        <f t="shared" si="134"/>
        <v>42299.717812499999</v>
      </c>
      <c r="S1418" s="8">
        <f t="shared" si="135"/>
        <v>42329.759479166663</v>
      </c>
      <c r="T1418" t="str">
        <f t="shared" si="136"/>
        <v>publishing</v>
      </c>
      <c r="U1418" t="str">
        <f t="shared" si="137"/>
        <v>translations</v>
      </c>
    </row>
    <row r="1419" spans="1:21" ht="48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H1419" t="s">
        <v>8217</v>
      </c>
      <c r="I1419" t="s">
        <v>8238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8274</v>
      </c>
      <c r="P1419">
        <f t="shared" si="132"/>
        <v>1</v>
      </c>
      <c r="Q1419">
        <f t="shared" si="133"/>
        <v>27.5</v>
      </c>
      <c r="R1419" s="8">
        <f t="shared" si="134"/>
        <v>42231.941828703704</v>
      </c>
      <c r="S1419" s="8">
        <f t="shared" si="135"/>
        <v>42262.257638888892</v>
      </c>
      <c r="T1419" t="str">
        <f t="shared" si="136"/>
        <v>publishing</v>
      </c>
      <c r="U1419" t="str">
        <f t="shared" si="137"/>
        <v>translations</v>
      </c>
    </row>
    <row r="1420" spans="1:21" ht="64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H1420" t="s">
        <v>8220</v>
      </c>
      <c r="I1420" t="s">
        <v>8241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8274</v>
      </c>
      <c r="P1420">
        <f t="shared" si="132"/>
        <v>0</v>
      </c>
      <c r="Q1420">
        <f t="shared" si="133"/>
        <v>6</v>
      </c>
      <c r="R1420" s="8">
        <f t="shared" si="134"/>
        <v>42395.248078703698</v>
      </c>
      <c r="S1420" s="8">
        <f t="shared" si="135"/>
        <v>42425.248078703698</v>
      </c>
      <c r="T1420" t="str">
        <f t="shared" si="136"/>
        <v>publishing</v>
      </c>
      <c r="U1420" t="str">
        <f t="shared" si="137"/>
        <v>translations</v>
      </c>
    </row>
    <row r="1421" spans="1:21" ht="48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H1421" t="s">
        <v>8217</v>
      </c>
      <c r="I1421" t="s">
        <v>8238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8274</v>
      </c>
      <c r="P1421">
        <f t="shared" si="132"/>
        <v>7</v>
      </c>
      <c r="Q1421">
        <f t="shared" si="133"/>
        <v>44.5</v>
      </c>
      <c r="R1421" s="8">
        <f t="shared" si="134"/>
        <v>42622.24790509259</v>
      </c>
      <c r="S1421" s="8">
        <f t="shared" si="135"/>
        <v>42652.24790509259</v>
      </c>
      <c r="T1421" t="str">
        <f t="shared" si="136"/>
        <v>publishing</v>
      </c>
      <c r="U1421" t="str">
        <f t="shared" si="137"/>
        <v>translations</v>
      </c>
    </row>
    <row r="1422" spans="1:21" ht="16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H1422" t="s">
        <v>8217</v>
      </c>
      <c r="I1422" t="s">
        <v>8238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8274</v>
      </c>
      <c r="P1422">
        <f t="shared" si="132"/>
        <v>3</v>
      </c>
      <c r="Q1422">
        <f t="shared" si="133"/>
        <v>1</v>
      </c>
      <c r="R1422" s="8">
        <f t="shared" si="134"/>
        <v>42524.459328703706</v>
      </c>
      <c r="S1422" s="8">
        <f t="shared" si="135"/>
        <v>42549.459328703706</v>
      </c>
      <c r="T1422" t="str">
        <f t="shared" si="136"/>
        <v>publishing</v>
      </c>
      <c r="U1422" t="str">
        <f t="shared" si="137"/>
        <v>translations</v>
      </c>
    </row>
    <row r="1423" spans="1:21" ht="48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H1423" t="s">
        <v>8228</v>
      </c>
      <c r="I1423" t="s">
        <v>8247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8274</v>
      </c>
      <c r="P1423">
        <f t="shared" si="132"/>
        <v>0</v>
      </c>
      <c r="Q1423">
        <f t="shared" si="133"/>
        <v>100</v>
      </c>
      <c r="R1423" s="8">
        <f t="shared" si="134"/>
        <v>42013.707280092589</v>
      </c>
      <c r="S1423" s="8">
        <f t="shared" si="135"/>
        <v>42043.707280092589</v>
      </c>
      <c r="T1423" t="str">
        <f t="shared" si="136"/>
        <v>publishing</v>
      </c>
      <c r="U1423" t="str">
        <f t="shared" si="137"/>
        <v>translations</v>
      </c>
    </row>
    <row r="1424" spans="1:21" ht="48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H1424" t="s">
        <v>8221</v>
      </c>
      <c r="I1424" t="s">
        <v>8242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8274</v>
      </c>
      <c r="P1424">
        <f t="shared" si="132"/>
        <v>0</v>
      </c>
      <c r="Q1424">
        <f t="shared" si="133"/>
        <v>13</v>
      </c>
      <c r="R1424" s="8">
        <f t="shared" si="134"/>
        <v>42604.031296296293</v>
      </c>
      <c r="S1424" s="8">
        <f t="shared" si="135"/>
        <v>42634.031296296293</v>
      </c>
      <c r="T1424" t="str">
        <f t="shared" si="136"/>
        <v>publishing</v>
      </c>
      <c r="U1424" t="str">
        <f t="shared" si="137"/>
        <v>translations</v>
      </c>
    </row>
    <row r="1425" spans="1:21" ht="48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H1425" t="s">
        <v>8219</v>
      </c>
      <c r="I1425" t="s">
        <v>8240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8274</v>
      </c>
      <c r="P1425">
        <f t="shared" si="132"/>
        <v>0</v>
      </c>
      <c r="Q1425">
        <f t="shared" si="133"/>
        <v>100</v>
      </c>
      <c r="R1425" s="8">
        <f t="shared" si="134"/>
        <v>42340.151979166665</v>
      </c>
      <c r="S1425" s="8">
        <f t="shared" si="135"/>
        <v>42370.151979166665</v>
      </c>
      <c r="T1425" t="str">
        <f t="shared" si="136"/>
        <v>publishing</v>
      </c>
      <c r="U1425" t="str">
        <f t="shared" si="137"/>
        <v>translations</v>
      </c>
    </row>
    <row r="1426" spans="1:21" ht="48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H1426" t="s">
        <v>8217</v>
      </c>
      <c r="I1426" t="s">
        <v>8238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8274</v>
      </c>
      <c r="P1426">
        <f t="shared" si="132"/>
        <v>20</v>
      </c>
      <c r="Q1426">
        <f t="shared" si="133"/>
        <v>109.07</v>
      </c>
      <c r="R1426" s="8">
        <f t="shared" si="134"/>
        <v>42676.509282407402</v>
      </c>
      <c r="S1426" s="8">
        <f t="shared" si="135"/>
        <v>42689.550949074073</v>
      </c>
      <c r="T1426" t="str">
        <f t="shared" si="136"/>
        <v>publishing</v>
      </c>
      <c r="U1426" t="str">
        <f t="shared" si="137"/>
        <v>translations</v>
      </c>
    </row>
    <row r="1427" spans="1:21" ht="48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H1427" t="s">
        <v>8217</v>
      </c>
      <c r="I1427" t="s">
        <v>8238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8274</v>
      </c>
      <c r="P1427">
        <f t="shared" si="132"/>
        <v>0</v>
      </c>
      <c r="Q1427" t="e">
        <f t="shared" si="133"/>
        <v>#DIV/0!</v>
      </c>
      <c r="R1427" s="8">
        <f t="shared" si="134"/>
        <v>42092.923136574071</v>
      </c>
      <c r="S1427" s="8">
        <f t="shared" si="135"/>
        <v>42122.923136574071</v>
      </c>
      <c r="T1427" t="str">
        <f t="shared" si="136"/>
        <v>publishing</v>
      </c>
      <c r="U1427" t="str">
        <f t="shared" si="137"/>
        <v>translations</v>
      </c>
    </row>
    <row r="1428" spans="1:21" ht="48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H1428" t="s">
        <v>8229</v>
      </c>
      <c r="I1428" t="s">
        <v>8241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8274</v>
      </c>
      <c r="P1428">
        <f t="shared" si="132"/>
        <v>0</v>
      </c>
      <c r="Q1428" t="e">
        <f t="shared" si="133"/>
        <v>#DIV/0!</v>
      </c>
      <c r="R1428" s="8">
        <f t="shared" si="134"/>
        <v>42180.181944444441</v>
      </c>
      <c r="S1428" s="8">
        <f t="shared" si="135"/>
        <v>42240.181944444441</v>
      </c>
      <c r="T1428" t="str">
        <f t="shared" si="136"/>
        <v>publishing</v>
      </c>
      <c r="U1428" t="str">
        <f t="shared" si="137"/>
        <v>translations</v>
      </c>
    </row>
    <row r="1429" spans="1:21" ht="48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H1429" t="s">
        <v>8229</v>
      </c>
      <c r="I1429" t="s">
        <v>8241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8274</v>
      </c>
      <c r="P1429">
        <f t="shared" si="132"/>
        <v>8</v>
      </c>
      <c r="Q1429">
        <f t="shared" si="133"/>
        <v>104.75</v>
      </c>
      <c r="R1429" s="8">
        <f t="shared" si="134"/>
        <v>42601.643344907403</v>
      </c>
      <c r="S1429" s="8">
        <f t="shared" si="135"/>
        <v>42631.643344907403</v>
      </c>
      <c r="T1429" t="str">
        <f t="shared" si="136"/>
        <v>publishing</v>
      </c>
      <c r="U1429" t="str">
        <f t="shared" si="137"/>
        <v>translations</v>
      </c>
    </row>
    <row r="1430" spans="1:21" ht="48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H1430" t="s">
        <v>8220</v>
      </c>
      <c r="I1430" t="s">
        <v>8241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8274</v>
      </c>
      <c r="P1430">
        <f t="shared" si="132"/>
        <v>5</v>
      </c>
      <c r="Q1430">
        <f t="shared" si="133"/>
        <v>15</v>
      </c>
      <c r="R1430" s="8">
        <f t="shared" si="134"/>
        <v>42432.171493055554</v>
      </c>
      <c r="S1430" s="8">
        <f t="shared" si="135"/>
        <v>42462.129826388882</v>
      </c>
      <c r="T1430" t="str">
        <f t="shared" si="136"/>
        <v>publishing</v>
      </c>
      <c r="U1430" t="str">
        <f t="shared" si="137"/>
        <v>translations</v>
      </c>
    </row>
    <row r="1431" spans="1:21" ht="32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H1431" t="s">
        <v>8217</v>
      </c>
      <c r="I1431" t="s">
        <v>8238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8274</v>
      </c>
      <c r="P1431">
        <f t="shared" si="132"/>
        <v>0</v>
      </c>
      <c r="Q1431" t="e">
        <f t="shared" si="133"/>
        <v>#DIV/0!</v>
      </c>
      <c r="R1431" s="8">
        <f t="shared" si="134"/>
        <v>42073.852337962955</v>
      </c>
      <c r="S1431" s="8">
        <f t="shared" si="135"/>
        <v>42103.852337962955</v>
      </c>
      <c r="T1431" t="str">
        <f t="shared" si="136"/>
        <v>publishing</v>
      </c>
      <c r="U1431" t="str">
        <f t="shared" si="137"/>
        <v>translations</v>
      </c>
    </row>
    <row r="1432" spans="1:21" ht="48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H1432" t="s">
        <v>8217</v>
      </c>
      <c r="I1432" t="s">
        <v>8238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8274</v>
      </c>
      <c r="P1432">
        <f t="shared" si="132"/>
        <v>8</v>
      </c>
      <c r="Q1432">
        <f t="shared" si="133"/>
        <v>80.599999999999994</v>
      </c>
      <c r="R1432" s="8">
        <f t="shared" si="134"/>
        <v>41961.605185185181</v>
      </c>
      <c r="S1432" s="8">
        <f t="shared" si="135"/>
        <v>41992.605185185181</v>
      </c>
      <c r="T1432" t="str">
        <f t="shared" si="136"/>
        <v>publishing</v>
      </c>
      <c r="U1432" t="str">
        <f t="shared" si="137"/>
        <v>translations</v>
      </c>
    </row>
    <row r="1433" spans="1:21" ht="48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H1433" t="s">
        <v>8217</v>
      </c>
      <c r="I1433" t="s">
        <v>8238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8274</v>
      </c>
      <c r="P1433">
        <f t="shared" si="132"/>
        <v>32</v>
      </c>
      <c r="Q1433">
        <f t="shared" si="133"/>
        <v>115.55</v>
      </c>
      <c r="R1433" s="8">
        <f t="shared" si="134"/>
        <v>42304.002499999995</v>
      </c>
      <c r="S1433" s="8">
        <f t="shared" si="135"/>
        <v>42334.044166666667</v>
      </c>
      <c r="T1433" t="str">
        <f t="shared" si="136"/>
        <v>publishing</v>
      </c>
      <c r="U1433" t="str">
        <f t="shared" si="137"/>
        <v>translations</v>
      </c>
    </row>
    <row r="1434" spans="1:21" ht="48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H1434" t="s">
        <v>8217</v>
      </c>
      <c r="I1434" t="s">
        <v>8238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8274</v>
      </c>
      <c r="P1434">
        <f t="shared" si="132"/>
        <v>0</v>
      </c>
      <c r="Q1434" t="e">
        <f t="shared" si="133"/>
        <v>#DIV/0!</v>
      </c>
      <c r="R1434" s="8">
        <f t="shared" si="134"/>
        <v>42175.572083333333</v>
      </c>
      <c r="S1434" s="8">
        <f t="shared" si="135"/>
        <v>42205.572083333333</v>
      </c>
      <c r="T1434" t="str">
        <f t="shared" si="136"/>
        <v>publishing</v>
      </c>
      <c r="U1434" t="str">
        <f t="shared" si="137"/>
        <v>translations</v>
      </c>
    </row>
    <row r="1435" spans="1:21" ht="48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H1435" t="s">
        <v>8230</v>
      </c>
      <c r="I1435" t="s">
        <v>8241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8274</v>
      </c>
      <c r="P1435">
        <f t="shared" si="132"/>
        <v>7</v>
      </c>
      <c r="Q1435">
        <f t="shared" si="133"/>
        <v>80.5</v>
      </c>
      <c r="R1435" s="8">
        <f t="shared" si="134"/>
        <v>42673.417534722219</v>
      </c>
      <c r="S1435" s="8">
        <f t="shared" si="135"/>
        <v>42714.249999999993</v>
      </c>
      <c r="T1435" t="str">
        <f t="shared" si="136"/>
        <v>publishing</v>
      </c>
      <c r="U1435" t="str">
        <f t="shared" si="137"/>
        <v>translations</v>
      </c>
    </row>
    <row r="1436" spans="1:21" ht="48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H1436" t="s">
        <v>8225</v>
      </c>
      <c r="I1436" t="s">
        <v>8245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8274</v>
      </c>
      <c r="P1436">
        <f t="shared" si="132"/>
        <v>10</v>
      </c>
      <c r="Q1436">
        <f t="shared" si="133"/>
        <v>744.55</v>
      </c>
      <c r="R1436" s="8">
        <f t="shared" si="134"/>
        <v>42142.558773148143</v>
      </c>
      <c r="S1436" s="8">
        <f t="shared" si="135"/>
        <v>42163.416666666664</v>
      </c>
      <c r="T1436" t="str">
        <f t="shared" si="136"/>
        <v>publishing</v>
      </c>
      <c r="U1436" t="str">
        <f t="shared" si="137"/>
        <v>translations</v>
      </c>
    </row>
    <row r="1437" spans="1:21" ht="32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H1437" t="s">
        <v>8230</v>
      </c>
      <c r="I1437" t="s">
        <v>8241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8274</v>
      </c>
      <c r="P1437">
        <f t="shared" si="132"/>
        <v>0</v>
      </c>
      <c r="Q1437">
        <f t="shared" si="133"/>
        <v>7.5</v>
      </c>
      <c r="R1437" s="8">
        <f t="shared" si="134"/>
        <v>42258.57199074074</v>
      </c>
      <c r="S1437" s="8">
        <f t="shared" si="135"/>
        <v>42288.57199074074</v>
      </c>
      <c r="T1437" t="str">
        <f t="shared" si="136"/>
        <v>publishing</v>
      </c>
      <c r="U1437" t="str">
        <f t="shared" si="137"/>
        <v>translations</v>
      </c>
    </row>
    <row r="1438" spans="1:21" ht="48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H1438" t="s">
        <v>8229</v>
      </c>
      <c r="I1438" t="s">
        <v>8241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8274</v>
      </c>
      <c r="P1438">
        <f t="shared" si="132"/>
        <v>1</v>
      </c>
      <c r="Q1438">
        <f t="shared" si="133"/>
        <v>38.5</v>
      </c>
      <c r="R1438" s="8">
        <f t="shared" si="134"/>
        <v>42391.141863425924</v>
      </c>
      <c r="S1438" s="8">
        <f t="shared" si="135"/>
        <v>42421.141863425924</v>
      </c>
      <c r="T1438" t="str">
        <f t="shared" si="136"/>
        <v>publishing</v>
      </c>
      <c r="U1438" t="str">
        <f t="shared" si="137"/>
        <v>translations</v>
      </c>
    </row>
    <row r="1439" spans="1:21" ht="48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H1439" t="s">
        <v>8217</v>
      </c>
      <c r="I1439" t="s">
        <v>8238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8274</v>
      </c>
      <c r="P1439">
        <f t="shared" si="132"/>
        <v>27</v>
      </c>
      <c r="Q1439">
        <f t="shared" si="133"/>
        <v>36.68</v>
      </c>
      <c r="R1439" s="8">
        <f t="shared" si="134"/>
        <v>41796.32336805555</v>
      </c>
      <c r="S1439" s="8">
        <f t="shared" si="135"/>
        <v>41832.999305555553</v>
      </c>
      <c r="T1439" t="str">
        <f t="shared" si="136"/>
        <v>publishing</v>
      </c>
      <c r="U1439" t="str">
        <f t="shared" si="137"/>
        <v>translations</v>
      </c>
    </row>
    <row r="1440" spans="1:21" ht="48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H1440" t="s">
        <v>8225</v>
      </c>
      <c r="I1440" t="s">
        <v>8245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8274</v>
      </c>
      <c r="P1440">
        <f t="shared" si="132"/>
        <v>3</v>
      </c>
      <c r="Q1440">
        <f t="shared" si="133"/>
        <v>75</v>
      </c>
      <c r="R1440" s="8">
        <f t="shared" si="134"/>
        <v>42457.663182870368</v>
      </c>
      <c r="S1440" s="8">
        <f t="shared" si="135"/>
        <v>42487.371527777774</v>
      </c>
      <c r="T1440" t="str">
        <f t="shared" si="136"/>
        <v>publishing</v>
      </c>
      <c r="U1440" t="str">
        <f t="shared" si="137"/>
        <v>translations</v>
      </c>
    </row>
    <row r="1441" spans="1:21" ht="48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H1441" t="s">
        <v>8222</v>
      </c>
      <c r="I1441" t="s">
        <v>8243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8274</v>
      </c>
      <c r="P1441">
        <f t="shared" si="132"/>
        <v>7</v>
      </c>
      <c r="Q1441">
        <f t="shared" si="133"/>
        <v>30</v>
      </c>
      <c r="R1441" s="8">
        <f t="shared" si="134"/>
        <v>42040.621539351843</v>
      </c>
      <c r="S1441" s="8">
        <f t="shared" si="135"/>
        <v>42070.621539351843</v>
      </c>
      <c r="T1441" t="str">
        <f t="shared" si="136"/>
        <v>publishing</v>
      </c>
      <c r="U1441" t="str">
        <f t="shared" si="137"/>
        <v>translations</v>
      </c>
    </row>
    <row r="1442" spans="1:21" ht="48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H1442" t="s">
        <v>8230</v>
      </c>
      <c r="I1442" t="s">
        <v>8241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8274</v>
      </c>
      <c r="P1442">
        <f t="shared" si="132"/>
        <v>0</v>
      </c>
      <c r="Q1442">
        <f t="shared" si="133"/>
        <v>1</v>
      </c>
      <c r="R1442" s="8">
        <f t="shared" si="134"/>
        <v>42486.540081018517</v>
      </c>
      <c r="S1442" s="8">
        <f t="shared" si="135"/>
        <v>42516.540081018517</v>
      </c>
      <c r="T1442" t="str">
        <f t="shared" si="136"/>
        <v>publishing</v>
      </c>
      <c r="U1442" t="str">
        <f t="shared" si="137"/>
        <v>translations</v>
      </c>
    </row>
    <row r="1443" spans="1:21" ht="48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H1443" t="s">
        <v>8218</v>
      </c>
      <c r="I1443" t="s">
        <v>8239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8274</v>
      </c>
      <c r="P1443">
        <f t="shared" si="132"/>
        <v>1</v>
      </c>
      <c r="Q1443">
        <f t="shared" si="133"/>
        <v>673.33</v>
      </c>
      <c r="R1443" s="8">
        <f t="shared" si="134"/>
        <v>42198.557511574072</v>
      </c>
      <c r="S1443" s="8">
        <f t="shared" si="135"/>
        <v>42258.557511574072</v>
      </c>
      <c r="T1443" t="str">
        <f t="shared" si="136"/>
        <v>publishing</v>
      </c>
      <c r="U1443" t="str">
        <f t="shared" si="137"/>
        <v>translations</v>
      </c>
    </row>
    <row r="1444" spans="1:21" ht="48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H1444" t="s">
        <v>8217</v>
      </c>
      <c r="I1444" t="s">
        <v>8238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8274</v>
      </c>
      <c r="P1444">
        <f t="shared" si="132"/>
        <v>0</v>
      </c>
      <c r="Q1444" t="e">
        <f t="shared" si="133"/>
        <v>#DIV/0!</v>
      </c>
      <c r="R1444" s="8">
        <f t="shared" si="134"/>
        <v>42485.437013888884</v>
      </c>
      <c r="S1444" s="8">
        <f t="shared" si="135"/>
        <v>42515.437013888884</v>
      </c>
      <c r="T1444" t="str">
        <f t="shared" si="136"/>
        <v>publishing</v>
      </c>
      <c r="U1444" t="str">
        <f t="shared" si="137"/>
        <v>translations</v>
      </c>
    </row>
    <row r="1445" spans="1:21" ht="48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H1445" t="s">
        <v>8223</v>
      </c>
      <c r="I1445" t="s">
        <v>8241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8274</v>
      </c>
      <c r="P1445">
        <f t="shared" si="132"/>
        <v>0</v>
      </c>
      <c r="Q1445" t="e">
        <f t="shared" si="133"/>
        <v>#DIV/0!</v>
      </c>
      <c r="R1445" s="8">
        <f t="shared" si="134"/>
        <v>42707.71769675926</v>
      </c>
      <c r="S1445" s="8">
        <f t="shared" si="135"/>
        <v>42737.71769675926</v>
      </c>
      <c r="T1445" t="str">
        <f t="shared" si="136"/>
        <v>publishing</v>
      </c>
      <c r="U1445" t="str">
        <f t="shared" si="137"/>
        <v>translations</v>
      </c>
    </row>
    <row r="1446" spans="1:21" ht="32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H1446" t="s">
        <v>8229</v>
      </c>
      <c r="I1446" t="s">
        <v>8241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8274</v>
      </c>
      <c r="P1446">
        <f t="shared" si="132"/>
        <v>0</v>
      </c>
      <c r="Q1446" t="e">
        <f t="shared" si="133"/>
        <v>#DIV/0!</v>
      </c>
      <c r="R1446" s="8">
        <f t="shared" si="134"/>
        <v>42199.665069444447</v>
      </c>
      <c r="S1446" s="8">
        <f t="shared" si="135"/>
        <v>42259.665069444447</v>
      </c>
      <c r="T1446" t="str">
        <f t="shared" si="136"/>
        <v>publishing</v>
      </c>
      <c r="U1446" t="str">
        <f t="shared" si="137"/>
        <v>translations</v>
      </c>
    </row>
    <row r="1447" spans="1:21" ht="48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H1447" t="s">
        <v>8229</v>
      </c>
      <c r="I1447" t="s">
        <v>8241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8274</v>
      </c>
      <c r="P1447">
        <f t="shared" si="132"/>
        <v>0</v>
      </c>
      <c r="Q1447" t="e">
        <f t="shared" si="133"/>
        <v>#DIV/0!</v>
      </c>
      <c r="R1447" s="8">
        <f t="shared" si="134"/>
        <v>42139.333969907406</v>
      </c>
      <c r="S1447" s="8">
        <f t="shared" si="135"/>
        <v>42169.333969907406</v>
      </c>
      <c r="T1447" t="str">
        <f t="shared" si="136"/>
        <v>publishing</v>
      </c>
      <c r="U1447" t="str">
        <f t="shared" si="137"/>
        <v>translations</v>
      </c>
    </row>
    <row r="1448" spans="1:21" ht="48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H1448" t="s">
        <v>8230</v>
      </c>
      <c r="I1448" t="s">
        <v>8241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8274</v>
      </c>
      <c r="P1448">
        <f t="shared" si="132"/>
        <v>0</v>
      </c>
      <c r="Q1448" t="e">
        <f t="shared" si="133"/>
        <v>#DIV/0!</v>
      </c>
      <c r="R1448" s="8">
        <f t="shared" si="134"/>
        <v>42461.239328703705</v>
      </c>
      <c r="S1448" s="8">
        <f t="shared" si="135"/>
        <v>42481.239328703705</v>
      </c>
      <c r="T1448" t="str">
        <f t="shared" si="136"/>
        <v>publishing</v>
      </c>
      <c r="U1448" t="str">
        <f t="shared" si="137"/>
        <v>translations</v>
      </c>
    </row>
    <row r="1449" spans="1:21" ht="32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H1449" t="s">
        <v>8217</v>
      </c>
      <c r="I1449" t="s">
        <v>8238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8274</v>
      </c>
      <c r="P1449">
        <f t="shared" si="132"/>
        <v>0</v>
      </c>
      <c r="Q1449">
        <f t="shared" si="133"/>
        <v>25</v>
      </c>
      <c r="R1449" s="8">
        <f t="shared" si="134"/>
        <v>42529.52238425926</v>
      </c>
      <c r="S1449" s="8">
        <f t="shared" si="135"/>
        <v>42559.52238425926</v>
      </c>
      <c r="T1449" t="str">
        <f t="shared" si="136"/>
        <v>publishing</v>
      </c>
      <c r="U1449" t="str">
        <f t="shared" si="137"/>
        <v>translations</v>
      </c>
    </row>
    <row r="1450" spans="1:21" ht="48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H1450" t="s">
        <v>8219</v>
      </c>
      <c r="I1450" t="s">
        <v>8240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8274</v>
      </c>
      <c r="P1450">
        <f t="shared" si="132"/>
        <v>0</v>
      </c>
      <c r="Q1450" t="e">
        <f t="shared" si="133"/>
        <v>#DIV/0!</v>
      </c>
      <c r="R1450" s="8">
        <f t="shared" si="134"/>
        <v>42115.728217592587</v>
      </c>
      <c r="S1450" s="8">
        <f t="shared" si="135"/>
        <v>42146.017361111109</v>
      </c>
      <c r="T1450" t="str">
        <f t="shared" si="136"/>
        <v>publishing</v>
      </c>
      <c r="U1450" t="str">
        <f t="shared" si="137"/>
        <v>translations</v>
      </c>
    </row>
    <row r="1451" spans="1:21" ht="48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H1451" t="s">
        <v>8217</v>
      </c>
      <c r="I1451" t="s">
        <v>8238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8274</v>
      </c>
      <c r="P1451">
        <f t="shared" si="132"/>
        <v>0</v>
      </c>
      <c r="Q1451" t="e">
        <f t="shared" si="133"/>
        <v>#DIV/0!</v>
      </c>
      <c r="R1451" s="8">
        <f t="shared" si="134"/>
        <v>42086.603067129625</v>
      </c>
      <c r="S1451" s="8">
        <f t="shared" si="135"/>
        <v>42134.603067129625</v>
      </c>
      <c r="T1451" t="str">
        <f t="shared" si="136"/>
        <v>publishing</v>
      </c>
      <c r="U1451" t="str">
        <f t="shared" si="137"/>
        <v>translations</v>
      </c>
    </row>
    <row r="1452" spans="1:21" ht="48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H1452" t="s">
        <v>8217</v>
      </c>
      <c r="I1452" t="s">
        <v>8238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8274</v>
      </c>
      <c r="P1452">
        <f t="shared" si="132"/>
        <v>0</v>
      </c>
      <c r="Q1452">
        <f t="shared" si="133"/>
        <v>1</v>
      </c>
      <c r="R1452" s="8">
        <f t="shared" si="134"/>
        <v>42389.962928240733</v>
      </c>
      <c r="S1452" s="8">
        <f t="shared" si="135"/>
        <v>42419.962928240733</v>
      </c>
      <c r="T1452" t="str">
        <f t="shared" si="136"/>
        <v>publishing</v>
      </c>
      <c r="U1452" t="str">
        <f t="shared" si="137"/>
        <v>translations</v>
      </c>
    </row>
    <row r="1453" spans="1:21" ht="32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H1453" t="s">
        <v>8217</v>
      </c>
      <c r="I1453" t="s">
        <v>8238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8274</v>
      </c>
      <c r="P1453">
        <f t="shared" si="132"/>
        <v>0</v>
      </c>
      <c r="Q1453">
        <f t="shared" si="133"/>
        <v>1</v>
      </c>
      <c r="R1453" s="8">
        <f t="shared" si="134"/>
        <v>41931.75068287037</v>
      </c>
      <c r="S1453" s="8">
        <f t="shared" si="135"/>
        <v>41961.792349537034</v>
      </c>
      <c r="T1453" t="str">
        <f t="shared" si="136"/>
        <v>publishing</v>
      </c>
      <c r="U1453" t="str">
        <f t="shared" si="137"/>
        <v>translations</v>
      </c>
    </row>
    <row r="1454" spans="1:21" ht="32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H1454" t="s">
        <v>8217</v>
      </c>
      <c r="I1454" t="s">
        <v>8238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8274</v>
      </c>
      <c r="P1454">
        <f t="shared" si="132"/>
        <v>0</v>
      </c>
      <c r="Q1454" t="e">
        <f t="shared" si="133"/>
        <v>#DIV/0!</v>
      </c>
      <c r="R1454" s="8">
        <f t="shared" si="134"/>
        <v>41818.494942129626</v>
      </c>
      <c r="S1454" s="8">
        <f t="shared" si="135"/>
        <v>41848.494942129626</v>
      </c>
      <c r="T1454" t="str">
        <f t="shared" si="136"/>
        <v>publishing</v>
      </c>
      <c r="U1454" t="str">
        <f t="shared" si="137"/>
        <v>translations</v>
      </c>
    </row>
    <row r="1455" spans="1:21" ht="48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H1455" t="s">
        <v>8223</v>
      </c>
      <c r="I1455" t="s">
        <v>8241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8274</v>
      </c>
      <c r="P1455">
        <f t="shared" si="132"/>
        <v>0</v>
      </c>
      <c r="Q1455" t="e">
        <f t="shared" si="133"/>
        <v>#DIV/0!</v>
      </c>
      <c r="R1455" s="8">
        <f t="shared" si="134"/>
        <v>42795.487812499996</v>
      </c>
      <c r="S1455" s="8">
        <f t="shared" si="135"/>
        <v>42840.446145833332</v>
      </c>
      <c r="T1455" t="str">
        <f t="shared" si="136"/>
        <v>publishing</v>
      </c>
      <c r="U1455" t="str">
        <f t="shared" si="137"/>
        <v>translations</v>
      </c>
    </row>
    <row r="1456" spans="1:21" ht="48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H1456" t="s">
        <v>8220</v>
      </c>
      <c r="I1456" t="s">
        <v>8241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8274</v>
      </c>
      <c r="P1456">
        <f t="shared" si="132"/>
        <v>1</v>
      </c>
      <c r="Q1456">
        <f t="shared" si="133"/>
        <v>15</v>
      </c>
      <c r="R1456" s="8">
        <f t="shared" si="134"/>
        <v>42463.658333333333</v>
      </c>
      <c r="S1456" s="8">
        <f t="shared" si="135"/>
        <v>42484.707638888889</v>
      </c>
      <c r="T1456" t="str">
        <f t="shared" si="136"/>
        <v>publishing</v>
      </c>
      <c r="U1456" t="str">
        <f t="shared" si="137"/>
        <v>translations</v>
      </c>
    </row>
    <row r="1457" spans="1:21" ht="48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H1457" t="s">
        <v>8217</v>
      </c>
      <c r="I1457" t="s">
        <v>8238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8274</v>
      </c>
      <c r="P1457">
        <f t="shared" si="132"/>
        <v>11</v>
      </c>
      <c r="Q1457">
        <f t="shared" si="133"/>
        <v>225</v>
      </c>
      <c r="R1457" s="8">
        <f t="shared" si="134"/>
        <v>41832.46435185185</v>
      </c>
      <c r="S1457" s="8">
        <f t="shared" si="135"/>
        <v>41887.360416666663</v>
      </c>
      <c r="T1457" t="str">
        <f t="shared" si="136"/>
        <v>publishing</v>
      </c>
      <c r="U1457" t="str">
        <f t="shared" si="137"/>
        <v>translations</v>
      </c>
    </row>
    <row r="1458" spans="1:21" ht="16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H1458" t="s">
        <v>8230</v>
      </c>
      <c r="I1458" t="s">
        <v>8241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8274</v>
      </c>
      <c r="P1458">
        <f t="shared" si="132"/>
        <v>3</v>
      </c>
      <c r="Q1458">
        <f t="shared" si="133"/>
        <v>48.33</v>
      </c>
      <c r="R1458" s="8">
        <f t="shared" si="134"/>
        <v>42708.460243055553</v>
      </c>
      <c r="S1458" s="8">
        <f t="shared" si="135"/>
        <v>42738.460243055553</v>
      </c>
      <c r="T1458" t="str">
        <f t="shared" si="136"/>
        <v>publishing</v>
      </c>
      <c r="U1458" t="str">
        <f t="shared" si="137"/>
        <v>translations</v>
      </c>
    </row>
    <row r="1459" spans="1:21" ht="32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H1459" t="s">
        <v>8217</v>
      </c>
      <c r="I1459" t="s">
        <v>8238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8274</v>
      </c>
      <c r="P1459">
        <f t="shared" si="132"/>
        <v>0</v>
      </c>
      <c r="Q1459" t="e">
        <f t="shared" si="133"/>
        <v>#DIV/0!</v>
      </c>
      <c r="R1459" s="8">
        <f t="shared" si="134"/>
        <v>42289.688009259255</v>
      </c>
      <c r="S1459" s="8">
        <f t="shared" si="135"/>
        <v>42319.729675925926</v>
      </c>
      <c r="T1459" t="str">
        <f t="shared" si="136"/>
        <v>publishing</v>
      </c>
      <c r="U1459" t="str">
        <f t="shared" si="137"/>
        <v>translations</v>
      </c>
    </row>
    <row r="1460" spans="1:21" ht="48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H1460" t="s">
        <v>8217</v>
      </c>
      <c r="I1460" t="s">
        <v>8238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8274</v>
      </c>
      <c r="P1460">
        <f t="shared" si="132"/>
        <v>0</v>
      </c>
      <c r="Q1460" t="e">
        <f t="shared" si="133"/>
        <v>#DIV/0!</v>
      </c>
      <c r="R1460" s="8">
        <f t="shared" si="134"/>
        <v>41831.49722222222</v>
      </c>
      <c r="S1460" s="8">
        <f t="shared" si="135"/>
        <v>41861.958333333328</v>
      </c>
      <c r="T1460" t="str">
        <f t="shared" si="136"/>
        <v>publishing</v>
      </c>
      <c r="U1460" t="str">
        <f t="shared" si="137"/>
        <v>translations</v>
      </c>
    </row>
    <row r="1461" spans="1:21" ht="48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H1461" t="s">
        <v>8225</v>
      </c>
      <c r="I1461" t="s">
        <v>8245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8274</v>
      </c>
      <c r="P1461">
        <f t="shared" si="132"/>
        <v>0</v>
      </c>
      <c r="Q1461" t="e">
        <f t="shared" si="133"/>
        <v>#DIV/0!</v>
      </c>
      <c r="R1461" s="8">
        <f t="shared" si="134"/>
        <v>42311.996481481481</v>
      </c>
      <c r="S1461" s="8">
        <f t="shared" si="135"/>
        <v>42340.517361111109</v>
      </c>
      <c r="T1461" t="str">
        <f t="shared" si="136"/>
        <v>publishing</v>
      </c>
      <c r="U1461" t="str">
        <f t="shared" si="137"/>
        <v>translations</v>
      </c>
    </row>
    <row r="1462" spans="1:21" ht="48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H1462" t="s">
        <v>8217</v>
      </c>
      <c r="I1462" t="s">
        <v>8238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8274</v>
      </c>
      <c r="P1462">
        <f t="shared" si="132"/>
        <v>0</v>
      </c>
      <c r="Q1462" t="e">
        <f t="shared" si="133"/>
        <v>#DIV/0!</v>
      </c>
      <c r="R1462" s="8">
        <f t="shared" si="134"/>
        <v>41915.688634259255</v>
      </c>
      <c r="S1462" s="8">
        <f t="shared" si="135"/>
        <v>41973.781249999993</v>
      </c>
      <c r="T1462" t="str">
        <f t="shared" si="136"/>
        <v>publishing</v>
      </c>
      <c r="U1462" t="str">
        <f t="shared" si="137"/>
        <v>translations</v>
      </c>
    </row>
    <row r="1463" spans="1:21" ht="32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H1463" t="s">
        <v>8217</v>
      </c>
      <c r="I1463" t="s">
        <v>8238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8275</v>
      </c>
      <c r="P1463">
        <f t="shared" si="132"/>
        <v>101</v>
      </c>
      <c r="Q1463">
        <f t="shared" si="133"/>
        <v>44.67</v>
      </c>
      <c r="R1463" s="8">
        <f t="shared" si="134"/>
        <v>41899.436967592592</v>
      </c>
      <c r="S1463" s="8">
        <f t="shared" si="135"/>
        <v>41932.791666666664</v>
      </c>
      <c r="T1463" t="str">
        <f t="shared" si="136"/>
        <v>publishing</v>
      </c>
      <c r="U1463" t="str">
        <f t="shared" si="137"/>
        <v>radio &amp; podcasts</v>
      </c>
    </row>
    <row r="1464" spans="1:21" ht="32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H1464" t="s">
        <v>8217</v>
      </c>
      <c r="I1464" t="s">
        <v>8238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8275</v>
      </c>
      <c r="P1464">
        <f t="shared" si="132"/>
        <v>109</v>
      </c>
      <c r="Q1464">
        <f t="shared" si="133"/>
        <v>28.94</v>
      </c>
      <c r="R1464" s="8">
        <f t="shared" si="134"/>
        <v>41344.454525462963</v>
      </c>
      <c r="S1464" s="8">
        <f t="shared" si="135"/>
        <v>41374.454525462963</v>
      </c>
      <c r="T1464" t="str">
        <f t="shared" si="136"/>
        <v>publishing</v>
      </c>
      <c r="U1464" t="str">
        <f t="shared" si="137"/>
        <v>radio &amp; podcasts</v>
      </c>
    </row>
    <row r="1465" spans="1:21" ht="48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H1465" t="s">
        <v>8217</v>
      </c>
      <c r="I1465" t="s">
        <v>8238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8275</v>
      </c>
      <c r="P1465">
        <f t="shared" si="132"/>
        <v>148</v>
      </c>
      <c r="Q1465">
        <f t="shared" si="133"/>
        <v>35.44</v>
      </c>
      <c r="R1465" s="8">
        <f t="shared" si="134"/>
        <v>41326.702986111108</v>
      </c>
      <c r="S1465" s="8">
        <f t="shared" si="135"/>
        <v>41371.661319444444</v>
      </c>
      <c r="T1465" t="str">
        <f t="shared" si="136"/>
        <v>publishing</v>
      </c>
      <c r="U1465" t="str">
        <f t="shared" si="137"/>
        <v>radio &amp; podcasts</v>
      </c>
    </row>
    <row r="1466" spans="1:21" ht="16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H1466" t="s">
        <v>8217</v>
      </c>
      <c r="I1466" t="s">
        <v>8238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8275</v>
      </c>
      <c r="P1466">
        <f t="shared" si="132"/>
        <v>163</v>
      </c>
      <c r="Q1466">
        <f t="shared" si="133"/>
        <v>34.869999999999997</v>
      </c>
      <c r="R1466" s="8">
        <f t="shared" si="134"/>
        <v>41291.453217592592</v>
      </c>
      <c r="S1466" s="8">
        <f t="shared" si="135"/>
        <v>41321.453217592592</v>
      </c>
      <c r="T1466" t="str">
        <f t="shared" si="136"/>
        <v>publishing</v>
      </c>
      <c r="U1466" t="str">
        <f t="shared" si="137"/>
        <v>radio &amp; podcasts</v>
      </c>
    </row>
    <row r="1467" spans="1:21" ht="48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H1467" t="s">
        <v>8217</v>
      </c>
      <c r="I1467" t="s">
        <v>8238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8275</v>
      </c>
      <c r="P1467">
        <f t="shared" si="132"/>
        <v>456</v>
      </c>
      <c r="Q1467">
        <f t="shared" si="133"/>
        <v>52.62</v>
      </c>
      <c r="R1467" s="8">
        <f t="shared" si="134"/>
        <v>40959.526064814811</v>
      </c>
      <c r="S1467" s="8">
        <f t="shared" si="135"/>
        <v>40989.916666666664</v>
      </c>
      <c r="T1467" t="str">
        <f t="shared" si="136"/>
        <v>publishing</v>
      </c>
      <c r="U1467" t="str">
        <f t="shared" si="137"/>
        <v>radio &amp; podcasts</v>
      </c>
    </row>
    <row r="1468" spans="1:21" ht="48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H1468" t="s">
        <v>8217</v>
      </c>
      <c r="I1468" t="s">
        <v>8238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8275</v>
      </c>
      <c r="P1468">
        <f t="shared" si="132"/>
        <v>108</v>
      </c>
      <c r="Q1468">
        <f t="shared" si="133"/>
        <v>69.599999999999994</v>
      </c>
      <c r="R1468" s="8">
        <f t="shared" si="134"/>
        <v>42339.963726851849</v>
      </c>
      <c r="S1468" s="8">
        <f t="shared" si="135"/>
        <v>42380.999999999993</v>
      </c>
      <c r="T1468" t="str">
        <f t="shared" si="136"/>
        <v>publishing</v>
      </c>
      <c r="U1468" t="str">
        <f t="shared" si="137"/>
        <v>radio &amp; podcasts</v>
      </c>
    </row>
    <row r="1469" spans="1:21" ht="32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H1469" t="s">
        <v>8217</v>
      </c>
      <c r="I1469" t="s">
        <v>8238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8275</v>
      </c>
      <c r="P1469">
        <f t="shared" si="132"/>
        <v>115</v>
      </c>
      <c r="Q1469">
        <f t="shared" si="133"/>
        <v>76.72</v>
      </c>
      <c r="R1469" s="8">
        <f t="shared" si="134"/>
        <v>40933.593576388885</v>
      </c>
      <c r="S1469" s="8">
        <f t="shared" si="135"/>
        <v>40993.55190972222</v>
      </c>
      <c r="T1469" t="str">
        <f t="shared" si="136"/>
        <v>publishing</v>
      </c>
      <c r="U1469" t="str">
        <f t="shared" si="137"/>
        <v>radio &amp; podcasts</v>
      </c>
    </row>
    <row r="1470" spans="1:21" ht="48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H1470" t="s">
        <v>8217</v>
      </c>
      <c r="I1470" t="s">
        <v>8238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8275</v>
      </c>
      <c r="P1470">
        <f t="shared" si="132"/>
        <v>102</v>
      </c>
      <c r="Q1470">
        <f t="shared" si="133"/>
        <v>33.19</v>
      </c>
      <c r="R1470" s="8">
        <f t="shared" si="134"/>
        <v>40645.806122685186</v>
      </c>
      <c r="S1470" s="8">
        <f t="shared" si="135"/>
        <v>40705.806122685186</v>
      </c>
      <c r="T1470" t="str">
        <f t="shared" si="136"/>
        <v>publishing</v>
      </c>
      <c r="U1470" t="str">
        <f t="shared" si="137"/>
        <v>radio &amp; podcasts</v>
      </c>
    </row>
    <row r="1471" spans="1:21" ht="32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H1471" t="s">
        <v>8217</v>
      </c>
      <c r="I1471" t="s">
        <v>8238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8275</v>
      </c>
      <c r="P1471">
        <f t="shared" si="132"/>
        <v>108</v>
      </c>
      <c r="Q1471">
        <f t="shared" si="133"/>
        <v>149.46</v>
      </c>
      <c r="R1471" s="8">
        <f t="shared" si="134"/>
        <v>41290.390150462961</v>
      </c>
      <c r="S1471" s="8">
        <f t="shared" si="135"/>
        <v>41320.390150462961</v>
      </c>
      <c r="T1471" t="str">
        <f t="shared" si="136"/>
        <v>publishing</v>
      </c>
      <c r="U1471" t="str">
        <f t="shared" si="137"/>
        <v>radio &amp; podcasts</v>
      </c>
    </row>
    <row r="1472" spans="1:21" ht="48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H1472" t="s">
        <v>8217</v>
      </c>
      <c r="I1472" t="s">
        <v>8238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8275</v>
      </c>
      <c r="P1472">
        <f t="shared" si="132"/>
        <v>125</v>
      </c>
      <c r="Q1472">
        <f t="shared" si="133"/>
        <v>23.17</v>
      </c>
      <c r="R1472" s="8">
        <f t="shared" si="134"/>
        <v>41250.618784722217</v>
      </c>
      <c r="S1472" s="8">
        <f t="shared" si="135"/>
        <v>41271.618784722217</v>
      </c>
      <c r="T1472" t="str">
        <f t="shared" si="136"/>
        <v>publishing</v>
      </c>
      <c r="U1472" t="str">
        <f t="shared" si="137"/>
        <v>radio &amp; podcasts</v>
      </c>
    </row>
    <row r="1473" spans="1:21" ht="48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H1473" t="s">
        <v>8217</v>
      </c>
      <c r="I1473" t="s">
        <v>8238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8275</v>
      </c>
      <c r="P1473">
        <f t="shared" si="132"/>
        <v>104</v>
      </c>
      <c r="Q1473">
        <f t="shared" si="133"/>
        <v>96.88</v>
      </c>
      <c r="R1473" s="8">
        <f t="shared" si="134"/>
        <v>42073.749236111107</v>
      </c>
      <c r="S1473" s="8">
        <f t="shared" si="135"/>
        <v>42103.749236111107</v>
      </c>
      <c r="T1473" t="str">
        <f t="shared" si="136"/>
        <v>publishing</v>
      </c>
      <c r="U1473" t="str">
        <f t="shared" si="137"/>
        <v>radio &amp; podcasts</v>
      </c>
    </row>
    <row r="1474" spans="1:21" ht="48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H1474" t="s">
        <v>8217</v>
      </c>
      <c r="I1474" t="s">
        <v>8238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8275</v>
      </c>
      <c r="P1474">
        <f t="shared" si="132"/>
        <v>139</v>
      </c>
      <c r="Q1474">
        <f t="shared" si="133"/>
        <v>103.2</v>
      </c>
      <c r="R1474" s="8">
        <f t="shared" si="134"/>
        <v>41533.33452546296</v>
      </c>
      <c r="S1474" s="8">
        <f t="shared" si="135"/>
        <v>41563.33452546296</v>
      </c>
      <c r="T1474" t="str">
        <f t="shared" si="136"/>
        <v>publishing</v>
      </c>
      <c r="U1474" t="str">
        <f t="shared" si="137"/>
        <v>radio &amp; podcasts</v>
      </c>
    </row>
    <row r="1475" spans="1:21" ht="16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H1475" t="s">
        <v>8217</v>
      </c>
      <c r="I1475" t="s">
        <v>8238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8275</v>
      </c>
      <c r="P1475">
        <f t="shared" ref="P1475:P1538" si="138">ROUND(E1475/D1475*100,0)</f>
        <v>121</v>
      </c>
      <c r="Q1475">
        <f t="shared" ref="Q1475:Q1538" si="139">ROUND(E1475/M1475,2)</f>
        <v>38.46</v>
      </c>
      <c r="R1475" s="8">
        <f t="shared" ref="R1475:R1538" si="140">(((K1475/60)/60)/24)+DATE(1970,1,1)+(-5/24)</f>
        <v>40939.771284722221</v>
      </c>
      <c r="S1475" s="8">
        <f t="shared" ref="S1475:S1538" si="141">(((J1475/60)/60)/24)+DATE(1970,1,1)+(-5/24)</f>
        <v>40969.771284722221</v>
      </c>
      <c r="T1475" t="str">
        <f t="shared" si="136"/>
        <v>publishing</v>
      </c>
      <c r="U1475" t="str">
        <f t="shared" si="137"/>
        <v>radio &amp; podcasts</v>
      </c>
    </row>
    <row r="1476" spans="1:21" ht="48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H1476" t="s">
        <v>8217</v>
      </c>
      <c r="I1476" t="s">
        <v>8238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8275</v>
      </c>
      <c r="P1476">
        <f t="shared" si="138"/>
        <v>112</v>
      </c>
      <c r="Q1476">
        <f t="shared" si="139"/>
        <v>44.32</v>
      </c>
      <c r="R1476" s="8">
        <f t="shared" si="140"/>
        <v>41500.519583333327</v>
      </c>
      <c r="S1476" s="8">
        <f t="shared" si="141"/>
        <v>41530.519583333327</v>
      </c>
      <c r="T1476" t="str">
        <f t="shared" ref="T1476:T1539" si="142">LEFT(O1476,SEARCH("/",O1476)-1)</f>
        <v>publishing</v>
      </c>
      <c r="U1476" t="str">
        <f t="shared" ref="U1476:U1539" si="143">RIGHT(O1476,LEN(O1476)-SEARCH("/",O1476))</f>
        <v>radio &amp; podcasts</v>
      </c>
    </row>
    <row r="1477" spans="1:21" ht="48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H1477" t="s">
        <v>8217</v>
      </c>
      <c r="I1477" t="s">
        <v>8238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8275</v>
      </c>
      <c r="P1477">
        <f t="shared" si="138"/>
        <v>189</v>
      </c>
      <c r="Q1477">
        <f t="shared" si="139"/>
        <v>64.17</v>
      </c>
      <c r="R1477" s="8">
        <f t="shared" si="140"/>
        <v>41960.514618055553</v>
      </c>
      <c r="S1477" s="8">
        <f t="shared" si="141"/>
        <v>41992.999305555553</v>
      </c>
      <c r="T1477" t="str">
        <f t="shared" si="142"/>
        <v>publishing</v>
      </c>
      <c r="U1477" t="str">
        <f t="shared" si="143"/>
        <v>radio &amp; podcasts</v>
      </c>
    </row>
    <row r="1478" spans="1:21" ht="32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H1478" t="s">
        <v>8217</v>
      </c>
      <c r="I1478" t="s">
        <v>8238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8275</v>
      </c>
      <c r="P1478">
        <f t="shared" si="138"/>
        <v>662</v>
      </c>
      <c r="Q1478">
        <f t="shared" si="139"/>
        <v>43.33</v>
      </c>
      <c r="R1478" s="8">
        <f t="shared" si="140"/>
        <v>40765.833587962959</v>
      </c>
      <c r="S1478" s="8">
        <f t="shared" si="141"/>
        <v>40795.833587962959</v>
      </c>
      <c r="T1478" t="str">
        <f t="shared" si="142"/>
        <v>publishing</v>
      </c>
      <c r="U1478" t="str">
        <f t="shared" si="143"/>
        <v>radio &amp; podcasts</v>
      </c>
    </row>
    <row r="1479" spans="1:21" ht="48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H1479" t="s">
        <v>8217</v>
      </c>
      <c r="I1479" t="s">
        <v>8238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8275</v>
      </c>
      <c r="P1479">
        <f t="shared" si="138"/>
        <v>111</v>
      </c>
      <c r="Q1479">
        <f t="shared" si="139"/>
        <v>90.5</v>
      </c>
      <c r="R1479" s="8">
        <f t="shared" si="140"/>
        <v>40840.407453703701</v>
      </c>
      <c r="S1479" s="8">
        <f t="shared" si="141"/>
        <v>40899.916666666664</v>
      </c>
      <c r="T1479" t="str">
        <f t="shared" si="142"/>
        <v>publishing</v>
      </c>
      <c r="U1479" t="str">
        <f t="shared" si="143"/>
        <v>radio &amp; podcasts</v>
      </c>
    </row>
    <row r="1480" spans="1:21" ht="48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H1480" t="s">
        <v>8217</v>
      </c>
      <c r="I1480" t="s">
        <v>8238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8275</v>
      </c>
      <c r="P1480">
        <f t="shared" si="138"/>
        <v>1182</v>
      </c>
      <c r="Q1480">
        <f t="shared" si="139"/>
        <v>29.19</v>
      </c>
      <c r="R1480" s="8">
        <f t="shared" si="140"/>
        <v>41394.663344907407</v>
      </c>
      <c r="S1480" s="8">
        <f t="shared" si="141"/>
        <v>41408.663344907407</v>
      </c>
      <c r="T1480" t="str">
        <f t="shared" si="142"/>
        <v>publishing</v>
      </c>
      <c r="U1480" t="str">
        <f t="shared" si="143"/>
        <v>radio &amp; podcasts</v>
      </c>
    </row>
    <row r="1481" spans="1:21" ht="48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H1481" t="s">
        <v>8217</v>
      </c>
      <c r="I1481" t="s">
        <v>8238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8275</v>
      </c>
      <c r="P1481">
        <f t="shared" si="138"/>
        <v>137</v>
      </c>
      <c r="Q1481">
        <f t="shared" si="139"/>
        <v>30.96</v>
      </c>
      <c r="R1481" s="8">
        <f t="shared" si="140"/>
        <v>41754.536909722221</v>
      </c>
      <c r="S1481" s="8">
        <f t="shared" si="141"/>
        <v>41768.957638888889</v>
      </c>
      <c r="T1481" t="str">
        <f t="shared" si="142"/>
        <v>publishing</v>
      </c>
      <c r="U1481" t="str">
        <f t="shared" si="143"/>
        <v>radio &amp; podcasts</v>
      </c>
    </row>
    <row r="1482" spans="1:21" ht="48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H1482" t="s">
        <v>8217</v>
      </c>
      <c r="I1482" t="s">
        <v>8238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8275</v>
      </c>
      <c r="P1482">
        <f t="shared" si="138"/>
        <v>117</v>
      </c>
      <c r="Q1482">
        <f t="shared" si="139"/>
        <v>92.16</v>
      </c>
      <c r="R1482" s="8">
        <f t="shared" si="140"/>
        <v>41464.725682870368</v>
      </c>
      <c r="S1482" s="8">
        <f t="shared" si="141"/>
        <v>41481.5</v>
      </c>
      <c r="T1482" t="str">
        <f t="shared" si="142"/>
        <v>publishing</v>
      </c>
      <c r="U1482" t="str">
        <f t="shared" si="143"/>
        <v>radio &amp; podcasts</v>
      </c>
    </row>
    <row r="1483" spans="1:21" ht="48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H1483" t="s">
        <v>8222</v>
      </c>
      <c r="I1483" t="s">
        <v>8243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8262</v>
      </c>
      <c r="P1483">
        <f t="shared" si="138"/>
        <v>2</v>
      </c>
      <c r="Q1483">
        <f t="shared" si="139"/>
        <v>17.5</v>
      </c>
      <c r="R1483" s="8">
        <f t="shared" si="140"/>
        <v>41550.714641203704</v>
      </c>
      <c r="S1483" s="8">
        <f t="shared" si="141"/>
        <v>41580.714641203704</v>
      </c>
      <c r="T1483" t="str">
        <f t="shared" si="142"/>
        <v>publishing</v>
      </c>
      <c r="U1483" t="str">
        <f t="shared" si="143"/>
        <v>fiction</v>
      </c>
    </row>
    <row r="1484" spans="1:21" ht="48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H1484" t="s">
        <v>8217</v>
      </c>
      <c r="I1484" t="s">
        <v>8238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8262</v>
      </c>
      <c r="P1484">
        <f t="shared" si="138"/>
        <v>0</v>
      </c>
      <c r="Q1484">
        <f t="shared" si="139"/>
        <v>5</v>
      </c>
      <c r="R1484" s="8">
        <f t="shared" si="140"/>
        <v>41136.649722222224</v>
      </c>
      <c r="S1484" s="8">
        <f t="shared" si="141"/>
        <v>41159.118749999994</v>
      </c>
      <c r="T1484" t="str">
        <f t="shared" si="142"/>
        <v>publishing</v>
      </c>
      <c r="U1484" t="str">
        <f t="shared" si="143"/>
        <v>fiction</v>
      </c>
    </row>
    <row r="1485" spans="1:21" ht="48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H1485" t="s">
        <v>8217</v>
      </c>
      <c r="I1485" t="s">
        <v>8238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8262</v>
      </c>
      <c r="P1485">
        <f t="shared" si="138"/>
        <v>1</v>
      </c>
      <c r="Q1485">
        <f t="shared" si="139"/>
        <v>25</v>
      </c>
      <c r="R1485" s="8">
        <f t="shared" si="140"/>
        <v>42547.984664351847</v>
      </c>
      <c r="S1485" s="8">
        <f t="shared" si="141"/>
        <v>42572.984664351847</v>
      </c>
      <c r="T1485" t="str">
        <f t="shared" si="142"/>
        <v>publishing</v>
      </c>
      <c r="U1485" t="str">
        <f t="shared" si="143"/>
        <v>fiction</v>
      </c>
    </row>
    <row r="1486" spans="1:21" ht="16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H1486" t="s">
        <v>8217</v>
      </c>
      <c r="I1486" t="s">
        <v>8238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8262</v>
      </c>
      <c r="P1486">
        <f t="shared" si="138"/>
        <v>0</v>
      </c>
      <c r="Q1486" t="e">
        <f t="shared" si="139"/>
        <v>#DIV/0!</v>
      </c>
      <c r="R1486" s="8">
        <f t="shared" si="140"/>
        <v>41052.992627314808</v>
      </c>
      <c r="S1486" s="8">
        <f t="shared" si="141"/>
        <v>41111.410416666666</v>
      </c>
      <c r="T1486" t="str">
        <f t="shared" si="142"/>
        <v>publishing</v>
      </c>
      <c r="U1486" t="str">
        <f t="shared" si="143"/>
        <v>fiction</v>
      </c>
    </row>
    <row r="1487" spans="1:21" ht="48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H1487" t="s">
        <v>8217</v>
      </c>
      <c r="I1487" t="s">
        <v>8238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8262</v>
      </c>
      <c r="P1487">
        <f t="shared" si="138"/>
        <v>2</v>
      </c>
      <c r="Q1487">
        <f t="shared" si="139"/>
        <v>50</v>
      </c>
      <c r="R1487" s="8">
        <f t="shared" si="140"/>
        <v>42130.587650462963</v>
      </c>
      <c r="S1487" s="8">
        <f t="shared" si="141"/>
        <v>42175.587650462963</v>
      </c>
      <c r="T1487" t="str">
        <f t="shared" si="142"/>
        <v>publishing</v>
      </c>
      <c r="U1487" t="str">
        <f t="shared" si="143"/>
        <v>fiction</v>
      </c>
    </row>
    <row r="1488" spans="1:21" ht="48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H1488" t="s">
        <v>8217</v>
      </c>
      <c r="I1488" t="s">
        <v>8238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8262</v>
      </c>
      <c r="P1488">
        <f t="shared" si="138"/>
        <v>0</v>
      </c>
      <c r="Q1488">
        <f t="shared" si="139"/>
        <v>16</v>
      </c>
      <c r="R1488" s="8">
        <f t="shared" si="140"/>
        <v>42031.960196759253</v>
      </c>
      <c r="S1488" s="8">
        <f t="shared" si="141"/>
        <v>42061.960196759253</v>
      </c>
      <c r="T1488" t="str">
        <f t="shared" si="142"/>
        <v>publishing</v>
      </c>
      <c r="U1488" t="str">
        <f t="shared" si="143"/>
        <v>fiction</v>
      </c>
    </row>
    <row r="1489" spans="1:21" ht="48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H1489" t="s">
        <v>8217</v>
      </c>
      <c r="I1489" t="s">
        <v>8238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8262</v>
      </c>
      <c r="P1489">
        <f t="shared" si="138"/>
        <v>0</v>
      </c>
      <c r="Q1489" t="e">
        <f t="shared" si="139"/>
        <v>#DIV/0!</v>
      </c>
      <c r="R1489" s="8">
        <f t="shared" si="140"/>
        <v>42554.709155092591</v>
      </c>
      <c r="S1489" s="8">
        <f t="shared" si="141"/>
        <v>42584.709155092591</v>
      </c>
      <c r="T1489" t="str">
        <f t="shared" si="142"/>
        <v>publishing</v>
      </c>
      <c r="U1489" t="str">
        <f t="shared" si="143"/>
        <v>fiction</v>
      </c>
    </row>
    <row r="1490" spans="1:21" ht="48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H1490" t="s">
        <v>8219</v>
      </c>
      <c r="I1490" t="s">
        <v>8240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8262</v>
      </c>
      <c r="P1490">
        <f t="shared" si="138"/>
        <v>2</v>
      </c>
      <c r="Q1490">
        <f t="shared" si="139"/>
        <v>60</v>
      </c>
      <c r="R1490" s="8">
        <f t="shared" si="140"/>
        <v>41614.354861111111</v>
      </c>
      <c r="S1490" s="8">
        <f t="shared" si="141"/>
        <v>41644.354861111111</v>
      </c>
      <c r="T1490" t="str">
        <f t="shared" si="142"/>
        <v>publishing</v>
      </c>
      <c r="U1490" t="str">
        <f t="shared" si="143"/>
        <v>fiction</v>
      </c>
    </row>
    <row r="1491" spans="1:21" ht="48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H1491" t="s">
        <v>8217</v>
      </c>
      <c r="I1491" t="s">
        <v>8238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8262</v>
      </c>
      <c r="P1491">
        <f t="shared" si="138"/>
        <v>0</v>
      </c>
      <c r="Q1491" t="e">
        <f t="shared" si="139"/>
        <v>#DIV/0!</v>
      </c>
      <c r="R1491" s="8">
        <f t="shared" si="140"/>
        <v>41198.403379629628</v>
      </c>
      <c r="S1491" s="8">
        <f t="shared" si="141"/>
        <v>41228.445046296292</v>
      </c>
      <c r="T1491" t="str">
        <f t="shared" si="142"/>
        <v>publishing</v>
      </c>
      <c r="U1491" t="str">
        <f t="shared" si="143"/>
        <v>fiction</v>
      </c>
    </row>
    <row r="1492" spans="1:21" ht="48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H1492" t="s">
        <v>8217</v>
      </c>
      <c r="I1492" t="s">
        <v>8238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8262</v>
      </c>
      <c r="P1492">
        <f t="shared" si="138"/>
        <v>31</v>
      </c>
      <c r="Q1492">
        <f t="shared" si="139"/>
        <v>47.11</v>
      </c>
      <c r="R1492" s="8">
        <f t="shared" si="140"/>
        <v>41520.352708333332</v>
      </c>
      <c r="S1492" s="8">
        <f t="shared" si="141"/>
        <v>41549.352708333332</v>
      </c>
      <c r="T1492" t="str">
        <f t="shared" si="142"/>
        <v>publishing</v>
      </c>
      <c r="U1492" t="str">
        <f t="shared" si="143"/>
        <v>fiction</v>
      </c>
    </row>
    <row r="1493" spans="1:21" ht="32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H1493" t="s">
        <v>8217</v>
      </c>
      <c r="I1493" t="s">
        <v>8238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8262</v>
      </c>
      <c r="P1493">
        <f t="shared" si="138"/>
        <v>8</v>
      </c>
      <c r="Q1493">
        <f t="shared" si="139"/>
        <v>100</v>
      </c>
      <c r="R1493" s="8">
        <f t="shared" si="140"/>
        <v>41991.505127314813</v>
      </c>
      <c r="S1493" s="8">
        <f t="shared" si="141"/>
        <v>42050.443055555552</v>
      </c>
      <c r="T1493" t="str">
        <f t="shared" si="142"/>
        <v>publishing</v>
      </c>
      <c r="U1493" t="str">
        <f t="shared" si="143"/>
        <v>fiction</v>
      </c>
    </row>
    <row r="1494" spans="1:21" ht="48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H1494" t="s">
        <v>8217</v>
      </c>
      <c r="I1494" t="s">
        <v>8238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8262</v>
      </c>
      <c r="P1494">
        <f t="shared" si="138"/>
        <v>1</v>
      </c>
      <c r="Q1494">
        <f t="shared" si="139"/>
        <v>15</v>
      </c>
      <c r="R1494" s="8">
        <f t="shared" si="140"/>
        <v>40682.676458333335</v>
      </c>
      <c r="S1494" s="8">
        <f t="shared" si="141"/>
        <v>40712.676458333335</v>
      </c>
      <c r="T1494" t="str">
        <f t="shared" si="142"/>
        <v>publishing</v>
      </c>
      <c r="U1494" t="str">
        <f t="shared" si="143"/>
        <v>fiction</v>
      </c>
    </row>
    <row r="1495" spans="1:21" ht="32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H1495" t="s">
        <v>8217</v>
      </c>
      <c r="I1495" t="s">
        <v>8238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8262</v>
      </c>
      <c r="P1495">
        <f t="shared" si="138"/>
        <v>0</v>
      </c>
      <c r="Q1495" t="e">
        <f t="shared" si="139"/>
        <v>#DIV/0!</v>
      </c>
      <c r="R1495" s="8">
        <f t="shared" si="140"/>
        <v>41411.658275462964</v>
      </c>
      <c r="S1495" s="8">
        <f t="shared" si="141"/>
        <v>41441.658275462964</v>
      </c>
      <c r="T1495" t="str">
        <f t="shared" si="142"/>
        <v>publishing</v>
      </c>
      <c r="U1495" t="str">
        <f t="shared" si="143"/>
        <v>fiction</v>
      </c>
    </row>
    <row r="1496" spans="1:21" ht="48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H1496" t="s">
        <v>8217</v>
      </c>
      <c r="I1496" t="s">
        <v>8238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8262</v>
      </c>
      <c r="P1496">
        <f t="shared" si="138"/>
        <v>9</v>
      </c>
      <c r="Q1496">
        <f t="shared" si="139"/>
        <v>40.450000000000003</v>
      </c>
      <c r="R1496" s="8">
        <f t="shared" si="140"/>
        <v>42067.514039351845</v>
      </c>
      <c r="S1496" s="8">
        <f t="shared" si="141"/>
        <v>42097.443055555552</v>
      </c>
      <c r="T1496" t="str">
        <f t="shared" si="142"/>
        <v>publishing</v>
      </c>
      <c r="U1496" t="str">
        <f t="shared" si="143"/>
        <v>fiction</v>
      </c>
    </row>
    <row r="1497" spans="1:21" ht="32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H1497" t="s">
        <v>8217</v>
      </c>
      <c r="I1497" t="s">
        <v>8238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8262</v>
      </c>
      <c r="P1497">
        <f t="shared" si="138"/>
        <v>0</v>
      </c>
      <c r="Q1497" t="e">
        <f t="shared" si="139"/>
        <v>#DIV/0!</v>
      </c>
      <c r="R1497" s="8">
        <f t="shared" si="140"/>
        <v>40752.581377314811</v>
      </c>
      <c r="S1497" s="8">
        <f t="shared" si="141"/>
        <v>40782.581377314811</v>
      </c>
      <c r="T1497" t="str">
        <f t="shared" si="142"/>
        <v>publishing</v>
      </c>
      <c r="U1497" t="str">
        <f t="shared" si="143"/>
        <v>fiction</v>
      </c>
    </row>
    <row r="1498" spans="1:21" ht="48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H1498" t="s">
        <v>8217</v>
      </c>
      <c r="I1498" t="s">
        <v>8238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8262</v>
      </c>
      <c r="P1498">
        <f t="shared" si="138"/>
        <v>0</v>
      </c>
      <c r="Q1498" t="e">
        <f t="shared" si="139"/>
        <v>#DIV/0!</v>
      </c>
      <c r="R1498" s="8">
        <f t="shared" si="140"/>
        <v>41838.266886574071</v>
      </c>
      <c r="S1498" s="8">
        <f t="shared" si="141"/>
        <v>41898.266886574071</v>
      </c>
      <c r="T1498" t="str">
        <f t="shared" si="142"/>
        <v>publishing</v>
      </c>
      <c r="U1498" t="str">
        <f t="shared" si="143"/>
        <v>fiction</v>
      </c>
    </row>
    <row r="1499" spans="1:21" ht="48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H1499" t="s">
        <v>8217</v>
      </c>
      <c r="I1499" t="s">
        <v>8238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8262</v>
      </c>
      <c r="P1499">
        <f t="shared" si="138"/>
        <v>0</v>
      </c>
      <c r="Q1499">
        <f t="shared" si="139"/>
        <v>1</v>
      </c>
      <c r="R1499" s="8">
        <f t="shared" si="140"/>
        <v>41444.434282407405</v>
      </c>
      <c r="S1499" s="8">
        <f t="shared" si="141"/>
        <v>41486.613194444442</v>
      </c>
      <c r="T1499" t="str">
        <f t="shared" si="142"/>
        <v>publishing</v>
      </c>
      <c r="U1499" t="str">
        <f t="shared" si="143"/>
        <v>fiction</v>
      </c>
    </row>
    <row r="1500" spans="1:21" ht="48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H1500" t="s">
        <v>8217</v>
      </c>
      <c r="I1500" t="s">
        <v>8238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8262</v>
      </c>
      <c r="P1500">
        <f t="shared" si="138"/>
        <v>2</v>
      </c>
      <c r="Q1500">
        <f t="shared" si="139"/>
        <v>19</v>
      </c>
      <c r="R1500" s="8">
        <f t="shared" si="140"/>
        <v>41840.775208333333</v>
      </c>
      <c r="S1500" s="8">
        <f t="shared" si="141"/>
        <v>41885.775208333333</v>
      </c>
      <c r="T1500" t="str">
        <f t="shared" si="142"/>
        <v>publishing</v>
      </c>
      <c r="U1500" t="str">
        <f t="shared" si="143"/>
        <v>fiction</v>
      </c>
    </row>
    <row r="1501" spans="1:21" ht="48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H1501" t="s">
        <v>8217</v>
      </c>
      <c r="I1501" t="s">
        <v>8238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8262</v>
      </c>
      <c r="P1501">
        <f t="shared" si="138"/>
        <v>0</v>
      </c>
      <c r="Q1501">
        <f t="shared" si="139"/>
        <v>5</v>
      </c>
      <c r="R1501" s="8">
        <f t="shared" si="140"/>
        <v>42526.798993055556</v>
      </c>
      <c r="S1501" s="8">
        <f t="shared" si="141"/>
        <v>42586.798993055556</v>
      </c>
      <c r="T1501" t="str">
        <f t="shared" si="142"/>
        <v>publishing</v>
      </c>
      <c r="U1501" t="str">
        <f t="shared" si="143"/>
        <v>fiction</v>
      </c>
    </row>
    <row r="1502" spans="1:21" ht="48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H1502" t="s">
        <v>8217</v>
      </c>
      <c r="I1502" t="s">
        <v>8238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8262</v>
      </c>
      <c r="P1502">
        <f t="shared" si="138"/>
        <v>25</v>
      </c>
      <c r="Q1502">
        <f t="shared" si="139"/>
        <v>46.73</v>
      </c>
      <c r="R1502" s="8">
        <f t="shared" si="140"/>
        <v>41365.69626157407</v>
      </c>
      <c r="S1502" s="8">
        <f t="shared" si="141"/>
        <v>41395.69626157407</v>
      </c>
      <c r="T1502" t="str">
        <f t="shared" si="142"/>
        <v>publishing</v>
      </c>
      <c r="U1502" t="str">
        <f t="shared" si="143"/>
        <v>fiction</v>
      </c>
    </row>
    <row r="1503" spans="1:21" ht="32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H1503" t="s">
        <v>8222</v>
      </c>
      <c r="I1503" t="s">
        <v>8243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8272</v>
      </c>
      <c r="P1503">
        <f t="shared" si="138"/>
        <v>166</v>
      </c>
      <c r="Q1503">
        <f t="shared" si="139"/>
        <v>97.73</v>
      </c>
      <c r="R1503" s="8">
        <f t="shared" si="140"/>
        <v>42163.3752662037</v>
      </c>
      <c r="S1503" s="8">
        <f t="shared" si="141"/>
        <v>42193.3752662037</v>
      </c>
      <c r="T1503" t="str">
        <f t="shared" si="142"/>
        <v>photography</v>
      </c>
      <c r="U1503" t="str">
        <f t="shared" si="143"/>
        <v>photobooks</v>
      </c>
    </row>
    <row r="1504" spans="1:21" ht="48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H1504" t="s">
        <v>8218</v>
      </c>
      <c r="I1504" t="s">
        <v>8239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8272</v>
      </c>
      <c r="P1504">
        <f t="shared" si="138"/>
        <v>101</v>
      </c>
      <c r="Q1504">
        <f t="shared" si="139"/>
        <v>67.84</v>
      </c>
      <c r="R1504" s="8">
        <f t="shared" si="140"/>
        <v>42426.33425925926</v>
      </c>
      <c r="S1504" s="8">
        <f t="shared" si="141"/>
        <v>42454.708333333336</v>
      </c>
      <c r="T1504" t="str">
        <f t="shared" si="142"/>
        <v>photography</v>
      </c>
      <c r="U1504" t="str">
        <f t="shared" si="143"/>
        <v>photobooks</v>
      </c>
    </row>
    <row r="1505" spans="1:21" ht="48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H1505" t="s">
        <v>8235</v>
      </c>
      <c r="I1505" t="s">
        <v>8241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8272</v>
      </c>
      <c r="P1505">
        <f t="shared" si="138"/>
        <v>108</v>
      </c>
      <c r="Q1505">
        <f t="shared" si="139"/>
        <v>56.98</v>
      </c>
      <c r="R1505" s="8">
        <f t="shared" si="140"/>
        <v>42606.13890046296</v>
      </c>
      <c r="S1505" s="8">
        <f t="shared" si="141"/>
        <v>42666.13890046296</v>
      </c>
      <c r="T1505" t="str">
        <f t="shared" si="142"/>
        <v>photography</v>
      </c>
      <c r="U1505" t="str">
        <f t="shared" si="143"/>
        <v>photobooks</v>
      </c>
    </row>
    <row r="1506" spans="1:21" ht="32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H1506" t="s">
        <v>8218</v>
      </c>
      <c r="I1506" t="s">
        <v>8239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8272</v>
      </c>
      <c r="P1506">
        <f t="shared" si="138"/>
        <v>278</v>
      </c>
      <c r="Q1506">
        <f t="shared" si="139"/>
        <v>67.16</v>
      </c>
      <c r="R1506" s="8">
        <f t="shared" si="140"/>
        <v>41772.44935185185</v>
      </c>
      <c r="S1506" s="8">
        <f t="shared" si="141"/>
        <v>41800.147916666661</v>
      </c>
      <c r="T1506" t="str">
        <f t="shared" si="142"/>
        <v>photography</v>
      </c>
      <c r="U1506" t="str">
        <f t="shared" si="143"/>
        <v>photobooks</v>
      </c>
    </row>
    <row r="1507" spans="1:21" ht="48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H1507" t="s">
        <v>8229</v>
      </c>
      <c r="I1507" t="s">
        <v>8241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8272</v>
      </c>
      <c r="P1507">
        <f t="shared" si="138"/>
        <v>104</v>
      </c>
      <c r="Q1507">
        <f t="shared" si="139"/>
        <v>48.04</v>
      </c>
      <c r="R1507" s="8">
        <f t="shared" si="140"/>
        <v>42414.234988425924</v>
      </c>
      <c r="S1507" s="8">
        <f t="shared" si="141"/>
        <v>42451.625694444439</v>
      </c>
      <c r="T1507" t="str">
        <f t="shared" si="142"/>
        <v>photography</v>
      </c>
      <c r="U1507" t="str">
        <f t="shared" si="143"/>
        <v>photobooks</v>
      </c>
    </row>
    <row r="1508" spans="1:21" ht="48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H1508" t="s">
        <v>8218</v>
      </c>
      <c r="I1508" t="s">
        <v>8239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8272</v>
      </c>
      <c r="P1508">
        <f t="shared" si="138"/>
        <v>111</v>
      </c>
      <c r="Q1508">
        <f t="shared" si="139"/>
        <v>38.86</v>
      </c>
      <c r="R1508" s="8">
        <f t="shared" si="140"/>
        <v>41814.577592592592</v>
      </c>
      <c r="S1508" s="8">
        <f t="shared" si="141"/>
        <v>41844.577592592592</v>
      </c>
      <c r="T1508" t="str">
        <f t="shared" si="142"/>
        <v>photography</v>
      </c>
      <c r="U1508" t="str">
        <f t="shared" si="143"/>
        <v>photobooks</v>
      </c>
    </row>
    <row r="1509" spans="1:21" ht="48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H1509" t="s">
        <v>8217</v>
      </c>
      <c r="I1509" t="s">
        <v>8238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8272</v>
      </c>
      <c r="P1509">
        <f t="shared" si="138"/>
        <v>215</v>
      </c>
      <c r="Q1509">
        <f t="shared" si="139"/>
        <v>78.180000000000007</v>
      </c>
      <c r="R1509" s="8">
        <f t="shared" si="140"/>
        <v>40254.242002314815</v>
      </c>
      <c r="S1509" s="8">
        <f t="shared" si="141"/>
        <v>40313.131944444445</v>
      </c>
      <c r="T1509" t="str">
        <f t="shared" si="142"/>
        <v>photography</v>
      </c>
      <c r="U1509" t="str">
        <f t="shared" si="143"/>
        <v>photobooks</v>
      </c>
    </row>
    <row r="1510" spans="1:21" ht="48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H1510" t="s">
        <v>8217</v>
      </c>
      <c r="I1510" t="s">
        <v>8238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8272</v>
      </c>
      <c r="P1510">
        <f t="shared" si="138"/>
        <v>111</v>
      </c>
      <c r="Q1510">
        <f t="shared" si="139"/>
        <v>97.11</v>
      </c>
      <c r="R1510" s="8">
        <f t="shared" si="140"/>
        <v>41786.406030092592</v>
      </c>
      <c r="S1510" s="8">
        <f t="shared" si="141"/>
        <v>41817.406030092592</v>
      </c>
      <c r="T1510" t="str">
        <f t="shared" si="142"/>
        <v>photography</v>
      </c>
      <c r="U1510" t="str">
        <f t="shared" si="143"/>
        <v>photobooks</v>
      </c>
    </row>
    <row r="1511" spans="1:21" ht="48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H1511" t="s">
        <v>8229</v>
      </c>
      <c r="I1511" t="s">
        <v>8241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8272</v>
      </c>
      <c r="P1511">
        <f t="shared" si="138"/>
        <v>124</v>
      </c>
      <c r="Q1511">
        <f t="shared" si="139"/>
        <v>110.39</v>
      </c>
      <c r="R1511" s="8">
        <f t="shared" si="140"/>
        <v>42751.325057870366</v>
      </c>
      <c r="S1511" s="8">
        <f t="shared" si="141"/>
        <v>42780.749305555553</v>
      </c>
      <c r="T1511" t="str">
        <f t="shared" si="142"/>
        <v>photography</v>
      </c>
      <c r="U1511" t="str">
        <f t="shared" si="143"/>
        <v>photobooks</v>
      </c>
    </row>
    <row r="1512" spans="1:21" ht="48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H1512" t="s">
        <v>8218</v>
      </c>
      <c r="I1512" t="s">
        <v>8239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8272</v>
      </c>
      <c r="P1512">
        <f t="shared" si="138"/>
        <v>101</v>
      </c>
      <c r="Q1512">
        <f t="shared" si="139"/>
        <v>39.92</v>
      </c>
      <c r="R1512" s="8">
        <f t="shared" si="140"/>
        <v>41809.176828703698</v>
      </c>
      <c r="S1512" s="8">
        <f t="shared" si="141"/>
        <v>41839.176828703698</v>
      </c>
      <c r="T1512" t="str">
        <f t="shared" si="142"/>
        <v>photography</v>
      </c>
      <c r="U1512" t="str">
        <f t="shared" si="143"/>
        <v>photobooks</v>
      </c>
    </row>
    <row r="1513" spans="1:21" ht="48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H1513" t="s">
        <v>8217</v>
      </c>
      <c r="I1513" t="s">
        <v>8238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8272</v>
      </c>
      <c r="P1513">
        <f t="shared" si="138"/>
        <v>112</v>
      </c>
      <c r="Q1513">
        <f t="shared" si="139"/>
        <v>75.98</v>
      </c>
      <c r="R1513" s="8">
        <f t="shared" si="140"/>
        <v>42296.375046296293</v>
      </c>
      <c r="S1513" s="8">
        <f t="shared" si="141"/>
        <v>42326.416712962957</v>
      </c>
      <c r="T1513" t="str">
        <f t="shared" si="142"/>
        <v>photography</v>
      </c>
      <c r="U1513" t="str">
        <f t="shared" si="143"/>
        <v>photobooks</v>
      </c>
    </row>
    <row r="1514" spans="1:21" ht="48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H1514" t="s">
        <v>8217</v>
      </c>
      <c r="I1514" t="s">
        <v>8238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8272</v>
      </c>
      <c r="P1514">
        <f t="shared" si="138"/>
        <v>559</v>
      </c>
      <c r="Q1514">
        <f t="shared" si="139"/>
        <v>58.38</v>
      </c>
      <c r="R1514" s="8">
        <f t="shared" si="140"/>
        <v>42741.476145833331</v>
      </c>
      <c r="S1514" s="8">
        <f t="shared" si="141"/>
        <v>42771.476145833331</v>
      </c>
      <c r="T1514" t="str">
        <f t="shared" si="142"/>
        <v>photography</v>
      </c>
      <c r="U1514" t="str">
        <f t="shared" si="143"/>
        <v>photobooks</v>
      </c>
    </row>
    <row r="1515" spans="1:21" ht="48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H1515" t="s">
        <v>8218</v>
      </c>
      <c r="I1515" t="s">
        <v>8239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8272</v>
      </c>
      <c r="P1515">
        <f t="shared" si="138"/>
        <v>150</v>
      </c>
      <c r="Q1515">
        <f t="shared" si="139"/>
        <v>55.82</v>
      </c>
      <c r="R1515" s="8">
        <f t="shared" si="140"/>
        <v>41806.42900462963</v>
      </c>
      <c r="S1515" s="8">
        <f t="shared" si="141"/>
        <v>41836.42900462963</v>
      </c>
      <c r="T1515" t="str">
        <f t="shared" si="142"/>
        <v>photography</v>
      </c>
      <c r="U1515" t="str">
        <f t="shared" si="143"/>
        <v>photobooks</v>
      </c>
    </row>
    <row r="1516" spans="1:21" ht="48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H1516" t="s">
        <v>8217</v>
      </c>
      <c r="I1516" t="s">
        <v>8238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8272</v>
      </c>
      <c r="P1516">
        <f t="shared" si="138"/>
        <v>106</v>
      </c>
      <c r="Q1516">
        <f t="shared" si="139"/>
        <v>151.24</v>
      </c>
      <c r="R1516" s="8">
        <f t="shared" si="140"/>
        <v>42234.389351851853</v>
      </c>
      <c r="S1516" s="8">
        <f t="shared" si="141"/>
        <v>42274.389351851853</v>
      </c>
      <c r="T1516" t="str">
        <f t="shared" si="142"/>
        <v>photography</v>
      </c>
      <c r="U1516" t="str">
        <f t="shared" si="143"/>
        <v>photobooks</v>
      </c>
    </row>
    <row r="1517" spans="1:21" ht="48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H1517" t="s">
        <v>8227</v>
      </c>
      <c r="I1517" t="s">
        <v>8246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8272</v>
      </c>
      <c r="P1517">
        <f t="shared" si="138"/>
        <v>157</v>
      </c>
      <c r="Q1517">
        <f t="shared" si="139"/>
        <v>849.67</v>
      </c>
      <c r="R1517" s="8">
        <f t="shared" si="140"/>
        <v>42415.04510416666</v>
      </c>
      <c r="S1517" s="8">
        <f t="shared" si="141"/>
        <v>42445.003437499996</v>
      </c>
      <c r="T1517" t="str">
        <f t="shared" si="142"/>
        <v>photography</v>
      </c>
      <c r="U1517" t="str">
        <f t="shared" si="143"/>
        <v>photobooks</v>
      </c>
    </row>
    <row r="1518" spans="1:21" ht="48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H1518" t="s">
        <v>8217</v>
      </c>
      <c r="I1518" t="s">
        <v>8238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8272</v>
      </c>
      <c r="P1518">
        <f t="shared" si="138"/>
        <v>109</v>
      </c>
      <c r="Q1518">
        <f t="shared" si="139"/>
        <v>159.24</v>
      </c>
      <c r="R1518" s="8">
        <f t="shared" si="140"/>
        <v>42619.258009259262</v>
      </c>
      <c r="S1518" s="8">
        <f t="shared" si="141"/>
        <v>42649.374999999993</v>
      </c>
      <c r="T1518" t="str">
        <f t="shared" si="142"/>
        <v>photography</v>
      </c>
      <c r="U1518" t="str">
        <f t="shared" si="143"/>
        <v>photobooks</v>
      </c>
    </row>
    <row r="1519" spans="1:21" ht="48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H1519" t="s">
        <v>8217</v>
      </c>
      <c r="I1519" t="s">
        <v>8238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8272</v>
      </c>
      <c r="P1519">
        <f t="shared" si="138"/>
        <v>162</v>
      </c>
      <c r="Q1519">
        <f t="shared" si="139"/>
        <v>39.51</v>
      </c>
      <c r="R1519" s="8">
        <f t="shared" si="140"/>
        <v>41948.358252314814</v>
      </c>
      <c r="S1519" s="8">
        <f t="shared" si="141"/>
        <v>41979.041666666664</v>
      </c>
      <c r="T1519" t="str">
        <f t="shared" si="142"/>
        <v>photography</v>
      </c>
      <c r="U1519" t="str">
        <f t="shared" si="143"/>
        <v>photobooks</v>
      </c>
    </row>
    <row r="1520" spans="1:21" ht="32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H1520" t="s">
        <v>8217</v>
      </c>
      <c r="I1520" t="s">
        <v>8238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8272</v>
      </c>
      <c r="P1520">
        <f t="shared" si="138"/>
        <v>205</v>
      </c>
      <c r="Q1520">
        <f t="shared" si="139"/>
        <v>130.53</v>
      </c>
      <c r="R1520" s="8">
        <f t="shared" si="140"/>
        <v>41760.611712962964</v>
      </c>
      <c r="S1520" s="8">
        <f t="shared" si="141"/>
        <v>41790.611712962964</v>
      </c>
      <c r="T1520" t="str">
        <f t="shared" si="142"/>
        <v>photography</v>
      </c>
      <c r="U1520" t="str">
        <f t="shared" si="143"/>
        <v>photobooks</v>
      </c>
    </row>
    <row r="1521" spans="1:21" ht="48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H1521" t="s">
        <v>8217</v>
      </c>
      <c r="I1521" t="s">
        <v>8238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8272</v>
      </c>
      <c r="P1521">
        <f t="shared" si="138"/>
        <v>103</v>
      </c>
      <c r="Q1521">
        <f t="shared" si="139"/>
        <v>64.16</v>
      </c>
      <c r="R1521" s="8">
        <f t="shared" si="140"/>
        <v>41782.533368055556</v>
      </c>
      <c r="S1521" s="8">
        <f t="shared" si="141"/>
        <v>41810.707638888889</v>
      </c>
      <c r="T1521" t="str">
        <f t="shared" si="142"/>
        <v>photography</v>
      </c>
      <c r="U1521" t="str">
        <f t="shared" si="143"/>
        <v>photobooks</v>
      </c>
    </row>
    <row r="1522" spans="1:21" ht="32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H1522" t="s">
        <v>8217</v>
      </c>
      <c r="I1522" t="s">
        <v>8238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8272</v>
      </c>
      <c r="P1522">
        <f t="shared" si="138"/>
        <v>103</v>
      </c>
      <c r="Q1522">
        <f t="shared" si="139"/>
        <v>111.53</v>
      </c>
      <c r="R1522" s="8">
        <f t="shared" si="140"/>
        <v>41955.649456018517</v>
      </c>
      <c r="S1522" s="8">
        <f t="shared" si="141"/>
        <v>41991.958333333336</v>
      </c>
      <c r="T1522" t="str">
        <f t="shared" si="142"/>
        <v>photography</v>
      </c>
      <c r="U1522" t="str">
        <f t="shared" si="143"/>
        <v>photobooks</v>
      </c>
    </row>
    <row r="1523" spans="1:21" ht="48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H1523" t="s">
        <v>8217</v>
      </c>
      <c r="I1523" t="s">
        <v>8238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8272</v>
      </c>
      <c r="P1523">
        <f t="shared" si="138"/>
        <v>107</v>
      </c>
      <c r="Q1523">
        <f t="shared" si="139"/>
        <v>170.45</v>
      </c>
      <c r="R1523" s="8">
        <f t="shared" si="140"/>
        <v>42492.959386574068</v>
      </c>
      <c r="S1523" s="8">
        <f t="shared" si="141"/>
        <v>42527.959386574068</v>
      </c>
      <c r="T1523" t="str">
        <f t="shared" si="142"/>
        <v>photography</v>
      </c>
      <c r="U1523" t="str">
        <f t="shared" si="143"/>
        <v>photobooks</v>
      </c>
    </row>
    <row r="1524" spans="1:21" ht="48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H1524" t="s">
        <v>8217</v>
      </c>
      <c r="I1524" t="s">
        <v>8238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8272</v>
      </c>
      <c r="P1524">
        <f t="shared" si="138"/>
        <v>139</v>
      </c>
      <c r="Q1524">
        <f t="shared" si="139"/>
        <v>133.74</v>
      </c>
      <c r="R1524" s="8">
        <f t="shared" si="140"/>
        <v>41899.621979166666</v>
      </c>
      <c r="S1524" s="8">
        <f t="shared" si="141"/>
        <v>41929.621979166666</v>
      </c>
      <c r="T1524" t="str">
        <f t="shared" si="142"/>
        <v>photography</v>
      </c>
      <c r="U1524" t="str">
        <f t="shared" si="143"/>
        <v>photobooks</v>
      </c>
    </row>
    <row r="1525" spans="1:21" ht="48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H1525" t="s">
        <v>8217</v>
      </c>
      <c r="I1525" t="s">
        <v>8238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8272</v>
      </c>
      <c r="P1525">
        <f t="shared" si="138"/>
        <v>125</v>
      </c>
      <c r="Q1525">
        <f t="shared" si="139"/>
        <v>95.83</v>
      </c>
      <c r="R1525" s="8">
        <f t="shared" si="140"/>
        <v>41964.543009259258</v>
      </c>
      <c r="S1525" s="8">
        <f t="shared" si="141"/>
        <v>41995.791666666664</v>
      </c>
      <c r="T1525" t="str">
        <f t="shared" si="142"/>
        <v>photography</v>
      </c>
      <c r="U1525" t="str">
        <f t="shared" si="143"/>
        <v>photobooks</v>
      </c>
    </row>
    <row r="1526" spans="1:21" ht="48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H1526" t="s">
        <v>8228</v>
      </c>
      <c r="I1526" t="s">
        <v>8247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8272</v>
      </c>
      <c r="P1526">
        <f t="shared" si="138"/>
        <v>207</v>
      </c>
      <c r="Q1526">
        <f t="shared" si="139"/>
        <v>221.79</v>
      </c>
      <c r="R1526" s="8">
        <f t="shared" si="140"/>
        <v>42756.292708333327</v>
      </c>
      <c r="S1526" s="8">
        <f t="shared" si="141"/>
        <v>42786.292708333327</v>
      </c>
      <c r="T1526" t="str">
        <f t="shared" si="142"/>
        <v>photography</v>
      </c>
      <c r="U1526" t="str">
        <f t="shared" si="143"/>
        <v>photobooks</v>
      </c>
    </row>
    <row r="1527" spans="1:21" ht="48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H1527" t="s">
        <v>8217</v>
      </c>
      <c r="I1527" t="s">
        <v>8238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8272</v>
      </c>
      <c r="P1527">
        <f t="shared" si="138"/>
        <v>174</v>
      </c>
      <c r="Q1527">
        <f t="shared" si="139"/>
        <v>32.32</v>
      </c>
      <c r="R1527" s="8">
        <f t="shared" si="140"/>
        <v>42570.494652777772</v>
      </c>
      <c r="S1527" s="8">
        <f t="shared" si="141"/>
        <v>42600.494652777772</v>
      </c>
      <c r="T1527" t="str">
        <f t="shared" si="142"/>
        <v>photography</v>
      </c>
      <c r="U1527" t="str">
        <f t="shared" si="143"/>
        <v>photobooks</v>
      </c>
    </row>
    <row r="1528" spans="1:21" ht="48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H1528" t="s">
        <v>8217</v>
      </c>
      <c r="I1528" t="s">
        <v>8238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8272</v>
      </c>
      <c r="P1528">
        <f t="shared" si="138"/>
        <v>120</v>
      </c>
      <c r="Q1528">
        <f t="shared" si="139"/>
        <v>98.84</v>
      </c>
      <c r="R1528" s="8">
        <f t="shared" si="140"/>
        <v>42339.067673611113</v>
      </c>
      <c r="S1528" s="8">
        <f t="shared" si="141"/>
        <v>42388.067673611113</v>
      </c>
      <c r="T1528" t="str">
        <f t="shared" si="142"/>
        <v>photography</v>
      </c>
      <c r="U1528" t="str">
        <f t="shared" si="143"/>
        <v>photobooks</v>
      </c>
    </row>
    <row r="1529" spans="1:21" ht="32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H1529" t="s">
        <v>8217</v>
      </c>
      <c r="I1529" t="s">
        <v>8238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8272</v>
      </c>
      <c r="P1529">
        <f t="shared" si="138"/>
        <v>110</v>
      </c>
      <c r="Q1529">
        <f t="shared" si="139"/>
        <v>55.22</v>
      </c>
      <c r="R1529" s="8">
        <f t="shared" si="140"/>
        <v>42780.392199074071</v>
      </c>
      <c r="S1529" s="8">
        <f t="shared" si="141"/>
        <v>42808.350532407399</v>
      </c>
      <c r="T1529" t="str">
        <f t="shared" si="142"/>
        <v>photography</v>
      </c>
      <c r="U1529" t="str">
        <f t="shared" si="143"/>
        <v>photobooks</v>
      </c>
    </row>
    <row r="1530" spans="1:21" ht="32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H1530" t="s">
        <v>8217</v>
      </c>
      <c r="I1530" t="s">
        <v>8238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8272</v>
      </c>
      <c r="P1530">
        <f t="shared" si="138"/>
        <v>282</v>
      </c>
      <c r="Q1530">
        <f t="shared" si="139"/>
        <v>52.79</v>
      </c>
      <c r="R1530" s="8">
        <f t="shared" si="140"/>
        <v>42736.524560185186</v>
      </c>
      <c r="S1530" s="8">
        <f t="shared" si="141"/>
        <v>42766.791666666664</v>
      </c>
      <c r="T1530" t="str">
        <f t="shared" si="142"/>
        <v>photography</v>
      </c>
      <c r="U1530" t="str">
        <f t="shared" si="143"/>
        <v>photobooks</v>
      </c>
    </row>
    <row r="1531" spans="1:21" ht="32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H1531" t="s">
        <v>8217</v>
      </c>
      <c r="I1531" t="s">
        <v>8238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8272</v>
      </c>
      <c r="P1531">
        <f t="shared" si="138"/>
        <v>101</v>
      </c>
      <c r="Q1531">
        <f t="shared" si="139"/>
        <v>135.66999999999999</v>
      </c>
      <c r="R1531" s="8">
        <f t="shared" si="140"/>
        <v>42052.420370370368</v>
      </c>
      <c r="S1531" s="8">
        <f t="shared" si="141"/>
        <v>42082.378703703704</v>
      </c>
      <c r="T1531" t="str">
        <f t="shared" si="142"/>
        <v>photography</v>
      </c>
      <c r="U1531" t="str">
        <f t="shared" si="143"/>
        <v>photobooks</v>
      </c>
    </row>
    <row r="1532" spans="1:21" ht="48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H1532" t="s">
        <v>8217</v>
      </c>
      <c r="I1532" t="s">
        <v>8238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8272</v>
      </c>
      <c r="P1532">
        <f t="shared" si="138"/>
        <v>135</v>
      </c>
      <c r="Q1532">
        <f t="shared" si="139"/>
        <v>53.99</v>
      </c>
      <c r="R1532" s="8">
        <f t="shared" si="140"/>
        <v>42275.558969907412</v>
      </c>
      <c r="S1532" s="8">
        <f t="shared" si="141"/>
        <v>42300.558969907412</v>
      </c>
      <c r="T1532" t="str">
        <f t="shared" si="142"/>
        <v>photography</v>
      </c>
      <c r="U1532" t="str">
        <f t="shared" si="143"/>
        <v>photobooks</v>
      </c>
    </row>
    <row r="1533" spans="1:21" ht="48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H1533" t="s">
        <v>8217</v>
      </c>
      <c r="I1533" t="s">
        <v>8238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8272</v>
      </c>
      <c r="P1533">
        <f t="shared" si="138"/>
        <v>176</v>
      </c>
      <c r="Q1533">
        <f t="shared" si="139"/>
        <v>56.64</v>
      </c>
      <c r="R1533" s="8">
        <f t="shared" si="140"/>
        <v>41941.594050925924</v>
      </c>
      <c r="S1533" s="8">
        <f t="shared" si="141"/>
        <v>41973.916666666664</v>
      </c>
      <c r="T1533" t="str">
        <f t="shared" si="142"/>
        <v>photography</v>
      </c>
      <c r="U1533" t="str">
        <f t="shared" si="143"/>
        <v>photobooks</v>
      </c>
    </row>
    <row r="1534" spans="1:21" ht="48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H1534" t="s">
        <v>8219</v>
      </c>
      <c r="I1534" t="s">
        <v>8240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8272</v>
      </c>
      <c r="P1534">
        <f t="shared" si="138"/>
        <v>484</v>
      </c>
      <c r="Q1534">
        <f t="shared" si="139"/>
        <v>82.32</v>
      </c>
      <c r="R1534" s="8">
        <f t="shared" si="140"/>
        <v>42391.266956018517</v>
      </c>
      <c r="S1534" s="8">
        <f t="shared" si="141"/>
        <v>42415.416666666664</v>
      </c>
      <c r="T1534" t="str">
        <f t="shared" si="142"/>
        <v>photography</v>
      </c>
      <c r="U1534" t="str">
        <f t="shared" si="143"/>
        <v>photobooks</v>
      </c>
    </row>
    <row r="1535" spans="1:21" ht="32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H1535" t="s">
        <v>8217</v>
      </c>
      <c r="I1535" t="s">
        <v>8238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8272</v>
      </c>
      <c r="P1535">
        <f t="shared" si="138"/>
        <v>145</v>
      </c>
      <c r="Q1535">
        <f t="shared" si="139"/>
        <v>88.26</v>
      </c>
      <c r="R1535" s="8">
        <f t="shared" si="140"/>
        <v>42442.793715277774</v>
      </c>
      <c r="S1535" s="8">
        <f t="shared" si="141"/>
        <v>42491.957638888889</v>
      </c>
      <c r="T1535" t="str">
        <f t="shared" si="142"/>
        <v>photography</v>
      </c>
      <c r="U1535" t="str">
        <f t="shared" si="143"/>
        <v>photobooks</v>
      </c>
    </row>
    <row r="1536" spans="1:21" ht="48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H1536" t="s">
        <v>8217</v>
      </c>
      <c r="I1536" t="s">
        <v>8238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8272</v>
      </c>
      <c r="P1536">
        <f t="shared" si="138"/>
        <v>418</v>
      </c>
      <c r="Q1536">
        <f t="shared" si="139"/>
        <v>84.91</v>
      </c>
      <c r="R1536" s="8">
        <f t="shared" si="140"/>
        <v>42221.465995370374</v>
      </c>
      <c r="S1536" s="8">
        <f t="shared" si="141"/>
        <v>42251.465995370374</v>
      </c>
      <c r="T1536" t="str">
        <f t="shared" si="142"/>
        <v>photography</v>
      </c>
      <c r="U1536" t="str">
        <f t="shared" si="143"/>
        <v>photobooks</v>
      </c>
    </row>
    <row r="1537" spans="1:21" ht="48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H1537" t="s">
        <v>8217</v>
      </c>
      <c r="I1537" t="s">
        <v>8238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8272</v>
      </c>
      <c r="P1537">
        <f t="shared" si="138"/>
        <v>132</v>
      </c>
      <c r="Q1537">
        <f t="shared" si="139"/>
        <v>48.15</v>
      </c>
      <c r="R1537" s="8">
        <f t="shared" si="140"/>
        <v>42484.620729166665</v>
      </c>
      <c r="S1537" s="8">
        <f t="shared" si="141"/>
        <v>42513.708333333336</v>
      </c>
      <c r="T1537" t="str">
        <f t="shared" si="142"/>
        <v>photography</v>
      </c>
      <c r="U1537" t="str">
        <f t="shared" si="143"/>
        <v>photobooks</v>
      </c>
    </row>
    <row r="1538" spans="1:21" ht="48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H1538" t="s">
        <v>8217</v>
      </c>
      <c r="I1538" t="s">
        <v>8238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8272</v>
      </c>
      <c r="P1538">
        <f t="shared" si="138"/>
        <v>250</v>
      </c>
      <c r="Q1538">
        <f t="shared" si="139"/>
        <v>66.02</v>
      </c>
      <c r="R1538" s="8">
        <f t="shared" si="140"/>
        <v>42213.593865740739</v>
      </c>
      <c r="S1538" s="8">
        <f t="shared" si="141"/>
        <v>42243.593865740739</v>
      </c>
      <c r="T1538" t="str">
        <f t="shared" si="142"/>
        <v>photography</v>
      </c>
      <c r="U1538" t="str">
        <f t="shared" si="143"/>
        <v>photobooks</v>
      </c>
    </row>
    <row r="1539" spans="1:21" ht="48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H1539" t="s">
        <v>8229</v>
      </c>
      <c r="I1539" t="s">
        <v>8241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8272</v>
      </c>
      <c r="P1539">
        <f t="shared" ref="P1539:P1602" si="144">ROUND(E1539/D1539*100,0)</f>
        <v>180</v>
      </c>
      <c r="Q1539">
        <f t="shared" ref="Q1539:Q1602" si="145">ROUND(E1539/M1539,2)</f>
        <v>96.38</v>
      </c>
      <c r="R1539" s="8">
        <f t="shared" ref="R1539:R1602" si="146">(((K1539/60)/60)/24)+DATE(1970,1,1)+(-5/24)</f>
        <v>42552.106793981475</v>
      </c>
      <c r="S1539" s="8">
        <f t="shared" ref="S1539:S1602" si="147">(((J1539/60)/60)/24)+DATE(1970,1,1)+(-5/24)</f>
        <v>42588.541666666664</v>
      </c>
      <c r="T1539" t="str">
        <f t="shared" si="142"/>
        <v>photography</v>
      </c>
      <c r="U1539" t="str">
        <f t="shared" si="143"/>
        <v>photobooks</v>
      </c>
    </row>
    <row r="1540" spans="1:21" ht="48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H1540" t="s">
        <v>8217</v>
      </c>
      <c r="I1540" t="s">
        <v>8238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8272</v>
      </c>
      <c r="P1540">
        <f t="shared" si="144"/>
        <v>103</v>
      </c>
      <c r="Q1540">
        <f t="shared" si="145"/>
        <v>156.16999999999999</v>
      </c>
      <c r="R1540" s="8">
        <f t="shared" si="146"/>
        <v>41981.57372685185</v>
      </c>
      <c r="S1540" s="8">
        <f t="shared" si="147"/>
        <v>42026.57372685185</v>
      </c>
      <c r="T1540" t="str">
        <f t="shared" ref="T1540:T1603" si="148">LEFT(O1540,SEARCH("/",O1540)-1)</f>
        <v>photography</v>
      </c>
      <c r="U1540" t="str">
        <f t="shared" ref="U1540:U1603" si="149">RIGHT(O1540,LEN(O1540)-SEARCH("/",O1540))</f>
        <v>photobooks</v>
      </c>
    </row>
    <row r="1541" spans="1:21" ht="48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H1541" t="s">
        <v>8217</v>
      </c>
      <c r="I1541" t="s">
        <v>8238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8272</v>
      </c>
      <c r="P1541">
        <f t="shared" si="144"/>
        <v>136</v>
      </c>
      <c r="Q1541">
        <f t="shared" si="145"/>
        <v>95.76</v>
      </c>
      <c r="R1541" s="8">
        <f t="shared" si="146"/>
        <v>42705.710868055547</v>
      </c>
      <c r="S1541" s="8">
        <f t="shared" si="147"/>
        <v>42738.710868055547</v>
      </c>
      <c r="T1541" t="str">
        <f t="shared" si="148"/>
        <v>photography</v>
      </c>
      <c r="U1541" t="str">
        <f t="shared" si="149"/>
        <v>photobooks</v>
      </c>
    </row>
    <row r="1542" spans="1:21" ht="48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H1542" t="s">
        <v>8217</v>
      </c>
      <c r="I1542" t="s">
        <v>8238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8272</v>
      </c>
      <c r="P1542">
        <f t="shared" si="144"/>
        <v>118</v>
      </c>
      <c r="Q1542">
        <f t="shared" si="145"/>
        <v>180.41</v>
      </c>
      <c r="R1542" s="8">
        <f t="shared" si="146"/>
        <v>41938.798796296294</v>
      </c>
      <c r="S1542" s="8">
        <f t="shared" si="147"/>
        <v>41968.843749999993</v>
      </c>
      <c r="T1542" t="str">
        <f t="shared" si="148"/>
        <v>photography</v>
      </c>
      <c r="U1542" t="str">
        <f t="shared" si="149"/>
        <v>photobooks</v>
      </c>
    </row>
    <row r="1543" spans="1:21" ht="48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H1543" t="s">
        <v>8217</v>
      </c>
      <c r="I1543" t="s">
        <v>8238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8276</v>
      </c>
      <c r="P1543">
        <f t="shared" si="144"/>
        <v>0</v>
      </c>
      <c r="Q1543">
        <f t="shared" si="145"/>
        <v>3</v>
      </c>
      <c r="R1543" s="8">
        <f t="shared" si="146"/>
        <v>41974.503912037035</v>
      </c>
      <c r="S1543" s="8">
        <f t="shared" si="147"/>
        <v>42004.503912037035</v>
      </c>
      <c r="T1543" t="str">
        <f t="shared" si="148"/>
        <v>photography</v>
      </c>
      <c r="U1543" t="str">
        <f t="shared" si="149"/>
        <v>nature</v>
      </c>
    </row>
    <row r="1544" spans="1:21" ht="48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H1544" t="s">
        <v>8222</v>
      </c>
      <c r="I1544" t="s">
        <v>8243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8276</v>
      </c>
      <c r="P1544">
        <f t="shared" si="144"/>
        <v>4</v>
      </c>
      <c r="Q1544">
        <f t="shared" si="145"/>
        <v>20</v>
      </c>
      <c r="R1544" s="8">
        <f t="shared" si="146"/>
        <v>42170.788194444445</v>
      </c>
      <c r="S1544" s="8">
        <f t="shared" si="147"/>
        <v>42185.788194444445</v>
      </c>
      <c r="T1544" t="str">
        <f t="shared" si="148"/>
        <v>photography</v>
      </c>
      <c r="U1544" t="str">
        <f t="shared" si="149"/>
        <v>nature</v>
      </c>
    </row>
    <row r="1545" spans="1:21" ht="48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H1545" t="s">
        <v>8217</v>
      </c>
      <c r="I1545" t="s">
        <v>8238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8276</v>
      </c>
      <c r="P1545">
        <f t="shared" si="144"/>
        <v>0</v>
      </c>
      <c r="Q1545">
        <f t="shared" si="145"/>
        <v>10</v>
      </c>
      <c r="R1545" s="8">
        <f t="shared" si="146"/>
        <v>41935.301319444443</v>
      </c>
      <c r="S1545" s="8">
        <f t="shared" si="147"/>
        <v>41965.342986111107</v>
      </c>
      <c r="T1545" t="str">
        <f t="shared" si="148"/>
        <v>photography</v>
      </c>
      <c r="U1545" t="str">
        <f t="shared" si="149"/>
        <v>nature</v>
      </c>
    </row>
    <row r="1546" spans="1:21" ht="48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H1546" t="s">
        <v>8217</v>
      </c>
      <c r="I1546" t="s">
        <v>8238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8276</v>
      </c>
      <c r="P1546">
        <f t="shared" si="144"/>
        <v>0</v>
      </c>
      <c r="Q1546" t="e">
        <f t="shared" si="145"/>
        <v>#DIV/0!</v>
      </c>
      <c r="R1546" s="8">
        <f t="shared" si="146"/>
        <v>42052.842870370368</v>
      </c>
      <c r="S1546" s="8">
        <f t="shared" si="147"/>
        <v>42094.804166666661</v>
      </c>
      <c r="T1546" t="str">
        <f t="shared" si="148"/>
        <v>photography</v>
      </c>
      <c r="U1546" t="str">
        <f t="shared" si="149"/>
        <v>nature</v>
      </c>
    </row>
    <row r="1547" spans="1:21" ht="48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H1547" t="s">
        <v>8217</v>
      </c>
      <c r="I1547" t="s">
        <v>8238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8276</v>
      </c>
      <c r="P1547">
        <f t="shared" si="144"/>
        <v>0</v>
      </c>
      <c r="Q1547">
        <f t="shared" si="145"/>
        <v>1</v>
      </c>
      <c r="R1547" s="8">
        <f t="shared" si="146"/>
        <v>42031.676319444443</v>
      </c>
      <c r="S1547" s="8">
        <f t="shared" si="147"/>
        <v>42065.677777777775</v>
      </c>
      <c r="T1547" t="str">
        <f t="shared" si="148"/>
        <v>photography</v>
      </c>
      <c r="U1547" t="str">
        <f t="shared" si="149"/>
        <v>nature</v>
      </c>
    </row>
    <row r="1548" spans="1:21" ht="48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H1548" t="s">
        <v>8218</v>
      </c>
      <c r="I1548" t="s">
        <v>8239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8276</v>
      </c>
      <c r="P1548">
        <f t="shared" si="144"/>
        <v>29</v>
      </c>
      <c r="Q1548">
        <f t="shared" si="145"/>
        <v>26.27</v>
      </c>
      <c r="R1548" s="8">
        <f t="shared" si="146"/>
        <v>41839.004618055551</v>
      </c>
      <c r="S1548" s="8">
        <f t="shared" si="147"/>
        <v>41899.004618055551</v>
      </c>
      <c r="T1548" t="str">
        <f t="shared" si="148"/>
        <v>photography</v>
      </c>
      <c r="U1548" t="str">
        <f t="shared" si="149"/>
        <v>nature</v>
      </c>
    </row>
    <row r="1549" spans="1:21" ht="48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H1549" t="s">
        <v>8217</v>
      </c>
      <c r="I1549" t="s">
        <v>8238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8276</v>
      </c>
      <c r="P1549">
        <f t="shared" si="144"/>
        <v>0</v>
      </c>
      <c r="Q1549" t="e">
        <f t="shared" si="145"/>
        <v>#DIV/0!</v>
      </c>
      <c r="R1549" s="8">
        <f t="shared" si="146"/>
        <v>42782.218541666669</v>
      </c>
      <c r="S1549" s="8">
        <f t="shared" si="147"/>
        <v>42789.218541666669</v>
      </c>
      <c r="T1549" t="str">
        <f t="shared" si="148"/>
        <v>photography</v>
      </c>
      <c r="U1549" t="str">
        <f t="shared" si="149"/>
        <v>nature</v>
      </c>
    </row>
    <row r="1550" spans="1:21" ht="32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H1550" t="s">
        <v>8217</v>
      </c>
      <c r="I1550" t="s">
        <v>8238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8276</v>
      </c>
      <c r="P1550">
        <f t="shared" si="144"/>
        <v>9</v>
      </c>
      <c r="Q1550">
        <f t="shared" si="145"/>
        <v>60</v>
      </c>
      <c r="R1550" s="8">
        <f t="shared" si="146"/>
        <v>42286.673842592594</v>
      </c>
      <c r="S1550" s="8">
        <f t="shared" si="147"/>
        <v>42316.715509259251</v>
      </c>
      <c r="T1550" t="str">
        <f t="shared" si="148"/>
        <v>photography</v>
      </c>
      <c r="U1550" t="str">
        <f t="shared" si="149"/>
        <v>nature</v>
      </c>
    </row>
    <row r="1551" spans="1:21" ht="48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H1551" t="s">
        <v>8217</v>
      </c>
      <c r="I1551" t="s">
        <v>8238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8276</v>
      </c>
      <c r="P1551">
        <f t="shared" si="144"/>
        <v>34</v>
      </c>
      <c r="Q1551">
        <f t="shared" si="145"/>
        <v>28.33</v>
      </c>
      <c r="R1551" s="8">
        <f t="shared" si="146"/>
        <v>42280.927766203698</v>
      </c>
      <c r="S1551" s="8">
        <f t="shared" si="147"/>
        <v>42310.96943287037</v>
      </c>
      <c r="T1551" t="str">
        <f t="shared" si="148"/>
        <v>photography</v>
      </c>
      <c r="U1551" t="str">
        <f t="shared" si="149"/>
        <v>nature</v>
      </c>
    </row>
    <row r="1552" spans="1:21" ht="48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H1552" t="s">
        <v>8218</v>
      </c>
      <c r="I1552" t="s">
        <v>8239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8276</v>
      </c>
      <c r="P1552">
        <f t="shared" si="144"/>
        <v>13</v>
      </c>
      <c r="Q1552">
        <f t="shared" si="145"/>
        <v>14.43</v>
      </c>
      <c r="R1552" s="8">
        <f t="shared" si="146"/>
        <v>42472.24113425926</v>
      </c>
      <c r="S1552" s="8">
        <f t="shared" si="147"/>
        <v>42502.24113425926</v>
      </c>
      <c r="T1552" t="str">
        <f t="shared" si="148"/>
        <v>photography</v>
      </c>
      <c r="U1552" t="str">
        <f t="shared" si="149"/>
        <v>nature</v>
      </c>
    </row>
    <row r="1553" spans="1:21" ht="48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H1553" t="s">
        <v>8217</v>
      </c>
      <c r="I1553" t="s">
        <v>8238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8276</v>
      </c>
      <c r="P1553">
        <f t="shared" si="144"/>
        <v>0</v>
      </c>
      <c r="Q1553" t="e">
        <f t="shared" si="145"/>
        <v>#DIV/0!</v>
      </c>
      <c r="R1553" s="8">
        <f t="shared" si="146"/>
        <v>42121.616192129623</v>
      </c>
      <c r="S1553" s="8">
        <f t="shared" si="147"/>
        <v>42151.616192129623</v>
      </c>
      <c r="T1553" t="str">
        <f t="shared" si="148"/>
        <v>photography</v>
      </c>
      <c r="U1553" t="str">
        <f t="shared" si="149"/>
        <v>nature</v>
      </c>
    </row>
    <row r="1554" spans="1:21" ht="48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H1554" t="s">
        <v>8217</v>
      </c>
      <c r="I1554" t="s">
        <v>8238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8276</v>
      </c>
      <c r="P1554">
        <f t="shared" si="144"/>
        <v>49</v>
      </c>
      <c r="Q1554">
        <f t="shared" si="145"/>
        <v>132.19</v>
      </c>
      <c r="R1554" s="8">
        <f t="shared" si="146"/>
        <v>41892.480416666665</v>
      </c>
      <c r="S1554" s="8">
        <f t="shared" si="147"/>
        <v>41912.957638888889</v>
      </c>
      <c r="T1554" t="str">
        <f t="shared" si="148"/>
        <v>photography</v>
      </c>
      <c r="U1554" t="str">
        <f t="shared" si="149"/>
        <v>nature</v>
      </c>
    </row>
    <row r="1555" spans="1:21" ht="48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H1555" t="s">
        <v>8217</v>
      </c>
      <c r="I1555" t="s">
        <v>8238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8276</v>
      </c>
      <c r="P1555">
        <f t="shared" si="144"/>
        <v>0</v>
      </c>
      <c r="Q1555" t="e">
        <f t="shared" si="145"/>
        <v>#DIV/0!</v>
      </c>
      <c r="R1555" s="8">
        <f t="shared" si="146"/>
        <v>42219.074618055551</v>
      </c>
      <c r="S1555" s="8">
        <f t="shared" si="147"/>
        <v>42249.074618055551</v>
      </c>
      <c r="T1555" t="str">
        <f t="shared" si="148"/>
        <v>photography</v>
      </c>
      <c r="U1555" t="str">
        <f t="shared" si="149"/>
        <v>nature</v>
      </c>
    </row>
    <row r="1556" spans="1:21" ht="48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H1556" t="s">
        <v>8219</v>
      </c>
      <c r="I1556" t="s">
        <v>8240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8276</v>
      </c>
      <c r="P1556">
        <f t="shared" si="144"/>
        <v>0</v>
      </c>
      <c r="Q1556" t="e">
        <f t="shared" si="145"/>
        <v>#DIV/0!</v>
      </c>
      <c r="R1556" s="8">
        <f t="shared" si="146"/>
        <v>42188.043865740743</v>
      </c>
      <c r="S1556" s="8">
        <f t="shared" si="147"/>
        <v>42218.043865740743</v>
      </c>
      <c r="T1556" t="str">
        <f t="shared" si="148"/>
        <v>photography</v>
      </c>
      <c r="U1556" t="str">
        <f t="shared" si="149"/>
        <v>nature</v>
      </c>
    </row>
    <row r="1557" spans="1:21" ht="48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H1557" t="s">
        <v>8217</v>
      </c>
      <c r="I1557" t="s">
        <v>8238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8276</v>
      </c>
      <c r="P1557">
        <f t="shared" si="144"/>
        <v>0</v>
      </c>
      <c r="Q1557" t="e">
        <f t="shared" si="145"/>
        <v>#DIV/0!</v>
      </c>
      <c r="R1557" s="8">
        <f t="shared" si="146"/>
        <v>42241.405462962961</v>
      </c>
      <c r="S1557" s="8">
        <f t="shared" si="147"/>
        <v>42264.499999999993</v>
      </c>
      <c r="T1557" t="str">
        <f t="shared" si="148"/>
        <v>photography</v>
      </c>
      <c r="U1557" t="str">
        <f t="shared" si="149"/>
        <v>nature</v>
      </c>
    </row>
    <row r="1558" spans="1:21" ht="48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H1558" t="s">
        <v>8222</v>
      </c>
      <c r="I1558" t="s">
        <v>8243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8276</v>
      </c>
      <c r="P1558">
        <f t="shared" si="144"/>
        <v>45</v>
      </c>
      <c r="Q1558">
        <f t="shared" si="145"/>
        <v>56.42</v>
      </c>
      <c r="R1558" s="8">
        <f t="shared" si="146"/>
        <v>42524.944722222215</v>
      </c>
      <c r="S1558" s="8">
        <f t="shared" si="147"/>
        <v>42554.944722222215</v>
      </c>
      <c r="T1558" t="str">
        <f t="shared" si="148"/>
        <v>photography</v>
      </c>
      <c r="U1558" t="str">
        <f t="shared" si="149"/>
        <v>nature</v>
      </c>
    </row>
    <row r="1559" spans="1:21" ht="48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H1559" t="s">
        <v>8217</v>
      </c>
      <c r="I1559" t="s">
        <v>8238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8276</v>
      </c>
      <c r="P1559">
        <f t="shared" si="144"/>
        <v>4</v>
      </c>
      <c r="Q1559">
        <f t="shared" si="145"/>
        <v>100</v>
      </c>
      <c r="R1559" s="8">
        <f t="shared" si="146"/>
        <v>41871.444826388884</v>
      </c>
      <c r="S1559" s="8">
        <f t="shared" si="147"/>
        <v>41902.444826388884</v>
      </c>
      <c r="T1559" t="str">
        <f t="shared" si="148"/>
        <v>photography</v>
      </c>
      <c r="U1559" t="str">
        <f t="shared" si="149"/>
        <v>nature</v>
      </c>
    </row>
    <row r="1560" spans="1:21" ht="32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H1560" t="s">
        <v>8218</v>
      </c>
      <c r="I1560" t="s">
        <v>8239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8276</v>
      </c>
      <c r="P1560">
        <f t="shared" si="144"/>
        <v>5</v>
      </c>
      <c r="Q1560">
        <f t="shared" si="145"/>
        <v>11.67</v>
      </c>
      <c r="R1560" s="8">
        <f t="shared" si="146"/>
        <v>42185.189340277771</v>
      </c>
      <c r="S1560" s="8">
        <f t="shared" si="147"/>
        <v>42244.299999999996</v>
      </c>
      <c r="T1560" t="str">
        <f t="shared" si="148"/>
        <v>photography</v>
      </c>
      <c r="U1560" t="str">
        <f t="shared" si="149"/>
        <v>nature</v>
      </c>
    </row>
    <row r="1561" spans="1:21" ht="32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H1561" t="s">
        <v>8217</v>
      </c>
      <c r="I1561" t="s">
        <v>8238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8276</v>
      </c>
      <c r="P1561">
        <f t="shared" si="144"/>
        <v>0</v>
      </c>
      <c r="Q1561">
        <f t="shared" si="145"/>
        <v>50</v>
      </c>
      <c r="R1561" s="8">
        <f t="shared" si="146"/>
        <v>42107.844895833325</v>
      </c>
      <c r="S1561" s="8">
        <f t="shared" si="147"/>
        <v>42122.844895833325</v>
      </c>
      <c r="T1561" t="str">
        <f t="shared" si="148"/>
        <v>photography</v>
      </c>
      <c r="U1561" t="str">
        <f t="shared" si="149"/>
        <v>nature</v>
      </c>
    </row>
    <row r="1562" spans="1:21" ht="48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H1562" t="s">
        <v>8217</v>
      </c>
      <c r="I1562" t="s">
        <v>8238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8276</v>
      </c>
      <c r="P1562">
        <f t="shared" si="144"/>
        <v>4</v>
      </c>
      <c r="Q1562">
        <f t="shared" si="145"/>
        <v>23.5</v>
      </c>
      <c r="R1562" s="8">
        <f t="shared" si="146"/>
        <v>41935.812418981477</v>
      </c>
      <c r="S1562" s="8">
        <f t="shared" si="147"/>
        <v>41955.854085648149</v>
      </c>
      <c r="T1562" t="str">
        <f t="shared" si="148"/>
        <v>photography</v>
      </c>
      <c r="U1562" t="str">
        <f t="shared" si="149"/>
        <v>nature</v>
      </c>
    </row>
    <row r="1563" spans="1:21" ht="48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H1563" t="s">
        <v>8217</v>
      </c>
      <c r="I1563" t="s">
        <v>8238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8277</v>
      </c>
      <c r="P1563">
        <f t="shared" si="144"/>
        <v>1</v>
      </c>
      <c r="Q1563">
        <f t="shared" si="145"/>
        <v>67</v>
      </c>
      <c r="R1563" s="8">
        <f t="shared" si="146"/>
        <v>41554.833368055552</v>
      </c>
      <c r="S1563" s="8">
        <f t="shared" si="147"/>
        <v>41584.875034722223</v>
      </c>
      <c r="T1563" t="str">
        <f t="shared" si="148"/>
        <v>publishing</v>
      </c>
      <c r="U1563" t="str">
        <f t="shared" si="149"/>
        <v>art books</v>
      </c>
    </row>
    <row r="1564" spans="1:21" ht="48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H1564" t="s">
        <v>8217</v>
      </c>
      <c r="I1564" t="s">
        <v>8238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8277</v>
      </c>
      <c r="P1564">
        <f t="shared" si="144"/>
        <v>0</v>
      </c>
      <c r="Q1564" t="e">
        <f t="shared" si="145"/>
        <v>#DIV/0!</v>
      </c>
      <c r="R1564" s="8">
        <f t="shared" si="146"/>
        <v>40079.357824074068</v>
      </c>
      <c r="S1564" s="8">
        <f t="shared" si="147"/>
        <v>40148.826388888883</v>
      </c>
      <c r="T1564" t="str">
        <f t="shared" si="148"/>
        <v>publishing</v>
      </c>
      <c r="U1564" t="str">
        <f t="shared" si="149"/>
        <v>art books</v>
      </c>
    </row>
    <row r="1565" spans="1:21" ht="48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H1565" t="s">
        <v>8218</v>
      </c>
      <c r="I1565" t="s">
        <v>8239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8277</v>
      </c>
      <c r="P1565">
        <f t="shared" si="144"/>
        <v>1</v>
      </c>
      <c r="Q1565">
        <f t="shared" si="145"/>
        <v>42.5</v>
      </c>
      <c r="R1565" s="8">
        <f t="shared" si="146"/>
        <v>41652.534155092588</v>
      </c>
      <c r="S1565" s="8">
        <f t="shared" si="147"/>
        <v>41712.492488425924</v>
      </c>
      <c r="T1565" t="str">
        <f t="shared" si="148"/>
        <v>publishing</v>
      </c>
      <c r="U1565" t="str">
        <f t="shared" si="149"/>
        <v>art books</v>
      </c>
    </row>
    <row r="1566" spans="1:21" ht="48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H1566" t="s">
        <v>8217</v>
      </c>
      <c r="I1566" t="s">
        <v>8238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8277</v>
      </c>
      <c r="P1566">
        <f t="shared" si="144"/>
        <v>0</v>
      </c>
      <c r="Q1566">
        <f t="shared" si="145"/>
        <v>10</v>
      </c>
      <c r="R1566" s="8">
        <f t="shared" si="146"/>
        <v>42121.158668981479</v>
      </c>
      <c r="S1566" s="8">
        <f t="shared" si="147"/>
        <v>42152.628472222219</v>
      </c>
      <c r="T1566" t="str">
        <f t="shared" si="148"/>
        <v>publishing</v>
      </c>
      <c r="U1566" t="str">
        <f t="shared" si="149"/>
        <v>art books</v>
      </c>
    </row>
    <row r="1567" spans="1:21" ht="48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H1567" t="s">
        <v>8217</v>
      </c>
      <c r="I1567" t="s">
        <v>8238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8277</v>
      </c>
      <c r="P1567">
        <f t="shared" si="144"/>
        <v>3</v>
      </c>
      <c r="Q1567">
        <f t="shared" si="145"/>
        <v>100</v>
      </c>
      <c r="R1567" s="8">
        <f t="shared" si="146"/>
        <v>40672.521539351852</v>
      </c>
      <c r="S1567" s="8">
        <f t="shared" si="147"/>
        <v>40702.521539351852</v>
      </c>
      <c r="T1567" t="str">
        <f t="shared" si="148"/>
        <v>publishing</v>
      </c>
      <c r="U1567" t="str">
        <f t="shared" si="149"/>
        <v>art books</v>
      </c>
    </row>
    <row r="1568" spans="1:21" ht="48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H1568" t="s">
        <v>8217</v>
      </c>
      <c r="I1568" t="s">
        <v>8238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8277</v>
      </c>
      <c r="P1568">
        <f t="shared" si="144"/>
        <v>21</v>
      </c>
      <c r="Q1568">
        <f t="shared" si="145"/>
        <v>108.05</v>
      </c>
      <c r="R1568" s="8">
        <f t="shared" si="146"/>
        <v>42549.708379629628</v>
      </c>
      <c r="S1568" s="8">
        <f t="shared" si="147"/>
        <v>42578.708333333336</v>
      </c>
      <c r="T1568" t="str">
        <f t="shared" si="148"/>
        <v>publishing</v>
      </c>
      <c r="U1568" t="str">
        <f t="shared" si="149"/>
        <v>art books</v>
      </c>
    </row>
    <row r="1569" spans="1:21" ht="48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H1569" t="s">
        <v>8217</v>
      </c>
      <c r="I1569" t="s">
        <v>8238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8277</v>
      </c>
      <c r="P1569">
        <f t="shared" si="144"/>
        <v>4</v>
      </c>
      <c r="Q1569">
        <f t="shared" si="145"/>
        <v>26.92</v>
      </c>
      <c r="R1569" s="8">
        <f t="shared" si="146"/>
        <v>41671.728530092587</v>
      </c>
      <c r="S1569" s="8">
        <f t="shared" si="147"/>
        <v>41686.791666666664</v>
      </c>
      <c r="T1569" t="str">
        <f t="shared" si="148"/>
        <v>publishing</v>
      </c>
      <c r="U1569" t="str">
        <f t="shared" si="149"/>
        <v>art books</v>
      </c>
    </row>
    <row r="1570" spans="1:21" ht="48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H1570" t="s">
        <v>8217</v>
      </c>
      <c r="I1570" t="s">
        <v>8238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8277</v>
      </c>
      <c r="P1570">
        <f t="shared" si="144"/>
        <v>14</v>
      </c>
      <c r="Q1570">
        <f t="shared" si="145"/>
        <v>155</v>
      </c>
      <c r="R1570" s="8">
        <f t="shared" si="146"/>
        <v>41961.853993055549</v>
      </c>
      <c r="S1570" s="8">
        <f t="shared" si="147"/>
        <v>41996.853993055549</v>
      </c>
      <c r="T1570" t="str">
        <f t="shared" si="148"/>
        <v>publishing</v>
      </c>
      <c r="U1570" t="str">
        <f t="shared" si="149"/>
        <v>art books</v>
      </c>
    </row>
    <row r="1571" spans="1:21" ht="16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H1571" t="s">
        <v>8217</v>
      </c>
      <c r="I1571" t="s">
        <v>8238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8277</v>
      </c>
      <c r="P1571">
        <f t="shared" si="144"/>
        <v>0</v>
      </c>
      <c r="Q1571" t="e">
        <f t="shared" si="145"/>
        <v>#DIV/0!</v>
      </c>
      <c r="R1571" s="8">
        <f t="shared" si="146"/>
        <v>41389.471226851849</v>
      </c>
      <c r="S1571" s="8">
        <f t="shared" si="147"/>
        <v>41419.471226851849</v>
      </c>
      <c r="T1571" t="str">
        <f t="shared" si="148"/>
        <v>publishing</v>
      </c>
      <c r="U1571" t="str">
        <f t="shared" si="149"/>
        <v>art books</v>
      </c>
    </row>
    <row r="1572" spans="1:21" ht="32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H1572" t="s">
        <v>8217</v>
      </c>
      <c r="I1572" t="s">
        <v>8238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8277</v>
      </c>
      <c r="P1572">
        <f t="shared" si="144"/>
        <v>41</v>
      </c>
      <c r="Q1572">
        <f t="shared" si="145"/>
        <v>47.77</v>
      </c>
      <c r="R1572" s="8">
        <f t="shared" si="146"/>
        <v>42438.605115740742</v>
      </c>
      <c r="S1572" s="8">
        <f t="shared" si="147"/>
        <v>42468.56344907407</v>
      </c>
      <c r="T1572" t="str">
        <f t="shared" si="148"/>
        <v>publishing</v>
      </c>
      <c r="U1572" t="str">
        <f t="shared" si="149"/>
        <v>art books</v>
      </c>
    </row>
    <row r="1573" spans="1:21" ht="48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H1573" t="s">
        <v>8218</v>
      </c>
      <c r="I1573" t="s">
        <v>8239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8277</v>
      </c>
      <c r="P1573">
        <f t="shared" si="144"/>
        <v>1</v>
      </c>
      <c r="Q1573">
        <f t="shared" si="145"/>
        <v>20</v>
      </c>
      <c r="R1573" s="8">
        <f t="shared" si="146"/>
        <v>42144.561145833337</v>
      </c>
      <c r="S1573" s="8">
        <f t="shared" si="147"/>
        <v>42174.561145833337</v>
      </c>
      <c r="T1573" t="str">
        <f t="shared" si="148"/>
        <v>publishing</v>
      </c>
      <c r="U1573" t="str">
        <f t="shared" si="149"/>
        <v>art books</v>
      </c>
    </row>
    <row r="1574" spans="1:21" ht="48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H1574" t="s">
        <v>8218</v>
      </c>
      <c r="I1574" t="s">
        <v>8239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8277</v>
      </c>
      <c r="P1574">
        <f t="shared" si="144"/>
        <v>5</v>
      </c>
      <c r="Q1574">
        <f t="shared" si="145"/>
        <v>41.67</v>
      </c>
      <c r="R1574" s="8">
        <f t="shared" si="146"/>
        <v>42403.824756944443</v>
      </c>
      <c r="S1574" s="8">
        <f t="shared" si="147"/>
        <v>42428.790972222218</v>
      </c>
      <c r="T1574" t="str">
        <f t="shared" si="148"/>
        <v>publishing</v>
      </c>
      <c r="U1574" t="str">
        <f t="shared" si="149"/>
        <v>art books</v>
      </c>
    </row>
    <row r="1575" spans="1:21" ht="48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H1575" t="s">
        <v>8222</v>
      </c>
      <c r="I1575" t="s">
        <v>8243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8277</v>
      </c>
      <c r="P1575">
        <f t="shared" si="144"/>
        <v>2</v>
      </c>
      <c r="Q1575">
        <f t="shared" si="145"/>
        <v>74.33</v>
      </c>
      <c r="R1575" s="8">
        <f t="shared" si="146"/>
        <v>42785.791689814818</v>
      </c>
      <c r="S1575" s="8">
        <f t="shared" si="147"/>
        <v>42825.957638888889</v>
      </c>
      <c r="T1575" t="str">
        <f t="shared" si="148"/>
        <v>publishing</v>
      </c>
      <c r="U1575" t="str">
        <f t="shared" si="149"/>
        <v>art books</v>
      </c>
    </row>
    <row r="1576" spans="1:21" ht="48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H1576" t="s">
        <v>8217</v>
      </c>
      <c r="I1576" t="s">
        <v>8238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8277</v>
      </c>
      <c r="P1576">
        <f t="shared" si="144"/>
        <v>5</v>
      </c>
      <c r="Q1576">
        <f t="shared" si="145"/>
        <v>84.33</v>
      </c>
      <c r="R1576" s="8">
        <f t="shared" si="146"/>
        <v>42017.719085648147</v>
      </c>
      <c r="S1576" s="8">
        <f t="shared" si="147"/>
        <v>42052.719085648147</v>
      </c>
      <c r="T1576" t="str">
        <f t="shared" si="148"/>
        <v>publishing</v>
      </c>
      <c r="U1576" t="str">
        <f t="shared" si="149"/>
        <v>art books</v>
      </c>
    </row>
    <row r="1577" spans="1:21" ht="48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H1577" t="s">
        <v>8217</v>
      </c>
      <c r="I1577" t="s">
        <v>8238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8277</v>
      </c>
      <c r="P1577">
        <f t="shared" si="144"/>
        <v>23</v>
      </c>
      <c r="Q1577">
        <f t="shared" si="145"/>
        <v>65.459999999999994</v>
      </c>
      <c r="R1577" s="8">
        <f t="shared" si="146"/>
        <v>41799.315925925926</v>
      </c>
      <c r="S1577" s="8">
        <f t="shared" si="147"/>
        <v>41829.315925925926</v>
      </c>
      <c r="T1577" t="str">
        <f t="shared" si="148"/>
        <v>publishing</v>
      </c>
      <c r="U1577" t="str">
        <f t="shared" si="149"/>
        <v>art books</v>
      </c>
    </row>
    <row r="1578" spans="1:21" ht="32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H1578" t="s">
        <v>8217</v>
      </c>
      <c r="I1578" t="s">
        <v>8238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8277</v>
      </c>
      <c r="P1578">
        <f t="shared" si="144"/>
        <v>13</v>
      </c>
      <c r="Q1578">
        <f t="shared" si="145"/>
        <v>65</v>
      </c>
      <c r="R1578" s="8">
        <f t="shared" si="146"/>
        <v>42140.670925925922</v>
      </c>
      <c r="S1578" s="8">
        <f t="shared" si="147"/>
        <v>42185.670925925922</v>
      </c>
      <c r="T1578" t="str">
        <f t="shared" si="148"/>
        <v>publishing</v>
      </c>
      <c r="U1578" t="str">
        <f t="shared" si="149"/>
        <v>art books</v>
      </c>
    </row>
    <row r="1579" spans="1:21" ht="48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H1579" t="s">
        <v>8217</v>
      </c>
      <c r="I1579" t="s">
        <v>8238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8277</v>
      </c>
      <c r="P1579">
        <f t="shared" si="144"/>
        <v>1</v>
      </c>
      <c r="Q1579">
        <f t="shared" si="145"/>
        <v>27.5</v>
      </c>
      <c r="R1579" s="8">
        <f t="shared" si="146"/>
        <v>41054.639444444445</v>
      </c>
      <c r="S1579" s="8">
        <f t="shared" si="147"/>
        <v>41114.639444444445</v>
      </c>
      <c r="T1579" t="str">
        <f t="shared" si="148"/>
        <v>publishing</v>
      </c>
      <c r="U1579" t="str">
        <f t="shared" si="149"/>
        <v>art books</v>
      </c>
    </row>
    <row r="1580" spans="1:21" ht="64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H1580" t="s">
        <v>8217</v>
      </c>
      <c r="I1580" t="s">
        <v>8238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8277</v>
      </c>
      <c r="P1580">
        <f t="shared" si="144"/>
        <v>11</v>
      </c>
      <c r="Q1580">
        <f t="shared" si="145"/>
        <v>51.25</v>
      </c>
      <c r="R1580" s="8">
        <f t="shared" si="146"/>
        <v>40398.857534722221</v>
      </c>
      <c r="S1580" s="8">
        <f t="shared" si="147"/>
        <v>40422.875</v>
      </c>
      <c r="T1580" t="str">
        <f t="shared" si="148"/>
        <v>publishing</v>
      </c>
      <c r="U1580" t="str">
        <f t="shared" si="149"/>
        <v>art books</v>
      </c>
    </row>
    <row r="1581" spans="1:21" ht="32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H1581" t="s">
        <v>8217</v>
      </c>
      <c r="I1581" t="s">
        <v>8238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8277</v>
      </c>
      <c r="P1581">
        <f t="shared" si="144"/>
        <v>1</v>
      </c>
      <c r="Q1581">
        <f t="shared" si="145"/>
        <v>14</v>
      </c>
      <c r="R1581" s="8">
        <f t="shared" si="146"/>
        <v>41481.788090277776</v>
      </c>
      <c r="S1581" s="8">
        <f t="shared" si="147"/>
        <v>41514.788090277776</v>
      </c>
      <c r="T1581" t="str">
        <f t="shared" si="148"/>
        <v>publishing</v>
      </c>
      <c r="U1581" t="str">
        <f t="shared" si="149"/>
        <v>art books</v>
      </c>
    </row>
    <row r="1582" spans="1:21" ht="48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H1582" t="s">
        <v>8217</v>
      </c>
      <c r="I1582" t="s">
        <v>8238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8277</v>
      </c>
      <c r="P1582">
        <f t="shared" si="144"/>
        <v>0</v>
      </c>
      <c r="Q1582" t="e">
        <f t="shared" si="145"/>
        <v>#DIV/0!</v>
      </c>
      <c r="R1582" s="8">
        <f t="shared" si="146"/>
        <v>40989.841736111113</v>
      </c>
      <c r="S1582" s="8">
        <f t="shared" si="147"/>
        <v>41049.841736111113</v>
      </c>
      <c r="T1582" t="str">
        <f t="shared" si="148"/>
        <v>publishing</v>
      </c>
      <c r="U1582" t="str">
        <f t="shared" si="149"/>
        <v>art books</v>
      </c>
    </row>
    <row r="1583" spans="1:21" ht="48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H1583" t="s">
        <v>8218</v>
      </c>
      <c r="I1583" t="s">
        <v>8239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8278</v>
      </c>
      <c r="P1583">
        <f t="shared" si="144"/>
        <v>1</v>
      </c>
      <c r="Q1583">
        <f t="shared" si="145"/>
        <v>5</v>
      </c>
      <c r="R1583" s="8">
        <f t="shared" si="146"/>
        <v>42325.240624999999</v>
      </c>
      <c r="S1583" s="8">
        <f t="shared" si="147"/>
        <v>42357.240624999999</v>
      </c>
      <c r="T1583" t="str">
        <f t="shared" si="148"/>
        <v>photography</v>
      </c>
      <c r="U1583" t="str">
        <f t="shared" si="149"/>
        <v>places</v>
      </c>
    </row>
    <row r="1584" spans="1:21" ht="32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H1584" t="s">
        <v>8217</v>
      </c>
      <c r="I1584" t="s">
        <v>8238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8278</v>
      </c>
      <c r="P1584">
        <f t="shared" si="144"/>
        <v>9</v>
      </c>
      <c r="Q1584">
        <f t="shared" si="145"/>
        <v>31</v>
      </c>
      <c r="R1584" s="8">
        <f t="shared" si="146"/>
        <v>42246.581631944442</v>
      </c>
      <c r="S1584" s="8">
        <f t="shared" si="147"/>
        <v>42303.680555555555</v>
      </c>
      <c r="T1584" t="str">
        <f t="shared" si="148"/>
        <v>photography</v>
      </c>
      <c r="U1584" t="str">
        <f t="shared" si="149"/>
        <v>places</v>
      </c>
    </row>
    <row r="1585" spans="1:21" ht="48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H1585" t="s">
        <v>8218</v>
      </c>
      <c r="I1585" t="s">
        <v>8239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8278</v>
      </c>
      <c r="P1585">
        <f t="shared" si="144"/>
        <v>0</v>
      </c>
      <c r="Q1585">
        <f t="shared" si="145"/>
        <v>15</v>
      </c>
      <c r="R1585" s="8">
        <f t="shared" si="146"/>
        <v>41877.696655092594</v>
      </c>
      <c r="S1585" s="8">
        <f t="shared" si="147"/>
        <v>41907.696655092594</v>
      </c>
      <c r="T1585" t="str">
        <f t="shared" si="148"/>
        <v>photography</v>
      </c>
      <c r="U1585" t="str">
        <f t="shared" si="149"/>
        <v>places</v>
      </c>
    </row>
    <row r="1586" spans="1:21" ht="48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H1586" t="s">
        <v>8217</v>
      </c>
      <c r="I1586" t="s">
        <v>8238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8278</v>
      </c>
      <c r="P1586">
        <f t="shared" si="144"/>
        <v>0</v>
      </c>
      <c r="Q1586" t="e">
        <f t="shared" si="145"/>
        <v>#DIV/0!</v>
      </c>
      <c r="R1586" s="8">
        <f t="shared" si="146"/>
        <v>41779.440983796296</v>
      </c>
      <c r="S1586" s="8">
        <f t="shared" si="147"/>
        <v>41789.440983796296</v>
      </c>
      <c r="T1586" t="str">
        <f t="shared" si="148"/>
        <v>photography</v>
      </c>
      <c r="U1586" t="str">
        <f t="shared" si="149"/>
        <v>places</v>
      </c>
    </row>
    <row r="1587" spans="1:21" ht="48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H1587" t="s">
        <v>8222</v>
      </c>
      <c r="I1587" t="s">
        <v>8243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8278</v>
      </c>
      <c r="P1587">
        <f t="shared" si="144"/>
        <v>79</v>
      </c>
      <c r="Q1587">
        <f t="shared" si="145"/>
        <v>131.66999999999999</v>
      </c>
      <c r="R1587" s="8">
        <f t="shared" si="146"/>
        <v>42707.687129629623</v>
      </c>
      <c r="S1587" s="8">
        <f t="shared" si="147"/>
        <v>42729.249999999993</v>
      </c>
      <c r="T1587" t="str">
        <f t="shared" si="148"/>
        <v>photography</v>
      </c>
      <c r="U1587" t="str">
        <f t="shared" si="149"/>
        <v>places</v>
      </c>
    </row>
    <row r="1588" spans="1:21" ht="32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H1588" t="s">
        <v>8217</v>
      </c>
      <c r="I1588" t="s">
        <v>8238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8278</v>
      </c>
      <c r="P1588">
        <f t="shared" si="144"/>
        <v>0</v>
      </c>
      <c r="Q1588" t="e">
        <f t="shared" si="145"/>
        <v>#DIV/0!</v>
      </c>
      <c r="R1588" s="8">
        <f t="shared" si="146"/>
        <v>42068.896087962967</v>
      </c>
      <c r="S1588" s="8">
        <f t="shared" si="147"/>
        <v>42098.854421296295</v>
      </c>
      <c r="T1588" t="str">
        <f t="shared" si="148"/>
        <v>photography</v>
      </c>
      <c r="U1588" t="str">
        <f t="shared" si="149"/>
        <v>places</v>
      </c>
    </row>
    <row r="1589" spans="1:21" ht="48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H1589" t="s">
        <v>8217</v>
      </c>
      <c r="I1589" t="s">
        <v>8238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8278</v>
      </c>
      <c r="P1589">
        <f t="shared" si="144"/>
        <v>0</v>
      </c>
      <c r="Q1589">
        <f t="shared" si="145"/>
        <v>1</v>
      </c>
      <c r="R1589" s="8">
        <f t="shared" si="146"/>
        <v>41956.742650462962</v>
      </c>
      <c r="S1589" s="8">
        <f t="shared" si="147"/>
        <v>41986.742650462962</v>
      </c>
      <c r="T1589" t="str">
        <f t="shared" si="148"/>
        <v>photography</v>
      </c>
      <c r="U1589" t="str">
        <f t="shared" si="149"/>
        <v>places</v>
      </c>
    </row>
    <row r="1590" spans="1:21" ht="32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H1590" t="s">
        <v>8217</v>
      </c>
      <c r="I1590" t="s">
        <v>8238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8278</v>
      </c>
      <c r="P1590">
        <f t="shared" si="144"/>
        <v>0</v>
      </c>
      <c r="Q1590" t="e">
        <f t="shared" si="145"/>
        <v>#DIV/0!</v>
      </c>
      <c r="R1590" s="8">
        <f t="shared" si="146"/>
        <v>42005.041655092595</v>
      </c>
      <c r="S1590" s="8">
        <f t="shared" si="147"/>
        <v>42035.633333333331</v>
      </c>
      <c r="T1590" t="str">
        <f t="shared" si="148"/>
        <v>photography</v>
      </c>
      <c r="U1590" t="str">
        <f t="shared" si="149"/>
        <v>places</v>
      </c>
    </row>
    <row r="1591" spans="1:21" ht="48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H1591" t="s">
        <v>8217</v>
      </c>
      <c r="I1591" t="s">
        <v>8238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8278</v>
      </c>
      <c r="P1591">
        <f t="shared" si="144"/>
        <v>0</v>
      </c>
      <c r="Q1591" t="e">
        <f t="shared" si="145"/>
        <v>#DIV/0!</v>
      </c>
      <c r="R1591" s="8">
        <f t="shared" si="146"/>
        <v>42256.776458333326</v>
      </c>
      <c r="S1591" s="8">
        <f t="shared" si="147"/>
        <v>42286.776458333326</v>
      </c>
      <c r="T1591" t="str">
        <f t="shared" si="148"/>
        <v>photography</v>
      </c>
      <c r="U1591" t="str">
        <f t="shared" si="149"/>
        <v>places</v>
      </c>
    </row>
    <row r="1592" spans="1:21" ht="16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H1592" t="s">
        <v>8230</v>
      </c>
      <c r="I1592" t="s">
        <v>8241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8278</v>
      </c>
      <c r="P1592">
        <f t="shared" si="144"/>
        <v>2</v>
      </c>
      <c r="Q1592">
        <f t="shared" si="145"/>
        <v>510</v>
      </c>
      <c r="R1592" s="8">
        <f t="shared" si="146"/>
        <v>42240.648888888885</v>
      </c>
      <c r="S1592" s="8">
        <f t="shared" si="147"/>
        <v>42270.648888888885</v>
      </c>
      <c r="T1592" t="str">
        <f t="shared" si="148"/>
        <v>photography</v>
      </c>
      <c r="U1592" t="str">
        <f t="shared" si="149"/>
        <v>places</v>
      </c>
    </row>
    <row r="1593" spans="1:21" ht="48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H1593" t="s">
        <v>8218</v>
      </c>
      <c r="I1593" t="s">
        <v>8239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8278</v>
      </c>
      <c r="P1593">
        <f t="shared" si="144"/>
        <v>29</v>
      </c>
      <c r="Q1593">
        <f t="shared" si="145"/>
        <v>44.48</v>
      </c>
      <c r="R1593" s="8">
        <f t="shared" si="146"/>
        <v>42433.517835648141</v>
      </c>
      <c r="S1593" s="8">
        <f t="shared" si="147"/>
        <v>42463.476168981484</v>
      </c>
      <c r="T1593" t="str">
        <f t="shared" si="148"/>
        <v>photography</v>
      </c>
      <c r="U1593" t="str">
        <f t="shared" si="149"/>
        <v>places</v>
      </c>
    </row>
    <row r="1594" spans="1:21" ht="32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H1594" t="s">
        <v>8217</v>
      </c>
      <c r="I1594" t="s">
        <v>8238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8278</v>
      </c>
      <c r="P1594">
        <f t="shared" si="144"/>
        <v>0</v>
      </c>
      <c r="Q1594" t="e">
        <f t="shared" si="145"/>
        <v>#DIV/0!</v>
      </c>
      <c r="R1594" s="8">
        <f t="shared" si="146"/>
        <v>42045.86440972222</v>
      </c>
      <c r="S1594" s="8">
        <f t="shared" si="147"/>
        <v>42090.822743055549</v>
      </c>
      <c r="T1594" t="str">
        <f t="shared" si="148"/>
        <v>photography</v>
      </c>
      <c r="U1594" t="str">
        <f t="shared" si="149"/>
        <v>places</v>
      </c>
    </row>
    <row r="1595" spans="1:21" ht="32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H1595" t="s">
        <v>8217</v>
      </c>
      <c r="I1595" t="s">
        <v>8238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8278</v>
      </c>
      <c r="P1595">
        <f t="shared" si="144"/>
        <v>0</v>
      </c>
      <c r="Q1595">
        <f t="shared" si="145"/>
        <v>1</v>
      </c>
      <c r="R1595" s="8">
        <f t="shared" si="146"/>
        <v>42033.63721064815</v>
      </c>
      <c r="S1595" s="8">
        <f t="shared" si="147"/>
        <v>42063.63721064815</v>
      </c>
      <c r="T1595" t="str">
        <f t="shared" si="148"/>
        <v>photography</v>
      </c>
      <c r="U1595" t="str">
        <f t="shared" si="149"/>
        <v>places</v>
      </c>
    </row>
    <row r="1596" spans="1:21" ht="32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H1596" t="s">
        <v>8217</v>
      </c>
      <c r="I1596" t="s">
        <v>8238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8278</v>
      </c>
      <c r="P1596">
        <f t="shared" si="144"/>
        <v>21</v>
      </c>
      <c r="Q1596">
        <f t="shared" si="145"/>
        <v>20.5</v>
      </c>
      <c r="R1596" s="8">
        <f t="shared" si="146"/>
        <v>42445.504421296289</v>
      </c>
      <c r="S1596" s="8">
        <f t="shared" si="147"/>
        <v>42505.472916666658</v>
      </c>
      <c r="T1596" t="str">
        <f t="shared" si="148"/>
        <v>photography</v>
      </c>
      <c r="U1596" t="str">
        <f t="shared" si="149"/>
        <v>places</v>
      </c>
    </row>
    <row r="1597" spans="1:21" ht="48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H1597" t="s">
        <v>8217</v>
      </c>
      <c r="I1597" t="s">
        <v>8238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8278</v>
      </c>
      <c r="P1597">
        <f t="shared" si="144"/>
        <v>0</v>
      </c>
      <c r="Q1597">
        <f t="shared" si="145"/>
        <v>40</v>
      </c>
      <c r="R1597" s="8">
        <f t="shared" si="146"/>
        <v>41779.84175925926</v>
      </c>
      <c r="S1597" s="8">
        <f t="shared" si="147"/>
        <v>41808.634027777778</v>
      </c>
      <c r="T1597" t="str">
        <f t="shared" si="148"/>
        <v>photography</v>
      </c>
      <c r="U1597" t="str">
        <f t="shared" si="149"/>
        <v>places</v>
      </c>
    </row>
    <row r="1598" spans="1:21" ht="32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H1598" t="s">
        <v>8218</v>
      </c>
      <c r="I1598" t="s">
        <v>8239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8278</v>
      </c>
      <c r="P1598">
        <f t="shared" si="144"/>
        <v>2</v>
      </c>
      <c r="Q1598">
        <f t="shared" si="145"/>
        <v>25</v>
      </c>
      <c r="R1598" s="8">
        <f t="shared" si="146"/>
        <v>41941.221863425926</v>
      </c>
      <c r="S1598" s="8">
        <f t="shared" si="147"/>
        <v>41986.26353009259</v>
      </c>
      <c r="T1598" t="str">
        <f t="shared" si="148"/>
        <v>photography</v>
      </c>
      <c r="U1598" t="str">
        <f t="shared" si="149"/>
        <v>places</v>
      </c>
    </row>
    <row r="1599" spans="1:21" ht="48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H1599" t="s">
        <v>8217</v>
      </c>
      <c r="I1599" t="s">
        <v>8238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8278</v>
      </c>
      <c r="P1599">
        <f t="shared" si="144"/>
        <v>0</v>
      </c>
      <c r="Q1599" t="e">
        <f t="shared" si="145"/>
        <v>#DIV/0!</v>
      </c>
      <c r="R1599" s="8">
        <f t="shared" si="146"/>
        <v>42603.145798611113</v>
      </c>
      <c r="S1599" s="8">
        <f t="shared" si="147"/>
        <v>42633.145798611113</v>
      </c>
      <c r="T1599" t="str">
        <f t="shared" si="148"/>
        <v>photography</v>
      </c>
      <c r="U1599" t="str">
        <f t="shared" si="149"/>
        <v>places</v>
      </c>
    </row>
    <row r="1600" spans="1:21" ht="48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H1600" t="s">
        <v>8217</v>
      </c>
      <c r="I1600" t="s">
        <v>8238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8278</v>
      </c>
      <c r="P1600">
        <f t="shared" si="144"/>
        <v>0</v>
      </c>
      <c r="Q1600">
        <f t="shared" si="145"/>
        <v>1</v>
      </c>
      <c r="R1600" s="8">
        <f t="shared" si="146"/>
        <v>42151.459004629629</v>
      </c>
      <c r="S1600" s="8">
        <f t="shared" si="147"/>
        <v>42211.459004629629</v>
      </c>
      <c r="T1600" t="str">
        <f t="shared" si="148"/>
        <v>photography</v>
      </c>
      <c r="U1600" t="str">
        <f t="shared" si="149"/>
        <v>places</v>
      </c>
    </row>
    <row r="1601" spans="1:21" ht="48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H1601" t="s">
        <v>8218</v>
      </c>
      <c r="I1601" t="s">
        <v>8239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8278</v>
      </c>
      <c r="P1601">
        <f t="shared" si="144"/>
        <v>0</v>
      </c>
      <c r="Q1601" t="e">
        <f t="shared" si="145"/>
        <v>#DIV/0!</v>
      </c>
      <c r="R1601" s="8">
        <f t="shared" si="146"/>
        <v>42438.330740740734</v>
      </c>
      <c r="S1601" s="8">
        <f t="shared" si="147"/>
        <v>42468.289074074077</v>
      </c>
      <c r="T1601" t="str">
        <f t="shared" si="148"/>
        <v>photography</v>
      </c>
      <c r="U1601" t="str">
        <f t="shared" si="149"/>
        <v>places</v>
      </c>
    </row>
    <row r="1602" spans="1:21" ht="48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H1602" t="s">
        <v>8217</v>
      </c>
      <c r="I1602" t="s">
        <v>8238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8278</v>
      </c>
      <c r="P1602">
        <f t="shared" si="144"/>
        <v>7</v>
      </c>
      <c r="Q1602">
        <f t="shared" si="145"/>
        <v>40.78</v>
      </c>
      <c r="R1602" s="8">
        <f t="shared" si="146"/>
        <v>41790.848981481482</v>
      </c>
      <c r="S1602" s="8">
        <f t="shared" si="147"/>
        <v>41835.007638888885</v>
      </c>
      <c r="T1602" t="str">
        <f t="shared" si="148"/>
        <v>photography</v>
      </c>
      <c r="U1602" t="str">
        <f t="shared" si="149"/>
        <v>places</v>
      </c>
    </row>
    <row r="1603" spans="1:21" ht="48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H1603" t="s">
        <v>8217</v>
      </c>
      <c r="I1603" t="s">
        <v>8238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8263</v>
      </c>
      <c r="P1603">
        <f t="shared" ref="P1603:P1666" si="150">ROUND(E1603/D1603*100,0)</f>
        <v>108</v>
      </c>
      <c r="Q1603">
        <f t="shared" ref="Q1603:Q1666" si="151">ROUND(E1603/M1603,2)</f>
        <v>48.33</v>
      </c>
      <c r="R1603" s="8">
        <f t="shared" ref="R1603:R1666" si="152">(((K1603/60)/60)/24)+DATE(1970,1,1)+(-5/24)</f>
        <v>40637.884641203702</v>
      </c>
      <c r="S1603" s="8">
        <f t="shared" ref="S1603:S1666" si="153">(((J1603/60)/60)/24)+DATE(1970,1,1)+(-5/24)</f>
        <v>40667.884641203702</v>
      </c>
      <c r="T1603" t="str">
        <f t="shared" si="148"/>
        <v>music</v>
      </c>
      <c r="U1603" t="str">
        <f t="shared" si="149"/>
        <v>rock</v>
      </c>
    </row>
    <row r="1604" spans="1:21" ht="48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H1604" t="s">
        <v>8217</v>
      </c>
      <c r="I1604" t="s">
        <v>8238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8263</v>
      </c>
      <c r="P1604">
        <f t="shared" si="150"/>
        <v>100</v>
      </c>
      <c r="Q1604">
        <f t="shared" si="151"/>
        <v>46.95</v>
      </c>
      <c r="R1604" s="8">
        <f t="shared" si="152"/>
        <v>40788.089317129627</v>
      </c>
      <c r="S1604" s="8">
        <f t="shared" si="153"/>
        <v>40830.75</v>
      </c>
      <c r="T1604" t="str">
        <f t="shared" ref="T1604:T1667" si="154">LEFT(O1604,SEARCH("/",O1604)-1)</f>
        <v>music</v>
      </c>
      <c r="U1604" t="str">
        <f t="shared" ref="U1604:U1667" si="155">RIGHT(O1604,LEN(O1604)-SEARCH("/",O1604))</f>
        <v>rock</v>
      </c>
    </row>
    <row r="1605" spans="1:21" ht="32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H1605" t="s">
        <v>8217</v>
      </c>
      <c r="I1605" t="s">
        <v>8238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8263</v>
      </c>
      <c r="P1605">
        <f t="shared" si="150"/>
        <v>100</v>
      </c>
      <c r="Q1605">
        <f t="shared" si="151"/>
        <v>66.69</v>
      </c>
      <c r="R1605" s="8">
        <f t="shared" si="152"/>
        <v>40875.961331018516</v>
      </c>
      <c r="S1605" s="8">
        <f t="shared" si="153"/>
        <v>40935.961331018516</v>
      </c>
      <c r="T1605" t="str">
        <f t="shared" si="154"/>
        <v>music</v>
      </c>
      <c r="U1605" t="str">
        <f t="shared" si="155"/>
        <v>rock</v>
      </c>
    </row>
    <row r="1606" spans="1:21" ht="48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H1606" t="s">
        <v>8217</v>
      </c>
      <c r="I1606" t="s">
        <v>8238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8263</v>
      </c>
      <c r="P1606">
        <f t="shared" si="150"/>
        <v>122</v>
      </c>
      <c r="Q1606">
        <f t="shared" si="151"/>
        <v>48.84</v>
      </c>
      <c r="R1606" s="8">
        <f t="shared" si="152"/>
        <v>40945.636979166666</v>
      </c>
      <c r="S1606" s="8">
        <f t="shared" si="153"/>
        <v>40985.595312499994</v>
      </c>
      <c r="T1606" t="str">
        <f t="shared" si="154"/>
        <v>music</v>
      </c>
      <c r="U1606" t="str">
        <f t="shared" si="155"/>
        <v>rock</v>
      </c>
    </row>
    <row r="1607" spans="1:21" ht="48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H1607" t="s">
        <v>8217</v>
      </c>
      <c r="I1607" t="s">
        <v>8238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8263</v>
      </c>
      <c r="P1607">
        <f t="shared" si="150"/>
        <v>101</v>
      </c>
      <c r="Q1607">
        <f t="shared" si="151"/>
        <v>137.31</v>
      </c>
      <c r="R1607" s="8">
        <f t="shared" si="152"/>
        <v>40746.804548611108</v>
      </c>
      <c r="S1607" s="8">
        <f t="shared" si="153"/>
        <v>40756.083333333328</v>
      </c>
      <c r="T1607" t="str">
        <f t="shared" si="154"/>
        <v>music</v>
      </c>
      <c r="U1607" t="str">
        <f t="shared" si="155"/>
        <v>rock</v>
      </c>
    </row>
    <row r="1608" spans="1:21" ht="48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H1608" t="s">
        <v>8217</v>
      </c>
      <c r="I1608" t="s">
        <v>8238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8263</v>
      </c>
      <c r="P1608">
        <f t="shared" si="150"/>
        <v>101</v>
      </c>
      <c r="Q1608">
        <f t="shared" si="151"/>
        <v>87.83</v>
      </c>
      <c r="R1608" s="8">
        <f t="shared" si="152"/>
        <v>40535.903217592589</v>
      </c>
      <c r="S1608" s="8">
        <f t="shared" si="153"/>
        <v>40625.861550925925</v>
      </c>
      <c r="T1608" t="str">
        <f t="shared" si="154"/>
        <v>music</v>
      </c>
      <c r="U1608" t="str">
        <f t="shared" si="155"/>
        <v>rock</v>
      </c>
    </row>
    <row r="1609" spans="1:21" ht="48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H1609" t="s">
        <v>8217</v>
      </c>
      <c r="I1609" t="s">
        <v>8238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8263</v>
      </c>
      <c r="P1609">
        <f t="shared" si="150"/>
        <v>145</v>
      </c>
      <c r="Q1609">
        <f t="shared" si="151"/>
        <v>70.790000000000006</v>
      </c>
      <c r="R1609" s="8">
        <f t="shared" si="152"/>
        <v>41053.600127314814</v>
      </c>
      <c r="S1609" s="8">
        <f t="shared" si="153"/>
        <v>41074.600127314814</v>
      </c>
      <c r="T1609" t="str">
        <f t="shared" si="154"/>
        <v>music</v>
      </c>
      <c r="U1609" t="str">
        <f t="shared" si="155"/>
        <v>rock</v>
      </c>
    </row>
    <row r="1610" spans="1:21" ht="32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H1610" t="s">
        <v>8217</v>
      </c>
      <c r="I1610" t="s">
        <v>8238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8263</v>
      </c>
      <c r="P1610">
        <f t="shared" si="150"/>
        <v>101</v>
      </c>
      <c r="Q1610">
        <f t="shared" si="151"/>
        <v>52.83</v>
      </c>
      <c r="R1610" s="8">
        <f t="shared" si="152"/>
        <v>41607.622523148144</v>
      </c>
      <c r="S1610" s="8">
        <f t="shared" si="153"/>
        <v>41640.018055555556</v>
      </c>
      <c r="T1610" t="str">
        <f t="shared" si="154"/>
        <v>music</v>
      </c>
      <c r="U1610" t="str">
        <f t="shared" si="155"/>
        <v>rock</v>
      </c>
    </row>
    <row r="1611" spans="1:21" ht="48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H1611" t="s">
        <v>8217</v>
      </c>
      <c r="I1611" t="s">
        <v>8238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8263</v>
      </c>
      <c r="P1611">
        <f t="shared" si="150"/>
        <v>118</v>
      </c>
      <c r="Q1611">
        <f t="shared" si="151"/>
        <v>443.75</v>
      </c>
      <c r="R1611" s="8">
        <f t="shared" si="152"/>
        <v>40795.792928240735</v>
      </c>
      <c r="S1611" s="8">
        <f t="shared" si="153"/>
        <v>40849.125</v>
      </c>
      <c r="T1611" t="str">
        <f t="shared" si="154"/>
        <v>music</v>
      </c>
      <c r="U1611" t="str">
        <f t="shared" si="155"/>
        <v>rock</v>
      </c>
    </row>
    <row r="1612" spans="1:21" ht="32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H1612" t="s">
        <v>8217</v>
      </c>
      <c r="I1612" t="s">
        <v>8238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8263</v>
      </c>
      <c r="P1612">
        <f t="shared" si="150"/>
        <v>272</v>
      </c>
      <c r="Q1612">
        <f t="shared" si="151"/>
        <v>48.54</v>
      </c>
      <c r="R1612" s="8">
        <f t="shared" si="152"/>
        <v>41228.716550925921</v>
      </c>
      <c r="S1612" s="8">
        <f t="shared" si="153"/>
        <v>41258.716550925921</v>
      </c>
      <c r="T1612" t="str">
        <f t="shared" si="154"/>
        <v>music</v>
      </c>
      <c r="U1612" t="str">
        <f t="shared" si="155"/>
        <v>rock</v>
      </c>
    </row>
    <row r="1613" spans="1:21" ht="16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H1613" t="s">
        <v>8217</v>
      </c>
      <c r="I1613" t="s">
        <v>8238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8263</v>
      </c>
      <c r="P1613">
        <f t="shared" si="150"/>
        <v>125</v>
      </c>
      <c r="Q1613">
        <f t="shared" si="151"/>
        <v>37.07</v>
      </c>
      <c r="R1613" s="8">
        <f t="shared" si="152"/>
        <v>41408.792037037034</v>
      </c>
      <c r="S1613" s="8">
        <f t="shared" si="153"/>
        <v>41429.792037037034</v>
      </c>
      <c r="T1613" t="str">
        <f t="shared" si="154"/>
        <v>music</v>
      </c>
      <c r="U1613" t="str">
        <f t="shared" si="155"/>
        <v>rock</v>
      </c>
    </row>
    <row r="1614" spans="1:21" ht="32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H1614" t="s">
        <v>8217</v>
      </c>
      <c r="I1614" t="s">
        <v>8238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8263</v>
      </c>
      <c r="P1614">
        <f t="shared" si="150"/>
        <v>110</v>
      </c>
      <c r="Q1614">
        <f t="shared" si="151"/>
        <v>50</v>
      </c>
      <c r="R1614" s="8">
        <f t="shared" si="152"/>
        <v>41246.666481481479</v>
      </c>
      <c r="S1614" s="8">
        <f t="shared" si="153"/>
        <v>41276.666481481479</v>
      </c>
      <c r="T1614" t="str">
        <f t="shared" si="154"/>
        <v>music</v>
      </c>
      <c r="U1614" t="str">
        <f t="shared" si="155"/>
        <v>rock</v>
      </c>
    </row>
    <row r="1615" spans="1:21" ht="48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H1615" t="s">
        <v>8217</v>
      </c>
      <c r="I1615" t="s">
        <v>8238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8263</v>
      </c>
      <c r="P1615">
        <f t="shared" si="150"/>
        <v>102</v>
      </c>
      <c r="Q1615">
        <f t="shared" si="151"/>
        <v>39.04</v>
      </c>
      <c r="R1615" s="8">
        <f t="shared" si="152"/>
        <v>41081.861134259256</v>
      </c>
      <c r="S1615" s="8">
        <f t="shared" si="153"/>
        <v>41111.861134259256</v>
      </c>
      <c r="T1615" t="str">
        <f t="shared" si="154"/>
        <v>music</v>
      </c>
      <c r="U1615" t="str">
        <f t="shared" si="155"/>
        <v>rock</v>
      </c>
    </row>
    <row r="1616" spans="1:21" ht="48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H1616" t="s">
        <v>8217</v>
      </c>
      <c r="I1616" t="s">
        <v>8238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8263</v>
      </c>
      <c r="P1616">
        <f t="shared" si="150"/>
        <v>103</v>
      </c>
      <c r="Q1616">
        <f t="shared" si="151"/>
        <v>66.69</v>
      </c>
      <c r="R1616" s="8">
        <f t="shared" si="152"/>
        <v>41794.772789351846</v>
      </c>
      <c r="S1616" s="8">
        <f t="shared" si="153"/>
        <v>41854.5</v>
      </c>
      <c r="T1616" t="str">
        <f t="shared" si="154"/>
        <v>music</v>
      </c>
      <c r="U1616" t="str">
        <f t="shared" si="155"/>
        <v>rock</v>
      </c>
    </row>
    <row r="1617" spans="1:21" ht="48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H1617" t="s">
        <v>8217</v>
      </c>
      <c r="I1617" t="s">
        <v>8238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8263</v>
      </c>
      <c r="P1617">
        <f t="shared" si="150"/>
        <v>114</v>
      </c>
      <c r="Q1617">
        <f t="shared" si="151"/>
        <v>67.13</v>
      </c>
      <c r="R1617" s="8">
        <f t="shared" si="152"/>
        <v>40844.842546296291</v>
      </c>
      <c r="S1617" s="8">
        <f t="shared" si="153"/>
        <v>40889.884212962963</v>
      </c>
      <c r="T1617" t="str">
        <f t="shared" si="154"/>
        <v>music</v>
      </c>
      <c r="U1617" t="str">
        <f t="shared" si="155"/>
        <v>rock</v>
      </c>
    </row>
    <row r="1618" spans="1:21" ht="48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H1618" t="s">
        <v>8217</v>
      </c>
      <c r="I1618" t="s">
        <v>8238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8263</v>
      </c>
      <c r="P1618">
        <f t="shared" si="150"/>
        <v>104</v>
      </c>
      <c r="Q1618">
        <f t="shared" si="151"/>
        <v>66.37</v>
      </c>
      <c r="R1618" s="8">
        <f t="shared" si="152"/>
        <v>41194.507187499999</v>
      </c>
      <c r="S1618" s="8">
        <f t="shared" si="153"/>
        <v>41235.708333333328</v>
      </c>
      <c r="T1618" t="str">
        <f t="shared" si="154"/>
        <v>music</v>
      </c>
      <c r="U1618" t="str">
        <f t="shared" si="155"/>
        <v>rock</v>
      </c>
    </row>
    <row r="1619" spans="1:21" ht="32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H1619" t="s">
        <v>8217</v>
      </c>
      <c r="I1619" t="s">
        <v>8238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8263</v>
      </c>
      <c r="P1619">
        <f t="shared" si="150"/>
        <v>146</v>
      </c>
      <c r="Q1619">
        <f t="shared" si="151"/>
        <v>64.62</v>
      </c>
      <c r="R1619" s="8">
        <f t="shared" si="152"/>
        <v>41546.455879629626</v>
      </c>
      <c r="S1619" s="8">
        <f t="shared" si="153"/>
        <v>41579.583333333328</v>
      </c>
      <c r="T1619" t="str">
        <f t="shared" si="154"/>
        <v>music</v>
      </c>
      <c r="U1619" t="str">
        <f t="shared" si="155"/>
        <v>rock</v>
      </c>
    </row>
    <row r="1620" spans="1:21" ht="32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H1620" t="s">
        <v>8217</v>
      </c>
      <c r="I1620" t="s">
        <v>8238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8263</v>
      </c>
      <c r="P1620">
        <f t="shared" si="150"/>
        <v>105</v>
      </c>
      <c r="Q1620">
        <f t="shared" si="151"/>
        <v>58.37</v>
      </c>
      <c r="R1620" s="8">
        <f t="shared" si="152"/>
        <v>41301.446006944439</v>
      </c>
      <c r="S1620" s="8">
        <f t="shared" si="153"/>
        <v>41341.446006944439</v>
      </c>
      <c r="T1620" t="str">
        <f t="shared" si="154"/>
        <v>music</v>
      </c>
      <c r="U1620" t="str">
        <f t="shared" si="155"/>
        <v>rock</v>
      </c>
    </row>
    <row r="1621" spans="1:21" ht="48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H1621" t="s">
        <v>8217</v>
      </c>
      <c r="I1621" t="s">
        <v>8238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8263</v>
      </c>
      <c r="P1621">
        <f t="shared" si="150"/>
        <v>133</v>
      </c>
      <c r="Q1621">
        <f t="shared" si="151"/>
        <v>86.96</v>
      </c>
      <c r="R1621" s="8">
        <f t="shared" si="152"/>
        <v>41875.977847222224</v>
      </c>
      <c r="S1621" s="8">
        <f t="shared" si="153"/>
        <v>41896.977847222224</v>
      </c>
      <c r="T1621" t="str">
        <f t="shared" si="154"/>
        <v>music</v>
      </c>
      <c r="U1621" t="str">
        <f t="shared" si="155"/>
        <v>rock</v>
      </c>
    </row>
    <row r="1622" spans="1:21" ht="32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H1622" t="s">
        <v>8217</v>
      </c>
      <c r="I1622" t="s">
        <v>8238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8263</v>
      </c>
      <c r="P1622">
        <f t="shared" si="150"/>
        <v>113</v>
      </c>
      <c r="Q1622">
        <f t="shared" si="151"/>
        <v>66.47</v>
      </c>
      <c r="R1622" s="8">
        <f t="shared" si="152"/>
        <v>41321.131249999999</v>
      </c>
      <c r="S1622" s="8">
        <f t="shared" si="153"/>
        <v>41328.131249999999</v>
      </c>
      <c r="T1622" t="str">
        <f t="shared" si="154"/>
        <v>music</v>
      </c>
      <c r="U1622" t="str">
        <f t="shared" si="155"/>
        <v>rock</v>
      </c>
    </row>
    <row r="1623" spans="1:21" ht="48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H1623" t="s">
        <v>8217</v>
      </c>
      <c r="I1623" t="s">
        <v>8238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8263</v>
      </c>
      <c r="P1623">
        <f t="shared" si="150"/>
        <v>121</v>
      </c>
      <c r="Q1623">
        <f t="shared" si="151"/>
        <v>163.78</v>
      </c>
      <c r="R1623" s="8">
        <f t="shared" si="152"/>
        <v>41003.398321759254</v>
      </c>
      <c r="S1623" s="8">
        <f t="shared" si="153"/>
        <v>41056.957638888889</v>
      </c>
      <c r="T1623" t="str">
        <f t="shared" si="154"/>
        <v>music</v>
      </c>
      <c r="U1623" t="str">
        <f t="shared" si="155"/>
        <v>rock</v>
      </c>
    </row>
    <row r="1624" spans="1:21" ht="48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H1624" t="s">
        <v>8217</v>
      </c>
      <c r="I1624" t="s">
        <v>8238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8263</v>
      </c>
      <c r="P1624">
        <f t="shared" si="150"/>
        <v>102</v>
      </c>
      <c r="Q1624">
        <f t="shared" si="151"/>
        <v>107.98</v>
      </c>
      <c r="R1624" s="8">
        <f t="shared" si="152"/>
        <v>41950.086504629624</v>
      </c>
      <c r="S1624" s="8">
        <f t="shared" si="153"/>
        <v>41990.124305555553</v>
      </c>
      <c r="T1624" t="str">
        <f t="shared" si="154"/>
        <v>music</v>
      </c>
      <c r="U1624" t="str">
        <f t="shared" si="155"/>
        <v>rock</v>
      </c>
    </row>
    <row r="1625" spans="1:21" ht="48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H1625" t="s">
        <v>8218</v>
      </c>
      <c r="I1625" t="s">
        <v>8239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8263</v>
      </c>
      <c r="P1625">
        <f t="shared" si="150"/>
        <v>101</v>
      </c>
      <c r="Q1625">
        <f t="shared" si="151"/>
        <v>42.11</v>
      </c>
      <c r="R1625" s="8">
        <f t="shared" si="152"/>
        <v>41453.480196759258</v>
      </c>
      <c r="S1625" s="8">
        <f t="shared" si="153"/>
        <v>41513.480196759258</v>
      </c>
      <c r="T1625" t="str">
        <f t="shared" si="154"/>
        <v>music</v>
      </c>
      <c r="U1625" t="str">
        <f t="shared" si="155"/>
        <v>rock</v>
      </c>
    </row>
    <row r="1626" spans="1:21" ht="32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H1626" t="s">
        <v>8217</v>
      </c>
      <c r="I1626" t="s">
        <v>8238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8263</v>
      </c>
      <c r="P1626">
        <f t="shared" si="150"/>
        <v>118</v>
      </c>
      <c r="Q1626">
        <f t="shared" si="151"/>
        <v>47.2</v>
      </c>
      <c r="R1626" s="8">
        <f t="shared" si="152"/>
        <v>41243.158969907403</v>
      </c>
      <c r="S1626" s="8">
        <f t="shared" si="153"/>
        <v>41283.158969907403</v>
      </c>
      <c r="T1626" t="str">
        <f t="shared" si="154"/>
        <v>music</v>
      </c>
      <c r="U1626" t="str">
        <f t="shared" si="155"/>
        <v>rock</v>
      </c>
    </row>
    <row r="1627" spans="1:21" ht="48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H1627" t="s">
        <v>8217</v>
      </c>
      <c r="I1627" t="s">
        <v>8238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8263</v>
      </c>
      <c r="P1627">
        <f t="shared" si="150"/>
        <v>155</v>
      </c>
      <c r="Q1627">
        <f t="shared" si="151"/>
        <v>112.02</v>
      </c>
      <c r="R1627" s="8">
        <f t="shared" si="152"/>
        <v>41135.491354166668</v>
      </c>
      <c r="S1627" s="8">
        <f t="shared" si="153"/>
        <v>41163.491354166668</v>
      </c>
      <c r="T1627" t="str">
        <f t="shared" si="154"/>
        <v>music</v>
      </c>
      <c r="U1627" t="str">
        <f t="shared" si="155"/>
        <v>rock</v>
      </c>
    </row>
    <row r="1628" spans="1:21" ht="48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H1628" t="s">
        <v>8217</v>
      </c>
      <c r="I1628" t="s">
        <v>8238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8263</v>
      </c>
      <c r="P1628">
        <f t="shared" si="150"/>
        <v>101</v>
      </c>
      <c r="Q1628">
        <f t="shared" si="151"/>
        <v>74.95</v>
      </c>
      <c r="R1628" s="8">
        <f t="shared" si="152"/>
        <v>41579.639664351853</v>
      </c>
      <c r="S1628" s="8">
        <f t="shared" si="153"/>
        <v>41609.681331018517</v>
      </c>
      <c r="T1628" t="str">
        <f t="shared" si="154"/>
        <v>music</v>
      </c>
      <c r="U1628" t="str">
        <f t="shared" si="155"/>
        <v>rock</v>
      </c>
    </row>
    <row r="1629" spans="1:21" ht="48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H1629" t="s">
        <v>8217</v>
      </c>
      <c r="I1629" t="s">
        <v>8238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8263</v>
      </c>
      <c r="P1629">
        <f t="shared" si="150"/>
        <v>117</v>
      </c>
      <c r="Q1629">
        <f t="shared" si="151"/>
        <v>61.58</v>
      </c>
      <c r="R1629" s="8">
        <f t="shared" si="152"/>
        <v>41205.498715277776</v>
      </c>
      <c r="S1629" s="8">
        <f t="shared" si="153"/>
        <v>41238.999305555553</v>
      </c>
      <c r="T1629" t="str">
        <f t="shared" si="154"/>
        <v>music</v>
      </c>
      <c r="U1629" t="str">
        <f t="shared" si="155"/>
        <v>rock</v>
      </c>
    </row>
    <row r="1630" spans="1:21" ht="32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H1630" t="s">
        <v>8217</v>
      </c>
      <c r="I1630" t="s">
        <v>8238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8263</v>
      </c>
      <c r="P1630">
        <f t="shared" si="150"/>
        <v>101</v>
      </c>
      <c r="Q1630">
        <f t="shared" si="151"/>
        <v>45.88</v>
      </c>
      <c r="R1630" s="8">
        <f t="shared" si="152"/>
        <v>41774.528726851851</v>
      </c>
      <c r="S1630" s="8">
        <f t="shared" si="153"/>
        <v>41807.528726851851</v>
      </c>
      <c r="T1630" t="str">
        <f t="shared" si="154"/>
        <v>music</v>
      </c>
      <c r="U1630" t="str">
        <f t="shared" si="155"/>
        <v>rock</v>
      </c>
    </row>
    <row r="1631" spans="1:21" ht="32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H1631" t="s">
        <v>8217</v>
      </c>
      <c r="I1631" t="s">
        <v>8238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8263</v>
      </c>
      <c r="P1631">
        <f t="shared" si="150"/>
        <v>104</v>
      </c>
      <c r="Q1631">
        <f t="shared" si="151"/>
        <v>75.849999999999994</v>
      </c>
      <c r="R1631" s="8">
        <f t="shared" si="152"/>
        <v>41645.658946759257</v>
      </c>
      <c r="S1631" s="8">
        <f t="shared" si="153"/>
        <v>41690.658946759257</v>
      </c>
      <c r="T1631" t="str">
        <f t="shared" si="154"/>
        <v>music</v>
      </c>
      <c r="U1631" t="str">
        <f t="shared" si="155"/>
        <v>rock</v>
      </c>
    </row>
    <row r="1632" spans="1:21" ht="48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H1632" t="s">
        <v>8217</v>
      </c>
      <c r="I1632" t="s">
        <v>8238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8263</v>
      </c>
      <c r="P1632">
        <f t="shared" si="150"/>
        <v>265</v>
      </c>
      <c r="Q1632">
        <f t="shared" si="151"/>
        <v>84.21</v>
      </c>
      <c r="R1632" s="8">
        <f t="shared" si="152"/>
        <v>40939.629340277774</v>
      </c>
      <c r="S1632" s="8">
        <f t="shared" si="153"/>
        <v>40970.082638888889</v>
      </c>
      <c r="T1632" t="str">
        <f t="shared" si="154"/>
        <v>music</v>
      </c>
      <c r="U1632" t="str">
        <f t="shared" si="155"/>
        <v>rock</v>
      </c>
    </row>
    <row r="1633" spans="1:21" ht="48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H1633" t="s">
        <v>8217</v>
      </c>
      <c r="I1633" t="s">
        <v>8238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8263</v>
      </c>
      <c r="P1633">
        <f t="shared" si="150"/>
        <v>156</v>
      </c>
      <c r="Q1633">
        <f t="shared" si="151"/>
        <v>117.23</v>
      </c>
      <c r="R1633" s="8">
        <f t="shared" si="152"/>
        <v>41164.65116898148</v>
      </c>
      <c r="S1633" s="8">
        <f t="shared" si="153"/>
        <v>41194.65116898148</v>
      </c>
      <c r="T1633" t="str">
        <f t="shared" si="154"/>
        <v>music</v>
      </c>
      <c r="U1633" t="str">
        <f t="shared" si="155"/>
        <v>rock</v>
      </c>
    </row>
    <row r="1634" spans="1:21" ht="48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H1634" t="s">
        <v>8217</v>
      </c>
      <c r="I1634" t="s">
        <v>8238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8263</v>
      </c>
      <c r="P1634">
        <f t="shared" si="150"/>
        <v>102</v>
      </c>
      <c r="Q1634">
        <f t="shared" si="151"/>
        <v>86.49</v>
      </c>
      <c r="R1634" s="8">
        <f t="shared" si="152"/>
        <v>40750.132569444439</v>
      </c>
      <c r="S1634" s="8">
        <f t="shared" si="153"/>
        <v>40810.132569444439</v>
      </c>
      <c r="T1634" t="str">
        <f t="shared" si="154"/>
        <v>music</v>
      </c>
      <c r="U1634" t="str">
        <f t="shared" si="155"/>
        <v>rock</v>
      </c>
    </row>
    <row r="1635" spans="1:21" ht="48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H1635" t="s">
        <v>8217</v>
      </c>
      <c r="I1635" t="s">
        <v>8238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8263</v>
      </c>
      <c r="P1635">
        <f t="shared" si="150"/>
        <v>100</v>
      </c>
      <c r="Q1635">
        <f t="shared" si="151"/>
        <v>172.41</v>
      </c>
      <c r="R1635" s="8">
        <f t="shared" si="152"/>
        <v>40896.675416666665</v>
      </c>
      <c r="S1635" s="8">
        <f t="shared" si="153"/>
        <v>40924</v>
      </c>
      <c r="T1635" t="str">
        <f t="shared" si="154"/>
        <v>music</v>
      </c>
      <c r="U1635" t="str">
        <f t="shared" si="155"/>
        <v>rock</v>
      </c>
    </row>
    <row r="1636" spans="1:21" ht="32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H1636" t="s">
        <v>8217</v>
      </c>
      <c r="I1636" t="s">
        <v>8238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8263</v>
      </c>
      <c r="P1636">
        <f t="shared" si="150"/>
        <v>101</v>
      </c>
      <c r="Q1636">
        <f t="shared" si="151"/>
        <v>62.81</v>
      </c>
      <c r="R1636" s="8">
        <f t="shared" si="152"/>
        <v>40657.981493055551</v>
      </c>
      <c r="S1636" s="8">
        <f t="shared" si="153"/>
        <v>40696.040972222218</v>
      </c>
      <c r="T1636" t="str">
        <f t="shared" si="154"/>
        <v>music</v>
      </c>
      <c r="U1636" t="str">
        <f t="shared" si="155"/>
        <v>rock</v>
      </c>
    </row>
    <row r="1637" spans="1:21" ht="48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H1637" t="s">
        <v>8217</v>
      </c>
      <c r="I1637" t="s">
        <v>8238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8263</v>
      </c>
      <c r="P1637">
        <f t="shared" si="150"/>
        <v>125</v>
      </c>
      <c r="Q1637">
        <f t="shared" si="151"/>
        <v>67.73</v>
      </c>
      <c r="R1637" s="8">
        <f t="shared" si="152"/>
        <v>42502.660428240742</v>
      </c>
      <c r="S1637" s="8">
        <f t="shared" si="153"/>
        <v>42562.660428240742</v>
      </c>
      <c r="T1637" t="str">
        <f t="shared" si="154"/>
        <v>music</v>
      </c>
      <c r="U1637" t="str">
        <f t="shared" si="155"/>
        <v>rock</v>
      </c>
    </row>
    <row r="1638" spans="1:21" ht="48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H1638" t="s">
        <v>8217</v>
      </c>
      <c r="I1638" t="s">
        <v>8238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8263</v>
      </c>
      <c r="P1638">
        <f t="shared" si="150"/>
        <v>104</v>
      </c>
      <c r="Q1638">
        <f t="shared" si="151"/>
        <v>53.56</v>
      </c>
      <c r="R1638" s="8">
        <f t="shared" si="152"/>
        <v>40662.878333333334</v>
      </c>
      <c r="S1638" s="8">
        <f t="shared" si="153"/>
        <v>40705.958333333328</v>
      </c>
      <c r="T1638" t="str">
        <f t="shared" si="154"/>
        <v>music</v>
      </c>
      <c r="U1638" t="str">
        <f t="shared" si="155"/>
        <v>rock</v>
      </c>
    </row>
    <row r="1639" spans="1:21" ht="48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H1639" t="s">
        <v>8217</v>
      </c>
      <c r="I1639" t="s">
        <v>8238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8263</v>
      </c>
      <c r="P1639">
        <f t="shared" si="150"/>
        <v>104</v>
      </c>
      <c r="Q1639">
        <f t="shared" si="151"/>
        <v>34.6</v>
      </c>
      <c r="R1639" s="8">
        <f t="shared" si="152"/>
        <v>40122.543287037035</v>
      </c>
      <c r="S1639" s="8">
        <f t="shared" si="153"/>
        <v>40178.777083333334</v>
      </c>
      <c r="T1639" t="str">
        <f t="shared" si="154"/>
        <v>music</v>
      </c>
      <c r="U1639" t="str">
        <f t="shared" si="155"/>
        <v>rock</v>
      </c>
    </row>
    <row r="1640" spans="1:21" ht="32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H1640" t="s">
        <v>8217</v>
      </c>
      <c r="I1640" t="s">
        <v>8238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8263</v>
      </c>
      <c r="P1640">
        <f t="shared" si="150"/>
        <v>105</v>
      </c>
      <c r="Q1640">
        <f t="shared" si="151"/>
        <v>38.89</v>
      </c>
      <c r="R1640" s="8">
        <f t="shared" si="152"/>
        <v>41288.478796296295</v>
      </c>
      <c r="S1640" s="8">
        <f t="shared" si="153"/>
        <v>41333.684027777774</v>
      </c>
      <c r="T1640" t="str">
        <f t="shared" si="154"/>
        <v>music</v>
      </c>
      <c r="U1640" t="str">
        <f t="shared" si="155"/>
        <v>rock</v>
      </c>
    </row>
    <row r="1641" spans="1:21" ht="48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H1641" t="s">
        <v>8217</v>
      </c>
      <c r="I1641" t="s">
        <v>8238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8263</v>
      </c>
      <c r="P1641">
        <f t="shared" si="150"/>
        <v>100</v>
      </c>
      <c r="Q1641">
        <f t="shared" si="151"/>
        <v>94.74</v>
      </c>
      <c r="R1641" s="8">
        <f t="shared" si="152"/>
        <v>40941.444039351853</v>
      </c>
      <c r="S1641" s="8">
        <f t="shared" si="153"/>
        <v>40971.444039351853</v>
      </c>
      <c r="T1641" t="str">
        <f t="shared" si="154"/>
        <v>music</v>
      </c>
      <c r="U1641" t="str">
        <f t="shared" si="155"/>
        <v>rock</v>
      </c>
    </row>
    <row r="1642" spans="1:21" ht="48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H1642" t="s">
        <v>8217</v>
      </c>
      <c r="I1642" t="s">
        <v>8238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8263</v>
      </c>
      <c r="P1642">
        <f t="shared" si="150"/>
        <v>170</v>
      </c>
      <c r="Q1642">
        <f t="shared" si="151"/>
        <v>39.97</v>
      </c>
      <c r="R1642" s="8">
        <f t="shared" si="152"/>
        <v>40379.022627314815</v>
      </c>
      <c r="S1642" s="8">
        <f t="shared" si="153"/>
        <v>40392.874305555553</v>
      </c>
      <c r="T1642" t="str">
        <f t="shared" si="154"/>
        <v>music</v>
      </c>
      <c r="U1642" t="str">
        <f t="shared" si="155"/>
        <v>rock</v>
      </c>
    </row>
    <row r="1643" spans="1:21" ht="32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H1643" t="s">
        <v>8217</v>
      </c>
      <c r="I1643" t="s">
        <v>8238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8279</v>
      </c>
      <c r="P1643">
        <f t="shared" si="150"/>
        <v>101</v>
      </c>
      <c r="Q1643">
        <f t="shared" si="151"/>
        <v>97.5</v>
      </c>
      <c r="R1643" s="8">
        <f t="shared" si="152"/>
        <v>41962.388240740744</v>
      </c>
      <c r="S1643" s="8">
        <f t="shared" si="153"/>
        <v>41992.388240740744</v>
      </c>
      <c r="T1643" t="str">
        <f t="shared" si="154"/>
        <v>music</v>
      </c>
      <c r="U1643" t="str">
        <f t="shared" si="155"/>
        <v>pop</v>
      </c>
    </row>
    <row r="1644" spans="1:21" ht="48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H1644" t="s">
        <v>8217</v>
      </c>
      <c r="I1644" t="s">
        <v>8238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8279</v>
      </c>
      <c r="P1644">
        <f t="shared" si="150"/>
        <v>100</v>
      </c>
      <c r="Q1644">
        <f t="shared" si="151"/>
        <v>42.86</v>
      </c>
      <c r="R1644" s="8">
        <f t="shared" si="152"/>
        <v>40687.816284722219</v>
      </c>
      <c r="S1644" s="8">
        <f t="shared" si="153"/>
        <v>40707.816284722219</v>
      </c>
      <c r="T1644" t="str">
        <f t="shared" si="154"/>
        <v>music</v>
      </c>
      <c r="U1644" t="str">
        <f t="shared" si="155"/>
        <v>pop</v>
      </c>
    </row>
    <row r="1645" spans="1:21" ht="32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H1645" t="s">
        <v>8217</v>
      </c>
      <c r="I1645" t="s">
        <v>8238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8279</v>
      </c>
      <c r="P1645">
        <f t="shared" si="150"/>
        <v>125</v>
      </c>
      <c r="Q1645">
        <f t="shared" si="151"/>
        <v>168.51</v>
      </c>
      <c r="R1645" s="8">
        <f t="shared" si="152"/>
        <v>41146.615879629629</v>
      </c>
      <c r="S1645" s="8">
        <f t="shared" si="153"/>
        <v>41176.615879629629</v>
      </c>
      <c r="T1645" t="str">
        <f t="shared" si="154"/>
        <v>music</v>
      </c>
      <c r="U1645" t="str">
        <f t="shared" si="155"/>
        <v>pop</v>
      </c>
    </row>
    <row r="1646" spans="1:21" ht="48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H1646" t="s">
        <v>8217</v>
      </c>
      <c r="I1646" t="s">
        <v>8238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8279</v>
      </c>
      <c r="P1646">
        <f t="shared" si="150"/>
        <v>110</v>
      </c>
      <c r="Q1646">
        <f t="shared" si="151"/>
        <v>85.55</v>
      </c>
      <c r="R1646" s="8">
        <f t="shared" si="152"/>
        <v>41174.851388888885</v>
      </c>
      <c r="S1646" s="8">
        <f t="shared" si="153"/>
        <v>41234.893055555556</v>
      </c>
      <c r="T1646" t="str">
        <f t="shared" si="154"/>
        <v>music</v>
      </c>
      <c r="U1646" t="str">
        <f t="shared" si="155"/>
        <v>pop</v>
      </c>
    </row>
    <row r="1647" spans="1:21" ht="48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H1647" t="s">
        <v>8217</v>
      </c>
      <c r="I1647" t="s">
        <v>8238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8279</v>
      </c>
      <c r="P1647">
        <f t="shared" si="150"/>
        <v>111</v>
      </c>
      <c r="Q1647">
        <f t="shared" si="151"/>
        <v>554</v>
      </c>
      <c r="R1647" s="8">
        <f t="shared" si="152"/>
        <v>41521.409027777772</v>
      </c>
      <c r="S1647" s="8">
        <f t="shared" si="153"/>
        <v>41535.409027777772</v>
      </c>
      <c r="T1647" t="str">
        <f t="shared" si="154"/>
        <v>music</v>
      </c>
      <c r="U1647" t="str">
        <f t="shared" si="155"/>
        <v>pop</v>
      </c>
    </row>
    <row r="1648" spans="1:21" ht="48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H1648" t="s">
        <v>8218</v>
      </c>
      <c r="I1648" t="s">
        <v>8239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8279</v>
      </c>
      <c r="P1648">
        <f t="shared" si="150"/>
        <v>110</v>
      </c>
      <c r="Q1648">
        <f t="shared" si="151"/>
        <v>26.55</v>
      </c>
      <c r="R1648" s="8">
        <f t="shared" si="152"/>
        <v>41833.241932870369</v>
      </c>
      <c r="S1648" s="8">
        <f t="shared" si="153"/>
        <v>41865.549305555556</v>
      </c>
      <c r="T1648" t="str">
        <f t="shared" si="154"/>
        <v>music</v>
      </c>
      <c r="U1648" t="str">
        <f t="shared" si="155"/>
        <v>pop</v>
      </c>
    </row>
    <row r="1649" spans="1:21" ht="48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H1649" t="s">
        <v>8217</v>
      </c>
      <c r="I1649" t="s">
        <v>8238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8279</v>
      </c>
      <c r="P1649">
        <f t="shared" si="150"/>
        <v>105</v>
      </c>
      <c r="Q1649">
        <f t="shared" si="151"/>
        <v>113.83</v>
      </c>
      <c r="R1649" s="8">
        <f t="shared" si="152"/>
        <v>41039.201122685183</v>
      </c>
      <c r="S1649" s="8">
        <f t="shared" si="153"/>
        <v>41069.201122685183</v>
      </c>
      <c r="T1649" t="str">
        <f t="shared" si="154"/>
        <v>music</v>
      </c>
      <c r="U1649" t="str">
        <f t="shared" si="155"/>
        <v>pop</v>
      </c>
    </row>
    <row r="1650" spans="1:21" ht="48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H1650" t="s">
        <v>8217</v>
      </c>
      <c r="I1650" t="s">
        <v>8238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8279</v>
      </c>
      <c r="P1650">
        <f t="shared" si="150"/>
        <v>125</v>
      </c>
      <c r="Q1650">
        <f t="shared" si="151"/>
        <v>32.01</v>
      </c>
      <c r="R1650" s="8">
        <f t="shared" si="152"/>
        <v>40592.496319444443</v>
      </c>
      <c r="S1650" s="8">
        <f t="shared" si="153"/>
        <v>40622.454652777778</v>
      </c>
      <c r="T1650" t="str">
        <f t="shared" si="154"/>
        <v>music</v>
      </c>
      <c r="U1650" t="str">
        <f t="shared" si="155"/>
        <v>pop</v>
      </c>
    </row>
    <row r="1651" spans="1:21" ht="48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H1651" t="s">
        <v>8217</v>
      </c>
      <c r="I1651" t="s">
        <v>8238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8279</v>
      </c>
      <c r="P1651">
        <f t="shared" si="150"/>
        <v>101</v>
      </c>
      <c r="Q1651">
        <f t="shared" si="151"/>
        <v>47.19</v>
      </c>
      <c r="R1651" s="8">
        <f t="shared" si="152"/>
        <v>41737.476331018515</v>
      </c>
      <c r="S1651" s="8">
        <f t="shared" si="153"/>
        <v>41782.476331018515</v>
      </c>
      <c r="T1651" t="str">
        <f t="shared" si="154"/>
        <v>music</v>
      </c>
      <c r="U1651" t="str">
        <f t="shared" si="155"/>
        <v>pop</v>
      </c>
    </row>
    <row r="1652" spans="1:21" ht="32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H1652" t="s">
        <v>8217</v>
      </c>
      <c r="I1652" t="s">
        <v>8238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8279</v>
      </c>
      <c r="P1652">
        <f t="shared" si="150"/>
        <v>142</v>
      </c>
      <c r="Q1652">
        <f t="shared" si="151"/>
        <v>88.47</v>
      </c>
      <c r="R1652" s="8">
        <f t="shared" si="152"/>
        <v>41526.227280092593</v>
      </c>
      <c r="S1652" s="8">
        <f t="shared" si="153"/>
        <v>41556.227280092593</v>
      </c>
      <c r="T1652" t="str">
        <f t="shared" si="154"/>
        <v>music</v>
      </c>
      <c r="U1652" t="str">
        <f t="shared" si="155"/>
        <v>pop</v>
      </c>
    </row>
    <row r="1653" spans="1:21" ht="48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H1653" t="s">
        <v>8217</v>
      </c>
      <c r="I1653" t="s">
        <v>8238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8279</v>
      </c>
      <c r="P1653">
        <f t="shared" si="150"/>
        <v>101</v>
      </c>
      <c r="Q1653">
        <f t="shared" si="151"/>
        <v>100.75</v>
      </c>
      <c r="R1653" s="8">
        <f t="shared" si="152"/>
        <v>40625.692361111105</v>
      </c>
      <c r="S1653" s="8">
        <f t="shared" si="153"/>
        <v>40659.082638888889</v>
      </c>
      <c r="T1653" t="str">
        <f t="shared" si="154"/>
        <v>music</v>
      </c>
      <c r="U1653" t="str">
        <f t="shared" si="155"/>
        <v>pop</v>
      </c>
    </row>
    <row r="1654" spans="1:21" ht="48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H1654" t="s">
        <v>8217</v>
      </c>
      <c r="I1654" t="s">
        <v>8238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8279</v>
      </c>
      <c r="P1654">
        <f t="shared" si="150"/>
        <v>101</v>
      </c>
      <c r="Q1654">
        <f t="shared" si="151"/>
        <v>64.709999999999994</v>
      </c>
      <c r="R1654" s="8">
        <f t="shared" si="152"/>
        <v>41572.284641203703</v>
      </c>
      <c r="S1654" s="8">
        <f t="shared" si="153"/>
        <v>41602.326307870368</v>
      </c>
      <c r="T1654" t="str">
        <f t="shared" si="154"/>
        <v>music</v>
      </c>
      <c r="U1654" t="str">
        <f t="shared" si="155"/>
        <v>pop</v>
      </c>
    </row>
    <row r="1655" spans="1:21" ht="48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H1655" t="s">
        <v>8217</v>
      </c>
      <c r="I1655" t="s">
        <v>8238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8279</v>
      </c>
      <c r="P1655">
        <f t="shared" si="150"/>
        <v>174</v>
      </c>
      <c r="Q1655">
        <f t="shared" si="151"/>
        <v>51.85</v>
      </c>
      <c r="R1655" s="8">
        <f t="shared" si="152"/>
        <v>40626.626111111109</v>
      </c>
      <c r="S1655" s="8">
        <f t="shared" si="153"/>
        <v>40657.626111111109</v>
      </c>
      <c r="T1655" t="str">
        <f t="shared" si="154"/>
        <v>music</v>
      </c>
      <c r="U1655" t="str">
        <f t="shared" si="155"/>
        <v>pop</v>
      </c>
    </row>
    <row r="1656" spans="1:21" ht="48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H1656" t="s">
        <v>8217</v>
      </c>
      <c r="I1656" t="s">
        <v>8238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8279</v>
      </c>
      <c r="P1656">
        <f t="shared" si="150"/>
        <v>120</v>
      </c>
      <c r="Q1656">
        <f t="shared" si="151"/>
        <v>38.79</v>
      </c>
      <c r="R1656" s="8">
        <f t="shared" si="152"/>
        <v>40987.682407407403</v>
      </c>
      <c r="S1656" s="8">
        <f t="shared" si="153"/>
        <v>41017.682407407403</v>
      </c>
      <c r="T1656" t="str">
        <f t="shared" si="154"/>
        <v>music</v>
      </c>
      <c r="U1656" t="str">
        <f t="shared" si="155"/>
        <v>pop</v>
      </c>
    </row>
    <row r="1657" spans="1:21" ht="32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H1657" t="s">
        <v>8217</v>
      </c>
      <c r="I1657" t="s">
        <v>8238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8279</v>
      </c>
      <c r="P1657">
        <f t="shared" si="150"/>
        <v>143</v>
      </c>
      <c r="Q1657">
        <f t="shared" si="151"/>
        <v>44.65</v>
      </c>
      <c r="R1657" s="8">
        <f t="shared" si="152"/>
        <v>40974.583564814813</v>
      </c>
      <c r="S1657" s="8">
        <f t="shared" si="153"/>
        <v>41004.541898148142</v>
      </c>
      <c r="T1657" t="str">
        <f t="shared" si="154"/>
        <v>music</v>
      </c>
      <c r="U1657" t="str">
        <f t="shared" si="155"/>
        <v>pop</v>
      </c>
    </row>
    <row r="1658" spans="1:21" ht="64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H1658" t="s">
        <v>8217</v>
      </c>
      <c r="I1658" t="s">
        <v>8238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8279</v>
      </c>
      <c r="P1658">
        <f t="shared" si="150"/>
        <v>100</v>
      </c>
      <c r="Q1658">
        <f t="shared" si="151"/>
        <v>156.77000000000001</v>
      </c>
      <c r="R1658" s="8">
        <f t="shared" si="152"/>
        <v>41226.720509259256</v>
      </c>
      <c r="S1658" s="8">
        <f t="shared" si="153"/>
        <v>41256.720509259256</v>
      </c>
      <c r="T1658" t="str">
        <f t="shared" si="154"/>
        <v>music</v>
      </c>
      <c r="U1658" t="str">
        <f t="shared" si="155"/>
        <v>pop</v>
      </c>
    </row>
    <row r="1659" spans="1:21" ht="48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H1659" t="s">
        <v>8217</v>
      </c>
      <c r="I1659" t="s">
        <v>8238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8279</v>
      </c>
      <c r="P1659">
        <f t="shared" si="150"/>
        <v>105</v>
      </c>
      <c r="Q1659">
        <f t="shared" si="151"/>
        <v>118.7</v>
      </c>
      <c r="R1659" s="8">
        <f t="shared" si="152"/>
        <v>41023.573703703703</v>
      </c>
      <c r="S1659" s="8">
        <f t="shared" si="153"/>
        <v>41053.573703703703</v>
      </c>
      <c r="T1659" t="str">
        <f t="shared" si="154"/>
        <v>music</v>
      </c>
      <c r="U1659" t="str">
        <f t="shared" si="155"/>
        <v>pop</v>
      </c>
    </row>
    <row r="1660" spans="1:21" ht="48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H1660" t="s">
        <v>8217</v>
      </c>
      <c r="I1660" t="s">
        <v>8238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8279</v>
      </c>
      <c r="P1660">
        <f t="shared" si="150"/>
        <v>132</v>
      </c>
      <c r="Q1660">
        <f t="shared" si="151"/>
        <v>74.150000000000006</v>
      </c>
      <c r="R1660" s="8">
        <f t="shared" si="152"/>
        <v>41223.013506944444</v>
      </c>
      <c r="S1660" s="8">
        <f t="shared" si="153"/>
        <v>41261.388888888883</v>
      </c>
      <c r="T1660" t="str">
        <f t="shared" si="154"/>
        <v>music</v>
      </c>
      <c r="U1660" t="str">
        <f t="shared" si="155"/>
        <v>pop</v>
      </c>
    </row>
    <row r="1661" spans="1:21" ht="48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H1661" t="s">
        <v>8218</v>
      </c>
      <c r="I1661" t="s">
        <v>8239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8279</v>
      </c>
      <c r="P1661">
        <f t="shared" si="150"/>
        <v>113</v>
      </c>
      <c r="Q1661">
        <f t="shared" si="151"/>
        <v>12.53</v>
      </c>
      <c r="R1661" s="8">
        <f t="shared" si="152"/>
        <v>41596.705104166664</v>
      </c>
      <c r="S1661" s="8">
        <f t="shared" si="153"/>
        <v>41625.291666666664</v>
      </c>
      <c r="T1661" t="str">
        <f t="shared" si="154"/>
        <v>music</v>
      </c>
      <c r="U1661" t="str">
        <f t="shared" si="155"/>
        <v>pop</v>
      </c>
    </row>
    <row r="1662" spans="1:21" ht="48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H1662" t="s">
        <v>8230</v>
      </c>
      <c r="I1662" t="s">
        <v>8241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8279</v>
      </c>
      <c r="P1662">
        <f t="shared" si="150"/>
        <v>1254</v>
      </c>
      <c r="Q1662">
        <f t="shared" si="151"/>
        <v>27.86</v>
      </c>
      <c r="R1662" s="8">
        <f t="shared" si="152"/>
        <v>42459.485532407409</v>
      </c>
      <c r="S1662" s="8">
        <f t="shared" si="153"/>
        <v>42490.707638888889</v>
      </c>
      <c r="T1662" t="str">
        <f t="shared" si="154"/>
        <v>music</v>
      </c>
      <c r="U1662" t="str">
        <f t="shared" si="155"/>
        <v>pop</v>
      </c>
    </row>
    <row r="1663" spans="1:21" ht="64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H1663" t="s">
        <v>8232</v>
      </c>
      <c r="I1663" t="s">
        <v>8241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8279</v>
      </c>
      <c r="P1663">
        <f t="shared" si="150"/>
        <v>103</v>
      </c>
      <c r="Q1663">
        <f t="shared" si="151"/>
        <v>80.180000000000007</v>
      </c>
      <c r="R1663" s="8">
        <f t="shared" si="152"/>
        <v>42343.789710648147</v>
      </c>
      <c r="S1663" s="8">
        <f t="shared" si="153"/>
        <v>42386.666666666664</v>
      </c>
      <c r="T1663" t="str">
        <f t="shared" si="154"/>
        <v>music</v>
      </c>
      <c r="U1663" t="str">
        <f t="shared" si="155"/>
        <v>pop</v>
      </c>
    </row>
    <row r="1664" spans="1:21" ht="48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H1664" t="s">
        <v>8217</v>
      </c>
      <c r="I1664" t="s">
        <v>8238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8279</v>
      </c>
      <c r="P1664">
        <f t="shared" si="150"/>
        <v>103</v>
      </c>
      <c r="Q1664">
        <f t="shared" si="151"/>
        <v>132.44</v>
      </c>
      <c r="R1664" s="8">
        <f t="shared" si="152"/>
        <v>40847.99</v>
      </c>
      <c r="S1664" s="8">
        <f t="shared" si="153"/>
        <v>40908.031666666662</v>
      </c>
      <c r="T1664" t="str">
        <f t="shared" si="154"/>
        <v>music</v>
      </c>
      <c r="U1664" t="str">
        <f t="shared" si="155"/>
        <v>pop</v>
      </c>
    </row>
    <row r="1665" spans="1:21" ht="32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H1665" t="s">
        <v>8217</v>
      </c>
      <c r="I1665" t="s">
        <v>8238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8279</v>
      </c>
      <c r="P1665">
        <f t="shared" si="150"/>
        <v>108</v>
      </c>
      <c r="Q1665">
        <f t="shared" si="151"/>
        <v>33.75</v>
      </c>
      <c r="R1665" s="8">
        <f t="shared" si="152"/>
        <v>42005.813738425924</v>
      </c>
      <c r="S1665" s="8">
        <f t="shared" si="153"/>
        <v>42035.813738425924</v>
      </c>
      <c r="T1665" t="str">
        <f t="shared" si="154"/>
        <v>music</v>
      </c>
      <c r="U1665" t="str">
        <f t="shared" si="155"/>
        <v>pop</v>
      </c>
    </row>
    <row r="1666" spans="1:21" ht="48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H1666" t="s">
        <v>8217</v>
      </c>
      <c r="I1666" t="s">
        <v>8238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8279</v>
      </c>
      <c r="P1666">
        <f t="shared" si="150"/>
        <v>122</v>
      </c>
      <c r="Q1666">
        <f t="shared" si="151"/>
        <v>34.380000000000003</v>
      </c>
      <c r="R1666" s="8">
        <f t="shared" si="152"/>
        <v>40939.553449074068</v>
      </c>
      <c r="S1666" s="8">
        <f t="shared" si="153"/>
        <v>40983.957638888889</v>
      </c>
      <c r="T1666" t="str">
        <f t="shared" si="154"/>
        <v>music</v>
      </c>
      <c r="U1666" t="str">
        <f t="shared" si="155"/>
        <v>pop</v>
      </c>
    </row>
    <row r="1667" spans="1:21" ht="48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H1667" t="s">
        <v>8217</v>
      </c>
      <c r="I1667" t="s">
        <v>8238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8279</v>
      </c>
      <c r="P1667">
        <f t="shared" ref="P1667:P1730" si="156">ROUND(E1667/D1667*100,0)</f>
        <v>119</v>
      </c>
      <c r="Q1667">
        <f t="shared" ref="Q1667:Q1730" si="157">ROUND(E1667/M1667,2)</f>
        <v>44.96</v>
      </c>
      <c r="R1667" s="8">
        <f t="shared" ref="R1667:R1730" si="158">(((K1667/60)/60)/24)+DATE(1970,1,1)+(-5/24)</f>
        <v>40564.441122685181</v>
      </c>
      <c r="S1667" s="8">
        <f t="shared" ref="S1667:S1730" si="159">(((J1667/60)/60)/24)+DATE(1970,1,1)+(-5/24)</f>
        <v>40595.916666666664</v>
      </c>
      <c r="T1667" t="str">
        <f t="shared" si="154"/>
        <v>music</v>
      </c>
      <c r="U1667" t="str">
        <f t="shared" si="155"/>
        <v>pop</v>
      </c>
    </row>
    <row r="1668" spans="1:21" ht="48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H1668" t="s">
        <v>8217</v>
      </c>
      <c r="I1668" t="s">
        <v>8238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8279</v>
      </c>
      <c r="P1668">
        <f t="shared" si="156"/>
        <v>161</v>
      </c>
      <c r="Q1668">
        <f t="shared" si="157"/>
        <v>41.04</v>
      </c>
      <c r="R1668" s="8">
        <f t="shared" si="158"/>
        <v>41331.04482638889</v>
      </c>
      <c r="S1668" s="8">
        <f t="shared" si="159"/>
        <v>41361.003159722219</v>
      </c>
      <c r="T1668" t="str">
        <f t="shared" ref="T1668:T1731" si="160">LEFT(O1668,SEARCH("/",O1668)-1)</f>
        <v>music</v>
      </c>
      <c r="U1668" t="str">
        <f t="shared" ref="U1668:U1731" si="161">RIGHT(O1668,LEN(O1668)-SEARCH("/",O1668))</f>
        <v>pop</v>
      </c>
    </row>
    <row r="1669" spans="1:21" ht="48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H1669" t="s">
        <v>8217</v>
      </c>
      <c r="I1669" t="s">
        <v>8238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8279</v>
      </c>
      <c r="P1669">
        <f t="shared" si="156"/>
        <v>127</v>
      </c>
      <c r="Q1669">
        <f t="shared" si="157"/>
        <v>52.6</v>
      </c>
      <c r="R1669" s="8">
        <f t="shared" si="158"/>
        <v>41681.862245370365</v>
      </c>
      <c r="S1669" s="8">
        <f t="shared" si="159"/>
        <v>41709.082638888889</v>
      </c>
      <c r="T1669" t="str">
        <f t="shared" si="160"/>
        <v>music</v>
      </c>
      <c r="U1669" t="str">
        <f t="shared" si="161"/>
        <v>pop</v>
      </c>
    </row>
    <row r="1670" spans="1:21" ht="48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H1670" t="s">
        <v>8217</v>
      </c>
      <c r="I1670" t="s">
        <v>8238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8279</v>
      </c>
      <c r="P1670">
        <f t="shared" si="156"/>
        <v>103</v>
      </c>
      <c r="Q1670">
        <f t="shared" si="157"/>
        <v>70.78</v>
      </c>
      <c r="R1670" s="8">
        <f t="shared" si="158"/>
        <v>40844.941423611104</v>
      </c>
      <c r="S1670" s="8">
        <f t="shared" si="159"/>
        <v>40874.983090277776</v>
      </c>
      <c r="T1670" t="str">
        <f t="shared" si="160"/>
        <v>music</v>
      </c>
      <c r="U1670" t="str">
        <f t="shared" si="161"/>
        <v>pop</v>
      </c>
    </row>
    <row r="1671" spans="1:21" ht="48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H1671" t="s">
        <v>8217</v>
      </c>
      <c r="I1671" t="s">
        <v>8238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8279</v>
      </c>
      <c r="P1671">
        <f t="shared" si="156"/>
        <v>140</v>
      </c>
      <c r="Q1671">
        <f t="shared" si="157"/>
        <v>53.75</v>
      </c>
      <c r="R1671" s="8">
        <f t="shared" si="158"/>
        <v>42461.676805555551</v>
      </c>
      <c r="S1671" s="8">
        <f t="shared" si="159"/>
        <v>42521.676805555551</v>
      </c>
      <c r="T1671" t="str">
        <f t="shared" si="160"/>
        <v>music</v>
      </c>
      <c r="U1671" t="str">
        <f t="shared" si="161"/>
        <v>pop</v>
      </c>
    </row>
    <row r="1672" spans="1:21" ht="64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H1672" t="s">
        <v>8217</v>
      </c>
      <c r="I1672" t="s">
        <v>8238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8279</v>
      </c>
      <c r="P1672">
        <f t="shared" si="156"/>
        <v>103</v>
      </c>
      <c r="Q1672">
        <f t="shared" si="157"/>
        <v>44.61</v>
      </c>
      <c r="R1672" s="8">
        <f t="shared" si="158"/>
        <v>40313.722210648149</v>
      </c>
      <c r="S1672" s="8">
        <f t="shared" si="159"/>
        <v>40363.958333333328</v>
      </c>
      <c r="T1672" t="str">
        <f t="shared" si="160"/>
        <v>music</v>
      </c>
      <c r="U1672" t="str">
        <f t="shared" si="161"/>
        <v>pop</v>
      </c>
    </row>
    <row r="1673" spans="1:21" ht="32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H1673" t="s">
        <v>8217</v>
      </c>
      <c r="I1673" t="s">
        <v>8238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8279</v>
      </c>
      <c r="P1673">
        <f t="shared" si="156"/>
        <v>101</v>
      </c>
      <c r="Q1673">
        <f t="shared" si="157"/>
        <v>26.15</v>
      </c>
      <c r="R1673" s="8">
        <f t="shared" si="158"/>
        <v>42553.335810185185</v>
      </c>
      <c r="S1673" s="8">
        <f t="shared" si="159"/>
        <v>42583.335810185185</v>
      </c>
      <c r="T1673" t="str">
        <f t="shared" si="160"/>
        <v>music</v>
      </c>
      <c r="U1673" t="str">
        <f t="shared" si="161"/>
        <v>pop</v>
      </c>
    </row>
    <row r="1674" spans="1:21" ht="32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H1674" t="s">
        <v>8217</v>
      </c>
      <c r="I1674" t="s">
        <v>8238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8279</v>
      </c>
      <c r="P1674">
        <f t="shared" si="156"/>
        <v>113</v>
      </c>
      <c r="Q1674">
        <f t="shared" si="157"/>
        <v>39.18</v>
      </c>
      <c r="R1674" s="8">
        <f t="shared" si="158"/>
        <v>41034.448263888888</v>
      </c>
      <c r="S1674" s="8">
        <f t="shared" si="159"/>
        <v>41064.448263888888</v>
      </c>
      <c r="T1674" t="str">
        <f t="shared" si="160"/>
        <v>music</v>
      </c>
      <c r="U1674" t="str">
        <f t="shared" si="161"/>
        <v>pop</v>
      </c>
    </row>
    <row r="1675" spans="1:21" ht="48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H1675" t="s">
        <v>8217</v>
      </c>
      <c r="I1675" t="s">
        <v>8238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8279</v>
      </c>
      <c r="P1675">
        <f t="shared" si="156"/>
        <v>128</v>
      </c>
      <c r="Q1675">
        <f t="shared" si="157"/>
        <v>45.59</v>
      </c>
      <c r="R1675" s="8">
        <f t="shared" si="158"/>
        <v>42039.670046296298</v>
      </c>
      <c r="S1675" s="8">
        <f t="shared" si="159"/>
        <v>42069.670046296298</v>
      </c>
      <c r="T1675" t="str">
        <f t="shared" si="160"/>
        <v>music</v>
      </c>
      <c r="U1675" t="str">
        <f t="shared" si="161"/>
        <v>pop</v>
      </c>
    </row>
    <row r="1676" spans="1:21" ht="48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H1676" t="s">
        <v>8217</v>
      </c>
      <c r="I1676" t="s">
        <v>8238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8279</v>
      </c>
      <c r="P1676">
        <f t="shared" si="156"/>
        <v>202</v>
      </c>
      <c r="Q1676">
        <f t="shared" si="157"/>
        <v>89.25</v>
      </c>
      <c r="R1676" s="8">
        <f t="shared" si="158"/>
        <v>42569.397060185183</v>
      </c>
      <c r="S1676" s="8">
        <f t="shared" si="159"/>
        <v>42600.082638888889</v>
      </c>
      <c r="T1676" t="str">
        <f t="shared" si="160"/>
        <v>music</v>
      </c>
      <c r="U1676" t="str">
        <f t="shared" si="161"/>
        <v>pop</v>
      </c>
    </row>
    <row r="1677" spans="1:21" ht="32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H1677" t="s">
        <v>8217</v>
      </c>
      <c r="I1677" t="s">
        <v>8238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8279</v>
      </c>
      <c r="P1677">
        <f t="shared" si="156"/>
        <v>137</v>
      </c>
      <c r="Q1677">
        <f t="shared" si="157"/>
        <v>40.42</v>
      </c>
      <c r="R1677" s="8">
        <f t="shared" si="158"/>
        <v>40802.524768518517</v>
      </c>
      <c r="S1677" s="8">
        <f t="shared" si="159"/>
        <v>40832.710416666661</v>
      </c>
      <c r="T1677" t="str">
        <f t="shared" si="160"/>
        <v>music</v>
      </c>
      <c r="U1677" t="str">
        <f t="shared" si="161"/>
        <v>pop</v>
      </c>
    </row>
    <row r="1678" spans="1:21" ht="32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H1678" t="s">
        <v>8217</v>
      </c>
      <c r="I1678" t="s">
        <v>8238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8279</v>
      </c>
      <c r="P1678">
        <f t="shared" si="156"/>
        <v>115</v>
      </c>
      <c r="Q1678">
        <f t="shared" si="157"/>
        <v>82.38</v>
      </c>
      <c r="R1678" s="8">
        <f t="shared" si="158"/>
        <v>40973.517905092594</v>
      </c>
      <c r="S1678" s="8">
        <f t="shared" si="159"/>
        <v>41019.957638888889</v>
      </c>
      <c r="T1678" t="str">
        <f t="shared" si="160"/>
        <v>music</v>
      </c>
      <c r="U1678" t="str">
        <f t="shared" si="161"/>
        <v>pop</v>
      </c>
    </row>
    <row r="1679" spans="1:21" ht="48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H1679" t="s">
        <v>8220</v>
      </c>
      <c r="I1679" t="s">
        <v>8241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8279</v>
      </c>
      <c r="P1679">
        <f t="shared" si="156"/>
        <v>112</v>
      </c>
      <c r="Q1679">
        <f t="shared" si="157"/>
        <v>159.52000000000001</v>
      </c>
      <c r="R1679" s="8">
        <f t="shared" si="158"/>
        <v>42416.198796296296</v>
      </c>
      <c r="S1679" s="8">
        <f t="shared" si="159"/>
        <v>42476.040972222218</v>
      </c>
      <c r="T1679" t="str">
        <f t="shared" si="160"/>
        <v>music</v>
      </c>
      <c r="U1679" t="str">
        <f t="shared" si="161"/>
        <v>pop</v>
      </c>
    </row>
    <row r="1680" spans="1:21" ht="32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H1680" t="s">
        <v>8217</v>
      </c>
      <c r="I1680" t="s">
        <v>8238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8279</v>
      </c>
      <c r="P1680">
        <f t="shared" si="156"/>
        <v>118</v>
      </c>
      <c r="Q1680">
        <f t="shared" si="157"/>
        <v>36.24</v>
      </c>
      <c r="R1680" s="8">
        <f t="shared" si="158"/>
        <v>41662.646655092591</v>
      </c>
      <c r="S1680" s="8">
        <f t="shared" si="159"/>
        <v>41676.646655092591</v>
      </c>
      <c r="T1680" t="str">
        <f t="shared" si="160"/>
        <v>music</v>
      </c>
      <c r="U1680" t="str">
        <f t="shared" si="161"/>
        <v>pop</v>
      </c>
    </row>
    <row r="1681" spans="1:21" ht="64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H1681" t="s">
        <v>8217</v>
      </c>
      <c r="I1681" t="s">
        <v>8238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8279</v>
      </c>
      <c r="P1681">
        <f t="shared" si="156"/>
        <v>175</v>
      </c>
      <c r="Q1681">
        <f t="shared" si="157"/>
        <v>62.5</v>
      </c>
      <c r="R1681" s="8">
        <f t="shared" si="158"/>
        <v>40722.860474537032</v>
      </c>
      <c r="S1681" s="8">
        <f t="shared" si="159"/>
        <v>40745.860474537032</v>
      </c>
      <c r="T1681" t="str">
        <f t="shared" si="160"/>
        <v>music</v>
      </c>
      <c r="U1681" t="str">
        <f t="shared" si="161"/>
        <v>pop</v>
      </c>
    </row>
    <row r="1682" spans="1:21" ht="32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H1682" t="s">
        <v>8217</v>
      </c>
      <c r="I1682" t="s">
        <v>8238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8279</v>
      </c>
      <c r="P1682">
        <f t="shared" si="156"/>
        <v>118</v>
      </c>
      <c r="Q1682">
        <f t="shared" si="157"/>
        <v>47</v>
      </c>
      <c r="R1682" s="8">
        <f t="shared" si="158"/>
        <v>41802.549386574072</v>
      </c>
      <c r="S1682" s="8">
        <f t="shared" si="159"/>
        <v>41832.549386574072</v>
      </c>
      <c r="T1682" t="str">
        <f t="shared" si="160"/>
        <v>music</v>
      </c>
      <c r="U1682" t="str">
        <f t="shared" si="161"/>
        <v>pop</v>
      </c>
    </row>
    <row r="1683" spans="1:21" ht="48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H1683" t="s">
        <v>8217</v>
      </c>
      <c r="I1683" t="s">
        <v>8238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8280</v>
      </c>
      <c r="P1683">
        <f t="shared" si="156"/>
        <v>101</v>
      </c>
      <c r="Q1683">
        <f t="shared" si="157"/>
        <v>74.58</v>
      </c>
      <c r="R1683" s="8">
        <f t="shared" si="158"/>
        <v>42773.91300925926</v>
      </c>
      <c r="S1683" s="8">
        <f t="shared" si="159"/>
        <v>42822.874999999993</v>
      </c>
      <c r="T1683" t="str">
        <f t="shared" si="160"/>
        <v>music</v>
      </c>
      <c r="U1683" t="str">
        <f t="shared" si="161"/>
        <v>faith</v>
      </c>
    </row>
    <row r="1684" spans="1:21" ht="32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H1684" t="s">
        <v>8217</v>
      </c>
      <c r="I1684" t="s">
        <v>8238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8280</v>
      </c>
      <c r="P1684">
        <f t="shared" si="156"/>
        <v>0</v>
      </c>
      <c r="Q1684" t="e">
        <f t="shared" si="157"/>
        <v>#DIV/0!</v>
      </c>
      <c r="R1684" s="8">
        <f t="shared" si="158"/>
        <v>42779.005324074074</v>
      </c>
      <c r="S1684" s="8">
        <f t="shared" si="159"/>
        <v>42838.963657407403</v>
      </c>
      <c r="T1684" t="str">
        <f t="shared" si="160"/>
        <v>music</v>
      </c>
      <c r="U1684" t="str">
        <f t="shared" si="161"/>
        <v>faith</v>
      </c>
    </row>
    <row r="1685" spans="1:21" ht="48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H1685" t="s">
        <v>8223</v>
      </c>
      <c r="I1685" t="s">
        <v>8241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8280</v>
      </c>
      <c r="P1685">
        <f t="shared" si="156"/>
        <v>22</v>
      </c>
      <c r="Q1685">
        <f t="shared" si="157"/>
        <v>76</v>
      </c>
      <c r="R1685" s="8">
        <f t="shared" si="158"/>
        <v>42808.57335648148</v>
      </c>
      <c r="S1685" s="8">
        <f t="shared" si="159"/>
        <v>42832.57335648148</v>
      </c>
      <c r="T1685" t="str">
        <f t="shared" si="160"/>
        <v>music</v>
      </c>
      <c r="U1685" t="str">
        <f t="shared" si="161"/>
        <v>faith</v>
      </c>
    </row>
    <row r="1686" spans="1:21" ht="32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H1686" t="s">
        <v>8217</v>
      </c>
      <c r="I1686" t="s">
        <v>8238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8280</v>
      </c>
      <c r="P1686">
        <f t="shared" si="156"/>
        <v>109</v>
      </c>
      <c r="Q1686">
        <f t="shared" si="157"/>
        <v>86.44</v>
      </c>
      <c r="R1686" s="8">
        <f t="shared" si="158"/>
        <v>42783.606956018521</v>
      </c>
      <c r="S1686" s="8">
        <f t="shared" si="159"/>
        <v>42811.565289351849</v>
      </c>
      <c r="T1686" t="str">
        <f t="shared" si="160"/>
        <v>music</v>
      </c>
      <c r="U1686" t="str">
        <f t="shared" si="161"/>
        <v>faith</v>
      </c>
    </row>
    <row r="1687" spans="1:21" ht="48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H1687" t="s">
        <v>8217</v>
      </c>
      <c r="I1687" t="s">
        <v>8238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8280</v>
      </c>
      <c r="P1687">
        <f t="shared" si="156"/>
        <v>103</v>
      </c>
      <c r="Q1687">
        <f t="shared" si="157"/>
        <v>24</v>
      </c>
      <c r="R1687" s="8">
        <f t="shared" si="158"/>
        <v>42788.041932870365</v>
      </c>
      <c r="S1687" s="8">
        <f t="shared" si="159"/>
        <v>42818.0002662037</v>
      </c>
      <c r="T1687" t="str">
        <f t="shared" si="160"/>
        <v>music</v>
      </c>
      <c r="U1687" t="str">
        <f t="shared" si="161"/>
        <v>faith</v>
      </c>
    </row>
    <row r="1688" spans="1:21" ht="48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H1688" t="s">
        <v>8222</v>
      </c>
      <c r="I1688" t="s">
        <v>8243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8280</v>
      </c>
      <c r="P1688">
        <f t="shared" si="156"/>
        <v>0</v>
      </c>
      <c r="Q1688">
        <f t="shared" si="157"/>
        <v>18</v>
      </c>
      <c r="R1688" s="8">
        <f t="shared" si="158"/>
        <v>42792.635636574072</v>
      </c>
      <c r="S1688" s="8">
        <f t="shared" si="159"/>
        <v>42852.593969907401</v>
      </c>
      <c r="T1688" t="str">
        <f t="shared" si="160"/>
        <v>music</v>
      </c>
      <c r="U1688" t="str">
        <f t="shared" si="161"/>
        <v>faith</v>
      </c>
    </row>
    <row r="1689" spans="1:21" ht="48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H1689" t="s">
        <v>8217</v>
      </c>
      <c r="I1689" t="s">
        <v>8238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8280</v>
      </c>
      <c r="P1689">
        <f t="shared" si="156"/>
        <v>31</v>
      </c>
      <c r="Q1689">
        <f t="shared" si="157"/>
        <v>80.13</v>
      </c>
      <c r="R1689" s="8">
        <f t="shared" si="158"/>
        <v>42801.838483796295</v>
      </c>
      <c r="S1689" s="8">
        <f t="shared" si="159"/>
        <v>42835.635416666664</v>
      </c>
      <c r="T1689" t="str">
        <f t="shared" si="160"/>
        <v>music</v>
      </c>
      <c r="U1689" t="str">
        <f t="shared" si="161"/>
        <v>faith</v>
      </c>
    </row>
    <row r="1690" spans="1:21" ht="64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H1690" t="s">
        <v>8217</v>
      </c>
      <c r="I1690" t="s">
        <v>8238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8280</v>
      </c>
      <c r="P1690">
        <f t="shared" si="156"/>
        <v>44</v>
      </c>
      <c r="Q1690">
        <f t="shared" si="157"/>
        <v>253.14</v>
      </c>
      <c r="R1690" s="8">
        <f t="shared" si="158"/>
        <v>42804.326319444437</v>
      </c>
      <c r="S1690" s="8">
        <f t="shared" si="159"/>
        <v>42834.28465277778</v>
      </c>
      <c r="T1690" t="str">
        <f t="shared" si="160"/>
        <v>music</v>
      </c>
      <c r="U1690" t="str">
        <f t="shared" si="161"/>
        <v>faith</v>
      </c>
    </row>
    <row r="1691" spans="1:21" ht="16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H1691" t="s">
        <v>8217</v>
      </c>
      <c r="I1691" t="s">
        <v>8238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8280</v>
      </c>
      <c r="P1691">
        <f t="shared" si="156"/>
        <v>100</v>
      </c>
      <c r="Q1691">
        <f t="shared" si="157"/>
        <v>171.43</v>
      </c>
      <c r="R1691" s="8">
        <f t="shared" si="158"/>
        <v>42780.734143518515</v>
      </c>
      <c r="S1691" s="8">
        <f t="shared" si="159"/>
        <v>42810.692476851851</v>
      </c>
      <c r="T1691" t="str">
        <f t="shared" si="160"/>
        <v>music</v>
      </c>
      <c r="U1691" t="str">
        <f t="shared" si="161"/>
        <v>faith</v>
      </c>
    </row>
    <row r="1692" spans="1:21" ht="48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H1692" t="s">
        <v>8217</v>
      </c>
      <c r="I1692" t="s">
        <v>8238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8280</v>
      </c>
      <c r="P1692">
        <f t="shared" si="156"/>
        <v>25</v>
      </c>
      <c r="Q1692">
        <f t="shared" si="157"/>
        <v>57.73</v>
      </c>
      <c r="R1692" s="8">
        <f t="shared" si="158"/>
        <v>42801.222708333335</v>
      </c>
      <c r="S1692" s="8">
        <f t="shared" si="159"/>
        <v>42831.181041666663</v>
      </c>
      <c r="T1692" t="str">
        <f t="shared" si="160"/>
        <v>music</v>
      </c>
      <c r="U1692" t="str">
        <f t="shared" si="161"/>
        <v>faith</v>
      </c>
    </row>
    <row r="1693" spans="1:21" ht="48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H1693" t="s">
        <v>8217</v>
      </c>
      <c r="I1693" t="s">
        <v>8238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8280</v>
      </c>
      <c r="P1693">
        <f t="shared" si="156"/>
        <v>33</v>
      </c>
      <c r="Q1693">
        <f t="shared" si="157"/>
        <v>264.26</v>
      </c>
      <c r="R1693" s="8">
        <f t="shared" si="158"/>
        <v>42795.49314814814</v>
      </c>
      <c r="S1693" s="8">
        <f t="shared" si="159"/>
        <v>42827.833333333336</v>
      </c>
      <c r="T1693" t="str">
        <f t="shared" si="160"/>
        <v>music</v>
      </c>
      <c r="U1693" t="str">
        <f t="shared" si="161"/>
        <v>faith</v>
      </c>
    </row>
    <row r="1694" spans="1:21" ht="48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H1694" t="s">
        <v>8217</v>
      </c>
      <c r="I1694" t="s">
        <v>8238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8280</v>
      </c>
      <c r="P1694">
        <f t="shared" si="156"/>
        <v>48</v>
      </c>
      <c r="Q1694">
        <f t="shared" si="157"/>
        <v>159.33000000000001</v>
      </c>
      <c r="R1694" s="8">
        <f t="shared" si="158"/>
        <v>42787.94290509259</v>
      </c>
      <c r="S1694" s="8">
        <f t="shared" si="159"/>
        <v>42820.790972222218</v>
      </c>
      <c r="T1694" t="str">
        <f t="shared" si="160"/>
        <v>music</v>
      </c>
      <c r="U1694" t="str">
        <f t="shared" si="161"/>
        <v>faith</v>
      </c>
    </row>
    <row r="1695" spans="1:21" ht="48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H1695" t="s">
        <v>8218</v>
      </c>
      <c r="I1695" t="s">
        <v>8239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8280</v>
      </c>
      <c r="P1695">
        <f t="shared" si="156"/>
        <v>9</v>
      </c>
      <c r="Q1695">
        <f t="shared" si="157"/>
        <v>35</v>
      </c>
      <c r="R1695" s="8">
        <f t="shared" si="158"/>
        <v>42803.711944444447</v>
      </c>
      <c r="S1695" s="8">
        <f t="shared" si="159"/>
        <v>42834.624999999993</v>
      </c>
      <c r="T1695" t="str">
        <f t="shared" si="160"/>
        <v>music</v>
      </c>
      <c r="U1695" t="str">
        <f t="shared" si="161"/>
        <v>faith</v>
      </c>
    </row>
    <row r="1696" spans="1:21" ht="48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H1696" t="s">
        <v>8217</v>
      </c>
      <c r="I1696" t="s">
        <v>8238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8280</v>
      </c>
      <c r="P1696">
        <f t="shared" si="156"/>
        <v>0</v>
      </c>
      <c r="Q1696">
        <f t="shared" si="157"/>
        <v>5</v>
      </c>
      <c r="R1696" s="8">
        <f t="shared" si="158"/>
        <v>42791.461504629631</v>
      </c>
      <c r="S1696" s="8">
        <f t="shared" si="159"/>
        <v>42820.98333333333</v>
      </c>
      <c r="T1696" t="str">
        <f t="shared" si="160"/>
        <v>music</v>
      </c>
      <c r="U1696" t="str">
        <f t="shared" si="161"/>
        <v>faith</v>
      </c>
    </row>
    <row r="1697" spans="1:21" ht="48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H1697" t="s">
        <v>8217</v>
      </c>
      <c r="I1697" t="s">
        <v>8238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8280</v>
      </c>
      <c r="P1697">
        <f t="shared" si="156"/>
        <v>12</v>
      </c>
      <c r="Q1697">
        <f t="shared" si="157"/>
        <v>61.09</v>
      </c>
      <c r="R1697" s="8">
        <f t="shared" si="158"/>
        <v>42800.823078703703</v>
      </c>
      <c r="S1697" s="8">
        <f t="shared" si="159"/>
        <v>42834.833333333336</v>
      </c>
      <c r="T1697" t="str">
        <f t="shared" si="160"/>
        <v>music</v>
      </c>
      <c r="U1697" t="str">
        <f t="shared" si="161"/>
        <v>faith</v>
      </c>
    </row>
    <row r="1698" spans="1:21" ht="48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H1698" t="s">
        <v>8217</v>
      </c>
      <c r="I1698" t="s">
        <v>8238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8280</v>
      </c>
      <c r="P1698">
        <f t="shared" si="156"/>
        <v>0</v>
      </c>
      <c r="Q1698" t="e">
        <f t="shared" si="157"/>
        <v>#DIV/0!</v>
      </c>
      <c r="R1698" s="8">
        <f t="shared" si="158"/>
        <v>42795.861238425925</v>
      </c>
      <c r="S1698" s="8">
        <f t="shared" si="159"/>
        <v>42825.819571759253</v>
      </c>
      <c r="T1698" t="str">
        <f t="shared" si="160"/>
        <v>music</v>
      </c>
      <c r="U1698" t="str">
        <f t="shared" si="161"/>
        <v>faith</v>
      </c>
    </row>
    <row r="1699" spans="1:21" ht="48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H1699" t="s">
        <v>8217</v>
      </c>
      <c r="I1699" t="s">
        <v>8238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8280</v>
      </c>
      <c r="P1699">
        <f t="shared" si="156"/>
        <v>20</v>
      </c>
      <c r="Q1699">
        <f t="shared" si="157"/>
        <v>114.82</v>
      </c>
      <c r="R1699" s="8">
        <f t="shared" si="158"/>
        <v>42804.82462962962</v>
      </c>
      <c r="S1699" s="8">
        <f t="shared" si="159"/>
        <v>42834.782962962963</v>
      </c>
      <c r="T1699" t="str">
        <f t="shared" si="160"/>
        <v>music</v>
      </c>
      <c r="U1699" t="str">
        <f t="shared" si="161"/>
        <v>faith</v>
      </c>
    </row>
    <row r="1700" spans="1:21" ht="80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H1700" t="s">
        <v>8217</v>
      </c>
      <c r="I1700" t="s">
        <v>8238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8280</v>
      </c>
      <c r="P1700">
        <f t="shared" si="156"/>
        <v>0</v>
      </c>
      <c r="Q1700" t="e">
        <f t="shared" si="157"/>
        <v>#DIV/0!</v>
      </c>
      <c r="R1700" s="8">
        <f t="shared" si="158"/>
        <v>42795.999537037038</v>
      </c>
      <c r="S1700" s="8">
        <f t="shared" si="159"/>
        <v>42819.939583333333</v>
      </c>
      <c r="T1700" t="str">
        <f t="shared" si="160"/>
        <v>music</v>
      </c>
      <c r="U1700" t="str">
        <f t="shared" si="161"/>
        <v>faith</v>
      </c>
    </row>
    <row r="1701" spans="1:21" ht="48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H1701" t="s">
        <v>8217</v>
      </c>
      <c r="I1701" t="s">
        <v>8238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8280</v>
      </c>
      <c r="P1701">
        <f t="shared" si="156"/>
        <v>4</v>
      </c>
      <c r="Q1701">
        <f t="shared" si="157"/>
        <v>54</v>
      </c>
      <c r="R1701" s="8">
        <f t="shared" si="158"/>
        <v>42806.655613425923</v>
      </c>
      <c r="S1701" s="8">
        <f t="shared" si="159"/>
        <v>42836.655613425923</v>
      </c>
      <c r="T1701" t="str">
        <f t="shared" si="160"/>
        <v>music</v>
      </c>
      <c r="U1701" t="str">
        <f t="shared" si="161"/>
        <v>faith</v>
      </c>
    </row>
    <row r="1702" spans="1:21" ht="48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H1702" t="s">
        <v>8217</v>
      </c>
      <c r="I1702" t="s">
        <v>8238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8280</v>
      </c>
      <c r="P1702">
        <f t="shared" si="156"/>
        <v>26</v>
      </c>
      <c r="Q1702">
        <f t="shared" si="157"/>
        <v>65.97</v>
      </c>
      <c r="R1702" s="8">
        <f t="shared" si="158"/>
        <v>42795.863310185181</v>
      </c>
      <c r="S1702" s="8">
        <f t="shared" si="159"/>
        <v>42825.958333333336</v>
      </c>
      <c r="T1702" t="str">
        <f t="shared" si="160"/>
        <v>music</v>
      </c>
      <c r="U1702" t="str">
        <f t="shared" si="161"/>
        <v>faith</v>
      </c>
    </row>
    <row r="1703" spans="1:21" ht="48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H1703" t="s">
        <v>8217</v>
      </c>
      <c r="I1703" t="s">
        <v>8238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8280</v>
      </c>
      <c r="P1703">
        <f t="shared" si="156"/>
        <v>0</v>
      </c>
      <c r="Q1703">
        <f t="shared" si="157"/>
        <v>5</v>
      </c>
      <c r="R1703" s="8">
        <f t="shared" si="158"/>
        <v>41989.456076388888</v>
      </c>
      <c r="S1703" s="8">
        <f t="shared" si="159"/>
        <v>42019.456076388888</v>
      </c>
      <c r="T1703" t="str">
        <f t="shared" si="160"/>
        <v>music</v>
      </c>
      <c r="U1703" t="str">
        <f t="shared" si="161"/>
        <v>faith</v>
      </c>
    </row>
    <row r="1704" spans="1:21" ht="16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H1704" t="s">
        <v>8217</v>
      </c>
      <c r="I1704" t="s">
        <v>8238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8280</v>
      </c>
      <c r="P1704">
        <f t="shared" si="156"/>
        <v>0</v>
      </c>
      <c r="Q1704">
        <f t="shared" si="157"/>
        <v>1</v>
      </c>
      <c r="R1704" s="8">
        <f t="shared" si="158"/>
        <v>42063.661458333336</v>
      </c>
      <c r="S1704" s="8">
        <f t="shared" si="159"/>
        <v>42093.619791666664</v>
      </c>
      <c r="T1704" t="str">
        <f t="shared" si="160"/>
        <v>music</v>
      </c>
      <c r="U1704" t="str">
        <f t="shared" si="161"/>
        <v>faith</v>
      </c>
    </row>
    <row r="1705" spans="1:21" ht="48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H1705" t="s">
        <v>8217</v>
      </c>
      <c r="I1705" t="s">
        <v>8238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8280</v>
      </c>
      <c r="P1705">
        <f t="shared" si="156"/>
        <v>1</v>
      </c>
      <c r="Q1705">
        <f t="shared" si="157"/>
        <v>25.5</v>
      </c>
      <c r="R1705" s="8">
        <f t="shared" si="158"/>
        <v>42187.073344907411</v>
      </c>
      <c r="S1705" s="8">
        <f t="shared" si="159"/>
        <v>42247.073344907411</v>
      </c>
      <c r="T1705" t="str">
        <f t="shared" si="160"/>
        <v>music</v>
      </c>
      <c r="U1705" t="str">
        <f t="shared" si="161"/>
        <v>faith</v>
      </c>
    </row>
    <row r="1706" spans="1:21" ht="32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H1706" t="s">
        <v>8217</v>
      </c>
      <c r="I1706" t="s">
        <v>8238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8280</v>
      </c>
      <c r="P1706">
        <f t="shared" si="156"/>
        <v>65</v>
      </c>
      <c r="Q1706">
        <f t="shared" si="157"/>
        <v>118.36</v>
      </c>
      <c r="R1706" s="8">
        <f t="shared" si="158"/>
        <v>42020.931400462963</v>
      </c>
      <c r="S1706" s="8">
        <f t="shared" si="159"/>
        <v>42050.931400462963</v>
      </c>
      <c r="T1706" t="str">
        <f t="shared" si="160"/>
        <v>music</v>
      </c>
      <c r="U1706" t="str">
        <f t="shared" si="161"/>
        <v>faith</v>
      </c>
    </row>
    <row r="1707" spans="1:21" ht="48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H1707" t="s">
        <v>8217</v>
      </c>
      <c r="I1707" t="s">
        <v>8238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8280</v>
      </c>
      <c r="P1707">
        <f t="shared" si="156"/>
        <v>0</v>
      </c>
      <c r="Q1707" t="e">
        <f t="shared" si="157"/>
        <v>#DIV/0!</v>
      </c>
      <c r="R1707" s="8">
        <f t="shared" si="158"/>
        <v>42244.808402777773</v>
      </c>
      <c r="S1707" s="8">
        <f t="shared" si="159"/>
        <v>42256.458333333336</v>
      </c>
      <c r="T1707" t="str">
        <f t="shared" si="160"/>
        <v>music</v>
      </c>
      <c r="U1707" t="str">
        <f t="shared" si="161"/>
        <v>faith</v>
      </c>
    </row>
    <row r="1708" spans="1:21" ht="48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H1708" t="s">
        <v>8229</v>
      </c>
      <c r="I1708" t="s">
        <v>8241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8280</v>
      </c>
      <c r="P1708">
        <f t="shared" si="156"/>
        <v>0</v>
      </c>
      <c r="Q1708" t="e">
        <f t="shared" si="157"/>
        <v>#DIV/0!</v>
      </c>
      <c r="R1708" s="8">
        <f t="shared" si="158"/>
        <v>42179.098055555551</v>
      </c>
      <c r="S1708" s="8">
        <f t="shared" si="159"/>
        <v>42239.098055555551</v>
      </c>
      <c r="T1708" t="str">
        <f t="shared" si="160"/>
        <v>music</v>
      </c>
      <c r="U1708" t="str">
        <f t="shared" si="161"/>
        <v>faith</v>
      </c>
    </row>
    <row r="1709" spans="1:21" ht="48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H1709" t="s">
        <v>8217</v>
      </c>
      <c r="I1709" t="s">
        <v>8238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8280</v>
      </c>
      <c r="P1709">
        <f t="shared" si="156"/>
        <v>10</v>
      </c>
      <c r="Q1709">
        <f t="shared" si="157"/>
        <v>54.11</v>
      </c>
      <c r="R1709" s="8">
        <f t="shared" si="158"/>
        <v>42427.512673611105</v>
      </c>
      <c r="S1709" s="8">
        <f t="shared" si="159"/>
        <v>42457.471006944441</v>
      </c>
      <c r="T1709" t="str">
        <f t="shared" si="160"/>
        <v>music</v>
      </c>
      <c r="U1709" t="str">
        <f t="shared" si="161"/>
        <v>faith</v>
      </c>
    </row>
    <row r="1710" spans="1:21" ht="48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H1710" t="s">
        <v>8217</v>
      </c>
      <c r="I1710" t="s">
        <v>8238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8280</v>
      </c>
      <c r="P1710">
        <f t="shared" si="156"/>
        <v>0</v>
      </c>
      <c r="Q1710" t="e">
        <f t="shared" si="157"/>
        <v>#DIV/0!</v>
      </c>
      <c r="R1710" s="8">
        <f t="shared" si="158"/>
        <v>42451.658634259256</v>
      </c>
      <c r="S1710" s="8">
        <f t="shared" si="159"/>
        <v>42491.658634259256</v>
      </c>
      <c r="T1710" t="str">
        <f t="shared" si="160"/>
        <v>music</v>
      </c>
      <c r="U1710" t="str">
        <f t="shared" si="161"/>
        <v>faith</v>
      </c>
    </row>
    <row r="1711" spans="1:21" ht="48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H1711" t="s">
        <v>8217</v>
      </c>
      <c r="I1711" t="s">
        <v>8238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8280</v>
      </c>
      <c r="P1711">
        <f t="shared" si="156"/>
        <v>5</v>
      </c>
      <c r="Q1711">
        <f t="shared" si="157"/>
        <v>21.25</v>
      </c>
      <c r="R1711" s="8">
        <f t="shared" si="158"/>
        <v>41841.355486111104</v>
      </c>
      <c r="S1711" s="8">
        <f t="shared" si="159"/>
        <v>41882.610416666663</v>
      </c>
      <c r="T1711" t="str">
        <f t="shared" si="160"/>
        <v>music</v>
      </c>
      <c r="U1711" t="str">
        <f t="shared" si="161"/>
        <v>faith</v>
      </c>
    </row>
    <row r="1712" spans="1:21" ht="32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H1712" t="s">
        <v>8229</v>
      </c>
      <c r="I1712" t="s">
        <v>8241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8280</v>
      </c>
      <c r="P1712">
        <f t="shared" si="156"/>
        <v>1</v>
      </c>
      <c r="Q1712">
        <f t="shared" si="157"/>
        <v>34</v>
      </c>
      <c r="R1712" s="8">
        <f t="shared" si="158"/>
        <v>42341.382962962954</v>
      </c>
      <c r="S1712" s="8">
        <f t="shared" si="159"/>
        <v>42387.333333333336</v>
      </c>
      <c r="T1712" t="str">
        <f t="shared" si="160"/>
        <v>music</v>
      </c>
      <c r="U1712" t="str">
        <f t="shared" si="161"/>
        <v>faith</v>
      </c>
    </row>
    <row r="1713" spans="1:21" ht="48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H1713" t="s">
        <v>8217</v>
      </c>
      <c r="I1713" t="s">
        <v>8238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8280</v>
      </c>
      <c r="P1713">
        <f t="shared" si="156"/>
        <v>11</v>
      </c>
      <c r="Q1713">
        <f t="shared" si="157"/>
        <v>525</v>
      </c>
      <c r="R1713" s="8">
        <f t="shared" si="158"/>
        <v>41852.437893518516</v>
      </c>
      <c r="S1713" s="8">
        <f t="shared" si="159"/>
        <v>41883.437893518516</v>
      </c>
      <c r="T1713" t="str">
        <f t="shared" si="160"/>
        <v>music</v>
      </c>
      <c r="U1713" t="str">
        <f t="shared" si="161"/>
        <v>faith</v>
      </c>
    </row>
    <row r="1714" spans="1:21" ht="48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H1714" t="s">
        <v>8217</v>
      </c>
      <c r="I1714" t="s">
        <v>8238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8280</v>
      </c>
      <c r="P1714">
        <f t="shared" si="156"/>
        <v>0</v>
      </c>
      <c r="Q1714" t="e">
        <f t="shared" si="157"/>
        <v>#DIV/0!</v>
      </c>
      <c r="R1714" s="8">
        <f t="shared" si="158"/>
        <v>42125.705474537033</v>
      </c>
      <c r="S1714" s="8">
        <f t="shared" si="159"/>
        <v>42185.705474537033</v>
      </c>
      <c r="T1714" t="str">
        <f t="shared" si="160"/>
        <v>music</v>
      </c>
      <c r="U1714" t="str">
        <f t="shared" si="161"/>
        <v>faith</v>
      </c>
    </row>
    <row r="1715" spans="1:21" ht="48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H1715" t="s">
        <v>8217</v>
      </c>
      <c r="I1715" t="s">
        <v>8238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8280</v>
      </c>
      <c r="P1715">
        <f t="shared" si="156"/>
        <v>2</v>
      </c>
      <c r="Q1715">
        <f t="shared" si="157"/>
        <v>50</v>
      </c>
      <c r="R1715" s="8">
        <f t="shared" si="158"/>
        <v>41887.592731481483</v>
      </c>
      <c r="S1715" s="8">
        <f t="shared" si="159"/>
        <v>41917.592731481483</v>
      </c>
      <c r="T1715" t="str">
        <f t="shared" si="160"/>
        <v>music</v>
      </c>
      <c r="U1715" t="str">
        <f t="shared" si="161"/>
        <v>faith</v>
      </c>
    </row>
    <row r="1716" spans="1:21" ht="48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H1716" t="s">
        <v>8217</v>
      </c>
      <c r="I1716" t="s">
        <v>8238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8280</v>
      </c>
      <c r="P1716">
        <f t="shared" si="156"/>
        <v>8</v>
      </c>
      <c r="Q1716">
        <f t="shared" si="157"/>
        <v>115.71</v>
      </c>
      <c r="R1716" s="8">
        <f t="shared" si="158"/>
        <v>42095.710196759253</v>
      </c>
      <c r="S1716" s="8">
        <f t="shared" si="159"/>
        <v>42125.710196759253</v>
      </c>
      <c r="T1716" t="str">
        <f t="shared" si="160"/>
        <v>music</v>
      </c>
      <c r="U1716" t="str">
        <f t="shared" si="161"/>
        <v>faith</v>
      </c>
    </row>
    <row r="1717" spans="1:21" ht="48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H1717" t="s">
        <v>8217</v>
      </c>
      <c r="I1717" t="s">
        <v>8238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8280</v>
      </c>
      <c r="P1717">
        <f t="shared" si="156"/>
        <v>0</v>
      </c>
      <c r="Q1717">
        <f t="shared" si="157"/>
        <v>5.5</v>
      </c>
      <c r="R1717" s="8">
        <f t="shared" si="158"/>
        <v>42064.009085648147</v>
      </c>
      <c r="S1717" s="8">
        <f t="shared" si="159"/>
        <v>42093.931944444441</v>
      </c>
      <c r="T1717" t="str">
        <f t="shared" si="160"/>
        <v>music</v>
      </c>
      <c r="U1717" t="str">
        <f t="shared" si="161"/>
        <v>faith</v>
      </c>
    </row>
    <row r="1718" spans="1:21" ht="48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H1718" t="s">
        <v>8217</v>
      </c>
      <c r="I1718" t="s">
        <v>8238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8280</v>
      </c>
      <c r="P1718">
        <f t="shared" si="156"/>
        <v>8</v>
      </c>
      <c r="Q1718">
        <f t="shared" si="157"/>
        <v>50</v>
      </c>
      <c r="R1718" s="8">
        <f t="shared" si="158"/>
        <v>42673.369201388887</v>
      </c>
      <c r="S1718" s="8">
        <f t="shared" si="159"/>
        <v>42713.410868055551</v>
      </c>
      <c r="T1718" t="str">
        <f t="shared" si="160"/>
        <v>music</v>
      </c>
      <c r="U1718" t="str">
        <f t="shared" si="161"/>
        <v>faith</v>
      </c>
    </row>
    <row r="1719" spans="1:21" ht="48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H1719" t="s">
        <v>8217</v>
      </c>
      <c r="I1719" t="s">
        <v>8238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8280</v>
      </c>
      <c r="P1719">
        <f t="shared" si="156"/>
        <v>43</v>
      </c>
      <c r="Q1719">
        <f t="shared" si="157"/>
        <v>34.020000000000003</v>
      </c>
      <c r="R1719" s="8">
        <f t="shared" si="158"/>
        <v>42460.773587962954</v>
      </c>
      <c r="S1719" s="8">
        <f t="shared" si="159"/>
        <v>42480.958333333336</v>
      </c>
      <c r="T1719" t="str">
        <f t="shared" si="160"/>
        <v>music</v>
      </c>
      <c r="U1719" t="str">
        <f t="shared" si="161"/>
        <v>faith</v>
      </c>
    </row>
    <row r="1720" spans="1:21" ht="16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H1720" t="s">
        <v>8217</v>
      </c>
      <c r="I1720" t="s">
        <v>8238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8280</v>
      </c>
      <c r="P1720">
        <f t="shared" si="156"/>
        <v>0</v>
      </c>
      <c r="Q1720">
        <f t="shared" si="157"/>
        <v>37.5</v>
      </c>
      <c r="R1720" s="8">
        <f t="shared" si="158"/>
        <v>42460.402187499996</v>
      </c>
      <c r="S1720" s="8">
        <f t="shared" si="159"/>
        <v>42503.999305555553</v>
      </c>
      <c r="T1720" t="str">
        <f t="shared" si="160"/>
        <v>music</v>
      </c>
      <c r="U1720" t="str">
        <f t="shared" si="161"/>
        <v>faith</v>
      </c>
    </row>
    <row r="1721" spans="1:21" ht="48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H1721" t="s">
        <v>8217</v>
      </c>
      <c r="I1721" t="s">
        <v>8238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8280</v>
      </c>
      <c r="P1721">
        <f t="shared" si="156"/>
        <v>1</v>
      </c>
      <c r="Q1721">
        <f t="shared" si="157"/>
        <v>11.67</v>
      </c>
      <c r="R1721" s="8">
        <f t="shared" si="158"/>
        <v>41869.326284722221</v>
      </c>
      <c r="S1721" s="8">
        <f t="shared" si="159"/>
        <v>41899.326284722221</v>
      </c>
      <c r="T1721" t="str">
        <f t="shared" si="160"/>
        <v>music</v>
      </c>
      <c r="U1721" t="str">
        <f t="shared" si="161"/>
        <v>faith</v>
      </c>
    </row>
    <row r="1722" spans="1:21" ht="48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H1722" t="s">
        <v>8217</v>
      </c>
      <c r="I1722" t="s">
        <v>8238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8280</v>
      </c>
      <c r="P1722">
        <f t="shared" si="156"/>
        <v>6</v>
      </c>
      <c r="Q1722">
        <f t="shared" si="157"/>
        <v>28.13</v>
      </c>
      <c r="R1722" s="8">
        <f t="shared" si="158"/>
        <v>41922.574895833335</v>
      </c>
      <c r="S1722" s="8">
        <f t="shared" si="159"/>
        <v>41952.616562499999</v>
      </c>
      <c r="T1722" t="str">
        <f t="shared" si="160"/>
        <v>music</v>
      </c>
      <c r="U1722" t="str">
        <f t="shared" si="161"/>
        <v>faith</v>
      </c>
    </row>
    <row r="1723" spans="1:21" ht="48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H1723" t="s">
        <v>8217</v>
      </c>
      <c r="I1723" t="s">
        <v>8238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8280</v>
      </c>
      <c r="P1723">
        <f t="shared" si="156"/>
        <v>0</v>
      </c>
      <c r="Q1723" t="e">
        <f t="shared" si="157"/>
        <v>#DIV/0!</v>
      </c>
      <c r="R1723" s="8">
        <f t="shared" si="158"/>
        <v>42319.25304398148</v>
      </c>
      <c r="S1723" s="8">
        <f t="shared" si="159"/>
        <v>42349.25304398148</v>
      </c>
      <c r="T1723" t="str">
        <f t="shared" si="160"/>
        <v>music</v>
      </c>
      <c r="U1723" t="str">
        <f t="shared" si="161"/>
        <v>faith</v>
      </c>
    </row>
    <row r="1724" spans="1:21" ht="48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H1724" t="s">
        <v>8217</v>
      </c>
      <c r="I1724" t="s">
        <v>8238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8280</v>
      </c>
      <c r="P1724">
        <f t="shared" si="156"/>
        <v>0</v>
      </c>
      <c r="Q1724">
        <f t="shared" si="157"/>
        <v>1</v>
      </c>
      <c r="R1724" s="8">
        <f t="shared" si="158"/>
        <v>42425.752650462957</v>
      </c>
      <c r="S1724" s="8">
        <f t="shared" si="159"/>
        <v>42462.798611111109</v>
      </c>
      <c r="T1724" t="str">
        <f t="shared" si="160"/>
        <v>music</v>
      </c>
      <c r="U1724" t="str">
        <f t="shared" si="161"/>
        <v>faith</v>
      </c>
    </row>
    <row r="1725" spans="1:21" ht="48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H1725" t="s">
        <v>8217</v>
      </c>
      <c r="I1725" t="s">
        <v>8238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8280</v>
      </c>
      <c r="P1725">
        <f t="shared" si="156"/>
        <v>7</v>
      </c>
      <c r="Q1725">
        <f t="shared" si="157"/>
        <v>216.67</v>
      </c>
      <c r="R1725" s="8">
        <f t="shared" si="158"/>
        <v>42129.617071759254</v>
      </c>
      <c r="S1725" s="8">
        <f t="shared" si="159"/>
        <v>42186.041666666664</v>
      </c>
      <c r="T1725" t="str">
        <f t="shared" si="160"/>
        <v>music</v>
      </c>
      <c r="U1725" t="str">
        <f t="shared" si="161"/>
        <v>faith</v>
      </c>
    </row>
    <row r="1726" spans="1:21" ht="48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H1726" t="s">
        <v>8217</v>
      </c>
      <c r="I1726" t="s">
        <v>8238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8280</v>
      </c>
      <c r="P1726">
        <f t="shared" si="156"/>
        <v>1</v>
      </c>
      <c r="Q1726">
        <f t="shared" si="157"/>
        <v>8.75</v>
      </c>
      <c r="R1726" s="8">
        <f t="shared" si="158"/>
        <v>41912.724097222221</v>
      </c>
      <c r="S1726" s="8">
        <f t="shared" si="159"/>
        <v>41942.724097222221</v>
      </c>
      <c r="T1726" t="str">
        <f t="shared" si="160"/>
        <v>music</v>
      </c>
      <c r="U1726" t="str">
        <f t="shared" si="161"/>
        <v>faith</v>
      </c>
    </row>
    <row r="1727" spans="1:21" ht="48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H1727" t="s">
        <v>8217</v>
      </c>
      <c r="I1727" t="s">
        <v>8238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8280</v>
      </c>
      <c r="P1727">
        <f t="shared" si="156"/>
        <v>10</v>
      </c>
      <c r="Q1727">
        <f t="shared" si="157"/>
        <v>62.22</v>
      </c>
      <c r="R1727" s="8">
        <f t="shared" si="158"/>
        <v>41845.759826388887</v>
      </c>
      <c r="S1727" s="8">
        <f t="shared" si="159"/>
        <v>41875.759826388887</v>
      </c>
      <c r="T1727" t="str">
        <f t="shared" si="160"/>
        <v>music</v>
      </c>
      <c r="U1727" t="str">
        <f t="shared" si="161"/>
        <v>faith</v>
      </c>
    </row>
    <row r="1728" spans="1:21" ht="32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H1728" t="s">
        <v>8217</v>
      </c>
      <c r="I1728" t="s">
        <v>8238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8280</v>
      </c>
      <c r="P1728">
        <f t="shared" si="156"/>
        <v>34</v>
      </c>
      <c r="Q1728">
        <f t="shared" si="157"/>
        <v>137.25</v>
      </c>
      <c r="R1728" s="8">
        <f t="shared" si="158"/>
        <v>41788.711388888885</v>
      </c>
      <c r="S1728" s="8">
        <f t="shared" si="159"/>
        <v>41817.711388888885</v>
      </c>
      <c r="T1728" t="str">
        <f t="shared" si="160"/>
        <v>music</v>
      </c>
      <c r="U1728" t="str">
        <f t="shared" si="161"/>
        <v>faith</v>
      </c>
    </row>
    <row r="1729" spans="1:21" ht="48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H1729" t="s">
        <v>8218</v>
      </c>
      <c r="I1729" t="s">
        <v>8239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8280</v>
      </c>
      <c r="P1729">
        <f t="shared" si="156"/>
        <v>0</v>
      </c>
      <c r="Q1729">
        <f t="shared" si="157"/>
        <v>1</v>
      </c>
      <c r="R1729" s="8">
        <f t="shared" si="158"/>
        <v>42044.719641203708</v>
      </c>
      <c r="S1729" s="8">
        <f t="shared" si="159"/>
        <v>42099.249999999993</v>
      </c>
      <c r="T1729" t="str">
        <f t="shared" si="160"/>
        <v>music</v>
      </c>
      <c r="U1729" t="str">
        <f t="shared" si="161"/>
        <v>faith</v>
      </c>
    </row>
    <row r="1730" spans="1:21" ht="48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H1730" t="s">
        <v>8217</v>
      </c>
      <c r="I1730" t="s">
        <v>8238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8280</v>
      </c>
      <c r="P1730">
        <f t="shared" si="156"/>
        <v>68</v>
      </c>
      <c r="Q1730">
        <f t="shared" si="157"/>
        <v>122.14</v>
      </c>
      <c r="R1730" s="8">
        <f t="shared" si="158"/>
        <v>42268.417523148142</v>
      </c>
      <c r="S1730" s="8">
        <f t="shared" si="159"/>
        <v>42298.417523148142</v>
      </c>
      <c r="T1730" t="str">
        <f t="shared" si="160"/>
        <v>music</v>
      </c>
      <c r="U1730" t="str">
        <f t="shared" si="161"/>
        <v>faith</v>
      </c>
    </row>
    <row r="1731" spans="1:21" ht="48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H1731" t="s">
        <v>8217</v>
      </c>
      <c r="I1731" t="s">
        <v>8238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8280</v>
      </c>
      <c r="P1731">
        <f t="shared" ref="P1731:P1794" si="162">ROUND(E1731/D1731*100,0)</f>
        <v>0</v>
      </c>
      <c r="Q1731" t="e">
        <f t="shared" ref="Q1731:Q1794" si="163">ROUND(E1731/M1731,2)</f>
        <v>#DIV/0!</v>
      </c>
      <c r="R1731" s="8">
        <f t="shared" ref="R1731:R1794" si="164">(((K1731/60)/60)/24)+DATE(1970,1,1)+(-5/24)</f>
        <v>42470.843819444439</v>
      </c>
      <c r="S1731" s="8">
        <f t="shared" ref="S1731:S1794" si="165">(((J1731/60)/60)/24)+DATE(1970,1,1)+(-5/24)</f>
        <v>42530.843819444439</v>
      </c>
      <c r="T1731" t="str">
        <f t="shared" si="160"/>
        <v>music</v>
      </c>
      <c r="U1731" t="str">
        <f t="shared" si="161"/>
        <v>faith</v>
      </c>
    </row>
    <row r="1732" spans="1:21" ht="48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H1732" t="s">
        <v>8217</v>
      </c>
      <c r="I1732" t="s">
        <v>8238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8280</v>
      </c>
      <c r="P1732">
        <f t="shared" si="162"/>
        <v>0</v>
      </c>
      <c r="Q1732" t="e">
        <f t="shared" si="163"/>
        <v>#DIV/0!</v>
      </c>
      <c r="R1732" s="8">
        <f t="shared" si="164"/>
        <v>42271.879432870373</v>
      </c>
      <c r="S1732" s="8">
        <f t="shared" si="165"/>
        <v>42301.879432870373</v>
      </c>
      <c r="T1732" t="str">
        <f t="shared" ref="T1732:T1795" si="166">LEFT(O1732,SEARCH("/",O1732)-1)</f>
        <v>music</v>
      </c>
      <c r="U1732" t="str">
        <f t="shared" ref="U1732:U1795" si="167">RIGHT(O1732,LEN(O1732)-SEARCH("/",O1732))</f>
        <v>faith</v>
      </c>
    </row>
    <row r="1733" spans="1:21" ht="32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H1733" t="s">
        <v>8217</v>
      </c>
      <c r="I1733" t="s">
        <v>8238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8280</v>
      </c>
      <c r="P1733">
        <f t="shared" si="162"/>
        <v>0</v>
      </c>
      <c r="Q1733" t="e">
        <f t="shared" si="163"/>
        <v>#DIV/0!</v>
      </c>
      <c r="R1733" s="8">
        <f t="shared" si="164"/>
        <v>42152.698518518511</v>
      </c>
      <c r="S1733" s="8">
        <f t="shared" si="165"/>
        <v>42166.416666666664</v>
      </c>
      <c r="T1733" t="str">
        <f t="shared" si="166"/>
        <v>music</v>
      </c>
      <c r="U1733" t="str">
        <f t="shared" si="167"/>
        <v>faith</v>
      </c>
    </row>
    <row r="1734" spans="1:21" ht="48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H1734" t="s">
        <v>8217</v>
      </c>
      <c r="I1734" t="s">
        <v>8238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8280</v>
      </c>
      <c r="P1734">
        <f t="shared" si="162"/>
        <v>0</v>
      </c>
      <c r="Q1734" t="e">
        <f t="shared" si="163"/>
        <v>#DIV/0!</v>
      </c>
      <c r="R1734" s="8">
        <f t="shared" si="164"/>
        <v>42325.475474537037</v>
      </c>
      <c r="S1734" s="8">
        <f t="shared" si="165"/>
        <v>42384.999999999993</v>
      </c>
      <c r="T1734" t="str">
        <f t="shared" si="166"/>
        <v>music</v>
      </c>
      <c r="U1734" t="str">
        <f t="shared" si="167"/>
        <v>faith</v>
      </c>
    </row>
    <row r="1735" spans="1:21" ht="48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H1735" t="s">
        <v>8217</v>
      </c>
      <c r="I1735" t="s">
        <v>8238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8280</v>
      </c>
      <c r="P1735">
        <f t="shared" si="162"/>
        <v>0</v>
      </c>
      <c r="Q1735" t="e">
        <f t="shared" si="163"/>
        <v>#DIV/0!</v>
      </c>
      <c r="R1735" s="8">
        <f t="shared" si="164"/>
        <v>42614.467291666668</v>
      </c>
      <c r="S1735" s="8">
        <f t="shared" si="165"/>
        <v>42626.687499999993</v>
      </c>
      <c r="T1735" t="str">
        <f t="shared" si="166"/>
        <v>music</v>
      </c>
      <c r="U1735" t="str">
        <f t="shared" si="167"/>
        <v>faith</v>
      </c>
    </row>
    <row r="1736" spans="1:21" ht="48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H1736" t="s">
        <v>8217</v>
      </c>
      <c r="I1736" t="s">
        <v>8238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8280</v>
      </c>
      <c r="P1736">
        <f t="shared" si="162"/>
        <v>0</v>
      </c>
      <c r="Q1736">
        <f t="shared" si="163"/>
        <v>1</v>
      </c>
      <c r="R1736" s="8">
        <f t="shared" si="164"/>
        <v>42101.828194444439</v>
      </c>
      <c r="S1736" s="8">
        <f t="shared" si="165"/>
        <v>42131.828194444439</v>
      </c>
      <c r="T1736" t="str">
        <f t="shared" si="166"/>
        <v>music</v>
      </c>
      <c r="U1736" t="str">
        <f t="shared" si="167"/>
        <v>faith</v>
      </c>
    </row>
    <row r="1737" spans="1:21" ht="48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H1737" t="s">
        <v>8217</v>
      </c>
      <c r="I1737" t="s">
        <v>8238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8280</v>
      </c>
      <c r="P1737">
        <f t="shared" si="162"/>
        <v>11</v>
      </c>
      <c r="Q1737">
        <f t="shared" si="163"/>
        <v>55</v>
      </c>
      <c r="R1737" s="8">
        <f t="shared" si="164"/>
        <v>42559.605844907412</v>
      </c>
      <c r="S1737" s="8">
        <f t="shared" si="165"/>
        <v>42589.605844907412</v>
      </c>
      <c r="T1737" t="str">
        <f t="shared" si="166"/>
        <v>music</v>
      </c>
      <c r="U1737" t="str">
        <f t="shared" si="167"/>
        <v>faith</v>
      </c>
    </row>
    <row r="1738" spans="1:21" ht="32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H1738" t="s">
        <v>8217</v>
      </c>
      <c r="I1738" t="s">
        <v>8238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8280</v>
      </c>
      <c r="P1738">
        <f t="shared" si="162"/>
        <v>1</v>
      </c>
      <c r="Q1738">
        <f t="shared" si="163"/>
        <v>22</v>
      </c>
      <c r="R1738" s="8">
        <f t="shared" si="164"/>
        <v>42286.65315972222</v>
      </c>
      <c r="S1738" s="8">
        <f t="shared" si="165"/>
        <v>42316.694826388884</v>
      </c>
      <c r="T1738" t="str">
        <f t="shared" si="166"/>
        <v>music</v>
      </c>
      <c r="U1738" t="str">
        <f t="shared" si="167"/>
        <v>faith</v>
      </c>
    </row>
    <row r="1739" spans="1:21" ht="48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H1739" t="s">
        <v>8217</v>
      </c>
      <c r="I1739" t="s">
        <v>8238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8280</v>
      </c>
      <c r="P1739">
        <f t="shared" si="162"/>
        <v>21</v>
      </c>
      <c r="Q1739">
        <f t="shared" si="163"/>
        <v>56.67</v>
      </c>
      <c r="R1739" s="8">
        <f t="shared" si="164"/>
        <v>42175.740648148152</v>
      </c>
      <c r="S1739" s="8">
        <f t="shared" si="165"/>
        <v>42205.740648148152</v>
      </c>
      <c r="T1739" t="str">
        <f t="shared" si="166"/>
        <v>music</v>
      </c>
      <c r="U1739" t="str">
        <f t="shared" si="167"/>
        <v>faith</v>
      </c>
    </row>
    <row r="1740" spans="1:21" ht="32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H1740" t="s">
        <v>8217</v>
      </c>
      <c r="I1740" t="s">
        <v>8238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8280</v>
      </c>
      <c r="P1740">
        <f t="shared" si="162"/>
        <v>0</v>
      </c>
      <c r="Q1740">
        <f t="shared" si="163"/>
        <v>20</v>
      </c>
      <c r="R1740" s="8">
        <f t="shared" si="164"/>
        <v>41884.665995370371</v>
      </c>
      <c r="S1740" s="8">
        <f t="shared" si="165"/>
        <v>41914.665995370371</v>
      </c>
      <c r="T1740" t="str">
        <f t="shared" si="166"/>
        <v>music</v>
      </c>
      <c r="U1740" t="str">
        <f t="shared" si="167"/>
        <v>faith</v>
      </c>
    </row>
    <row r="1741" spans="1:21" ht="48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H1741" t="s">
        <v>8217</v>
      </c>
      <c r="I1741" t="s">
        <v>8238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8280</v>
      </c>
      <c r="P1741">
        <f t="shared" si="162"/>
        <v>0</v>
      </c>
      <c r="Q1741">
        <f t="shared" si="163"/>
        <v>1</v>
      </c>
      <c r="R1741" s="8">
        <f t="shared" si="164"/>
        <v>42435.665879629632</v>
      </c>
      <c r="S1741" s="8">
        <f t="shared" si="165"/>
        <v>42494.624212962961</v>
      </c>
      <c r="T1741" t="str">
        <f t="shared" si="166"/>
        <v>music</v>
      </c>
      <c r="U1741" t="str">
        <f t="shared" si="167"/>
        <v>faith</v>
      </c>
    </row>
    <row r="1742" spans="1:21" ht="48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H1742" t="s">
        <v>8217</v>
      </c>
      <c r="I1742" t="s">
        <v>8238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8280</v>
      </c>
      <c r="P1742">
        <f t="shared" si="162"/>
        <v>0</v>
      </c>
      <c r="Q1742" t="e">
        <f t="shared" si="163"/>
        <v>#DIV/0!</v>
      </c>
      <c r="R1742" s="8">
        <f t="shared" si="164"/>
        <v>42171.60905092593</v>
      </c>
      <c r="S1742" s="8">
        <f t="shared" si="165"/>
        <v>42201.60905092593</v>
      </c>
      <c r="T1742" t="str">
        <f t="shared" si="166"/>
        <v>music</v>
      </c>
      <c r="U1742" t="str">
        <f t="shared" si="167"/>
        <v>faith</v>
      </c>
    </row>
    <row r="1743" spans="1:21" ht="32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H1743" t="s">
        <v>8218</v>
      </c>
      <c r="I1743" t="s">
        <v>8239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8272</v>
      </c>
      <c r="P1743">
        <f t="shared" si="162"/>
        <v>111</v>
      </c>
      <c r="Q1743">
        <f t="shared" si="163"/>
        <v>25.58</v>
      </c>
      <c r="R1743" s="8">
        <f t="shared" si="164"/>
        <v>42120.419803240737</v>
      </c>
      <c r="S1743" s="8">
        <f t="shared" si="165"/>
        <v>42165.419803240737</v>
      </c>
      <c r="T1743" t="str">
        <f t="shared" si="166"/>
        <v>photography</v>
      </c>
      <c r="U1743" t="str">
        <f t="shared" si="167"/>
        <v>photobooks</v>
      </c>
    </row>
    <row r="1744" spans="1:21" ht="48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H1744" t="s">
        <v>8217</v>
      </c>
      <c r="I1744" t="s">
        <v>8238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8272</v>
      </c>
      <c r="P1744">
        <f t="shared" si="162"/>
        <v>109</v>
      </c>
      <c r="Q1744">
        <f t="shared" si="163"/>
        <v>63.97</v>
      </c>
      <c r="R1744" s="8">
        <f t="shared" si="164"/>
        <v>42710.668634259251</v>
      </c>
      <c r="S1744" s="8">
        <f t="shared" si="165"/>
        <v>42742.666666666664</v>
      </c>
      <c r="T1744" t="str">
        <f t="shared" si="166"/>
        <v>photography</v>
      </c>
      <c r="U1744" t="str">
        <f t="shared" si="167"/>
        <v>photobooks</v>
      </c>
    </row>
    <row r="1745" spans="1:21" ht="48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H1745" t="s">
        <v>8217</v>
      </c>
      <c r="I1745" t="s">
        <v>8238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8272</v>
      </c>
      <c r="P1745">
        <f t="shared" si="162"/>
        <v>100</v>
      </c>
      <c r="Q1745">
        <f t="shared" si="163"/>
        <v>89.93</v>
      </c>
      <c r="R1745" s="8">
        <f t="shared" si="164"/>
        <v>42586.717303240737</v>
      </c>
      <c r="S1745" s="8">
        <f t="shared" si="165"/>
        <v>42608.957638888889</v>
      </c>
      <c r="T1745" t="str">
        <f t="shared" si="166"/>
        <v>photography</v>
      </c>
      <c r="U1745" t="str">
        <f t="shared" si="167"/>
        <v>photobooks</v>
      </c>
    </row>
    <row r="1746" spans="1:21" ht="48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H1746" t="s">
        <v>8218</v>
      </c>
      <c r="I1746" t="s">
        <v>8239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8272</v>
      </c>
      <c r="P1746">
        <f t="shared" si="162"/>
        <v>118</v>
      </c>
      <c r="Q1746">
        <f t="shared" si="163"/>
        <v>93.07</v>
      </c>
      <c r="R1746" s="8">
        <f t="shared" si="164"/>
        <v>42026.396724537037</v>
      </c>
      <c r="S1746" s="8">
        <f t="shared" si="165"/>
        <v>42071.355057870365</v>
      </c>
      <c r="T1746" t="str">
        <f t="shared" si="166"/>
        <v>photography</v>
      </c>
      <c r="U1746" t="str">
        <f t="shared" si="167"/>
        <v>photobooks</v>
      </c>
    </row>
    <row r="1747" spans="1:21" ht="48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H1747" t="s">
        <v>8217</v>
      </c>
      <c r="I1747" t="s">
        <v>8238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8272</v>
      </c>
      <c r="P1747">
        <f t="shared" si="162"/>
        <v>114</v>
      </c>
      <c r="Q1747">
        <f t="shared" si="163"/>
        <v>89.67</v>
      </c>
      <c r="R1747" s="8">
        <f t="shared" si="164"/>
        <v>42690.051365740735</v>
      </c>
      <c r="S1747" s="8">
        <f t="shared" si="165"/>
        <v>42725.874999999993</v>
      </c>
      <c r="T1747" t="str">
        <f t="shared" si="166"/>
        <v>photography</v>
      </c>
      <c r="U1747" t="str">
        <f t="shared" si="167"/>
        <v>photobooks</v>
      </c>
    </row>
    <row r="1748" spans="1:21" ht="48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H1748" t="s">
        <v>8217</v>
      </c>
      <c r="I1748" t="s">
        <v>8238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8272</v>
      </c>
      <c r="P1748">
        <f t="shared" si="162"/>
        <v>148</v>
      </c>
      <c r="Q1748">
        <f t="shared" si="163"/>
        <v>207.62</v>
      </c>
      <c r="R1748" s="8">
        <f t="shared" si="164"/>
        <v>42667.968368055554</v>
      </c>
      <c r="S1748" s="8">
        <f t="shared" si="165"/>
        <v>42697.874999999993</v>
      </c>
      <c r="T1748" t="str">
        <f t="shared" si="166"/>
        <v>photography</v>
      </c>
      <c r="U1748" t="str">
        <f t="shared" si="167"/>
        <v>photobooks</v>
      </c>
    </row>
    <row r="1749" spans="1:21" ht="48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H1749" t="s">
        <v>8218</v>
      </c>
      <c r="I1749" t="s">
        <v>8239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8272</v>
      </c>
      <c r="P1749">
        <f t="shared" si="162"/>
        <v>105</v>
      </c>
      <c r="Q1749">
        <f t="shared" si="163"/>
        <v>59.41</v>
      </c>
      <c r="R1749" s="8">
        <f t="shared" si="164"/>
        <v>42292.227199074077</v>
      </c>
      <c r="S1749" s="8">
        <f t="shared" si="165"/>
        <v>42321.416666666664</v>
      </c>
      <c r="T1749" t="str">
        <f t="shared" si="166"/>
        <v>photography</v>
      </c>
      <c r="U1749" t="str">
        <f t="shared" si="167"/>
        <v>photobooks</v>
      </c>
    </row>
    <row r="1750" spans="1:21" ht="32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H1750" t="s">
        <v>8222</v>
      </c>
      <c r="I1750" t="s">
        <v>8243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8272</v>
      </c>
      <c r="P1750">
        <f t="shared" si="162"/>
        <v>130</v>
      </c>
      <c r="Q1750">
        <f t="shared" si="163"/>
        <v>358.97</v>
      </c>
      <c r="R1750" s="8">
        <f t="shared" si="164"/>
        <v>42219.742395833331</v>
      </c>
      <c r="S1750" s="8">
        <f t="shared" si="165"/>
        <v>42249.742395833331</v>
      </c>
      <c r="T1750" t="str">
        <f t="shared" si="166"/>
        <v>photography</v>
      </c>
      <c r="U1750" t="str">
        <f t="shared" si="167"/>
        <v>photobooks</v>
      </c>
    </row>
    <row r="1751" spans="1:21" ht="32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H1751" t="s">
        <v>8236</v>
      </c>
      <c r="I1751" t="s">
        <v>8241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8272</v>
      </c>
      <c r="P1751">
        <f t="shared" si="162"/>
        <v>123</v>
      </c>
      <c r="Q1751">
        <f t="shared" si="163"/>
        <v>94.74</v>
      </c>
      <c r="R1751" s="8">
        <f t="shared" si="164"/>
        <v>42758.767604166664</v>
      </c>
      <c r="S1751" s="8">
        <f t="shared" si="165"/>
        <v>42795.583333333336</v>
      </c>
      <c r="T1751" t="str">
        <f t="shared" si="166"/>
        <v>photography</v>
      </c>
      <c r="U1751" t="str">
        <f t="shared" si="167"/>
        <v>photobooks</v>
      </c>
    </row>
    <row r="1752" spans="1:21" ht="48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H1752" t="s">
        <v>8217</v>
      </c>
      <c r="I1752" t="s">
        <v>8238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8272</v>
      </c>
      <c r="P1752">
        <f t="shared" si="162"/>
        <v>202</v>
      </c>
      <c r="Q1752">
        <f t="shared" si="163"/>
        <v>80.650000000000006</v>
      </c>
      <c r="R1752" s="8">
        <f t="shared" si="164"/>
        <v>42454.628518518519</v>
      </c>
      <c r="S1752" s="8">
        <f t="shared" si="165"/>
        <v>42479.628518518519</v>
      </c>
      <c r="T1752" t="str">
        <f t="shared" si="166"/>
        <v>photography</v>
      </c>
      <c r="U1752" t="str">
        <f t="shared" si="167"/>
        <v>photobooks</v>
      </c>
    </row>
    <row r="1753" spans="1:21" ht="32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H1753" t="s">
        <v>8217</v>
      </c>
      <c r="I1753" t="s">
        <v>8238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8272</v>
      </c>
      <c r="P1753">
        <f t="shared" si="162"/>
        <v>103</v>
      </c>
      <c r="Q1753">
        <f t="shared" si="163"/>
        <v>168.69</v>
      </c>
      <c r="R1753" s="8">
        <f t="shared" si="164"/>
        <v>42052.573182870365</v>
      </c>
      <c r="S1753" s="8">
        <f t="shared" si="165"/>
        <v>42082.5315162037</v>
      </c>
      <c r="T1753" t="str">
        <f t="shared" si="166"/>
        <v>photography</v>
      </c>
      <c r="U1753" t="str">
        <f t="shared" si="167"/>
        <v>photobooks</v>
      </c>
    </row>
    <row r="1754" spans="1:21" ht="32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H1754" t="s">
        <v>8218</v>
      </c>
      <c r="I1754" t="s">
        <v>8239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8272</v>
      </c>
      <c r="P1754">
        <f t="shared" si="162"/>
        <v>260</v>
      </c>
      <c r="Q1754">
        <f t="shared" si="163"/>
        <v>34.69</v>
      </c>
      <c r="R1754" s="8">
        <f t="shared" si="164"/>
        <v>42627.044930555552</v>
      </c>
      <c r="S1754" s="8">
        <f t="shared" si="165"/>
        <v>42657.044930555552</v>
      </c>
      <c r="T1754" t="str">
        <f t="shared" si="166"/>
        <v>photography</v>
      </c>
      <c r="U1754" t="str">
        <f t="shared" si="167"/>
        <v>photobooks</v>
      </c>
    </row>
    <row r="1755" spans="1:21" ht="48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H1755" t="s">
        <v>8225</v>
      </c>
      <c r="I1755" t="s">
        <v>8245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8272</v>
      </c>
      <c r="P1755">
        <f t="shared" si="162"/>
        <v>108</v>
      </c>
      <c r="Q1755">
        <f t="shared" si="163"/>
        <v>462.86</v>
      </c>
      <c r="R1755" s="8">
        <f t="shared" si="164"/>
        <v>42420.541296296295</v>
      </c>
      <c r="S1755" s="8">
        <f t="shared" si="165"/>
        <v>42450.499629629623</v>
      </c>
      <c r="T1755" t="str">
        <f t="shared" si="166"/>
        <v>photography</v>
      </c>
      <c r="U1755" t="str">
        <f t="shared" si="167"/>
        <v>photobooks</v>
      </c>
    </row>
    <row r="1756" spans="1:21" ht="48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H1756" t="s">
        <v>8222</v>
      </c>
      <c r="I1756" t="s">
        <v>8243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8272</v>
      </c>
      <c r="P1756">
        <f t="shared" si="162"/>
        <v>111</v>
      </c>
      <c r="Q1756">
        <f t="shared" si="163"/>
        <v>104.39</v>
      </c>
      <c r="R1756" s="8">
        <f t="shared" si="164"/>
        <v>42067.668437499997</v>
      </c>
      <c r="S1756" s="8">
        <f t="shared" si="165"/>
        <v>42097.626770833333</v>
      </c>
      <c r="T1756" t="str">
        <f t="shared" si="166"/>
        <v>photography</v>
      </c>
      <c r="U1756" t="str">
        <f t="shared" si="167"/>
        <v>photobooks</v>
      </c>
    </row>
    <row r="1757" spans="1:21" ht="48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H1757" t="s">
        <v>8217</v>
      </c>
      <c r="I1757" t="s">
        <v>8238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8272</v>
      </c>
      <c r="P1757">
        <f t="shared" si="162"/>
        <v>120</v>
      </c>
      <c r="Q1757">
        <f t="shared" si="163"/>
        <v>7.5</v>
      </c>
      <c r="R1757" s="8">
        <f t="shared" si="164"/>
        <v>42252.580567129626</v>
      </c>
      <c r="S1757" s="8">
        <f t="shared" si="165"/>
        <v>42282.580567129626</v>
      </c>
      <c r="T1757" t="str">
        <f t="shared" si="166"/>
        <v>photography</v>
      </c>
      <c r="U1757" t="str">
        <f t="shared" si="167"/>
        <v>photobooks</v>
      </c>
    </row>
    <row r="1758" spans="1:21" ht="48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H1758" t="s">
        <v>8217</v>
      </c>
      <c r="I1758" t="s">
        <v>8238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8272</v>
      </c>
      <c r="P1758">
        <f t="shared" si="162"/>
        <v>103</v>
      </c>
      <c r="Q1758">
        <f t="shared" si="163"/>
        <v>47.13</v>
      </c>
      <c r="R1758" s="8">
        <f t="shared" si="164"/>
        <v>42570.959131944437</v>
      </c>
      <c r="S1758" s="8">
        <f t="shared" si="165"/>
        <v>42610.959131944437</v>
      </c>
      <c r="T1758" t="str">
        <f t="shared" si="166"/>
        <v>photography</v>
      </c>
      <c r="U1758" t="str">
        <f t="shared" si="167"/>
        <v>photobooks</v>
      </c>
    </row>
    <row r="1759" spans="1:21" ht="32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H1759" t="s">
        <v>8217</v>
      </c>
      <c r="I1759" t="s">
        <v>8238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8272</v>
      </c>
      <c r="P1759">
        <f t="shared" si="162"/>
        <v>116</v>
      </c>
      <c r="Q1759">
        <f t="shared" si="163"/>
        <v>414.29</v>
      </c>
      <c r="R1759" s="8">
        <f t="shared" si="164"/>
        <v>42733.619016203702</v>
      </c>
      <c r="S1759" s="8">
        <f t="shared" si="165"/>
        <v>42763.603472222218</v>
      </c>
      <c r="T1759" t="str">
        <f t="shared" si="166"/>
        <v>photography</v>
      </c>
      <c r="U1759" t="str">
        <f t="shared" si="167"/>
        <v>photobooks</v>
      </c>
    </row>
    <row r="1760" spans="1:21" ht="48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H1760" t="s">
        <v>8217</v>
      </c>
      <c r="I1760" t="s">
        <v>8238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8272</v>
      </c>
      <c r="P1760">
        <f t="shared" si="162"/>
        <v>115</v>
      </c>
      <c r="Q1760">
        <f t="shared" si="163"/>
        <v>42.48</v>
      </c>
      <c r="R1760" s="8">
        <f t="shared" si="164"/>
        <v>42505.74759259259</v>
      </c>
      <c r="S1760" s="8">
        <f t="shared" si="165"/>
        <v>42565.74759259259</v>
      </c>
      <c r="T1760" t="str">
        <f t="shared" si="166"/>
        <v>photography</v>
      </c>
      <c r="U1760" t="str">
        <f t="shared" si="167"/>
        <v>photobooks</v>
      </c>
    </row>
    <row r="1761" spans="1:21" ht="32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H1761" t="s">
        <v>8217</v>
      </c>
      <c r="I1761" t="s">
        <v>8238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8272</v>
      </c>
      <c r="P1761">
        <f t="shared" si="162"/>
        <v>107</v>
      </c>
      <c r="Q1761">
        <f t="shared" si="163"/>
        <v>108.78</v>
      </c>
      <c r="R1761" s="8">
        <f t="shared" si="164"/>
        <v>42068.620706018519</v>
      </c>
      <c r="S1761" s="8">
        <f t="shared" si="165"/>
        <v>42088.579039351847</v>
      </c>
      <c r="T1761" t="str">
        <f t="shared" si="166"/>
        <v>photography</v>
      </c>
      <c r="U1761" t="str">
        <f t="shared" si="167"/>
        <v>photobooks</v>
      </c>
    </row>
    <row r="1762" spans="1:21" ht="48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H1762" t="s">
        <v>8217</v>
      </c>
      <c r="I1762" t="s">
        <v>8238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8272</v>
      </c>
      <c r="P1762">
        <f t="shared" si="162"/>
        <v>165</v>
      </c>
      <c r="Q1762">
        <f t="shared" si="163"/>
        <v>81.099999999999994</v>
      </c>
      <c r="R1762" s="8">
        <f t="shared" si="164"/>
        <v>42405.464270833334</v>
      </c>
      <c r="S1762" s="8">
        <f t="shared" si="165"/>
        <v>42425.464270833334</v>
      </c>
      <c r="T1762" t="str">
        <f t="shared" si="166"/>
        <v>photography</v>
      </c>
      <c r="U1762" t="str">
        <f t="shared" si="167"/>
        <v>photobooks</v>
      </c>
    </row>
    <row r="1763" spans="1:21" ht="32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H1763" t="s">
        <v>8218</v>
      </c>
      <c r="I1763" t="s">
        <v>8239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8272</v>
      </c>
      <c r="P1763">
        <f t="shared" si="162"/>
        <v>155</v>
      </c>
      <c r="Q1763">
        <f t="shared" si="163"/>
        <v>51.67</v>
      </c>
      <c r="R1763" s="8">
        <f t="shared" si="164"/>
        <v>42209.359490740739</v>
      </c>
      <c r="S1763" s="8">
        <f t="shared" si="165"/>
        <v>42259.359490740739</v>
      </c>
      <c r="T1763" t="str">
        <f t="shared" si="166"/>
        <v>photography</v>
      </c>
      <c r="U1763" t="str">
        <f t="shared" si="167"/>
        <v>photobooks</v>
      </c>
    </row>
    <row r="1764" spans="1:21" ht="16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H1764" t="s">
        <v>8217</v>
      </c>
      <c r="I1764" t="s">
        <v>8238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8272</v>
      </c>
      <c r="P1764">
        <f t="shared" si="162"/>
        <v>885</v>
      </c>
      <c r="Q1764">
        <f t="shared" si="163"/>
        <v>35.4</v>
      </c>
      <c r="R1764" s="8">
        <f t="shared" si="164"/>
        <v>42410.773668981477</v>
      </c>
      <c r="S1764" s="8">
        <f t="shared" si="165"/>
        <v>42440.773668981477</v>
      </c>
      <c r="T1764" t="str">
        <f t="shared" si="166"/>
        <v>photography</v>
      </c>
      <c r="U1764" t="str">
        <f t="shared" si="167"/>
        <v>photobooks</v>
      </c>
    </row>
    <row r="1765" spans="1:21" ht="48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H1765" t="s">
        <v>8217</v>
      </c>
      <c r="I1765" t="s">
        <v>8238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8272</v>
      </c>
      <c r="P1765">
        <f t="shared" si="162"/>
        <v>102</v>
      </c>
      <c r="Q1765">
        <f t="shared" si="163"/>
        <v>103.64</v>
      </c>
      <c r="R1765" s="8">
        <f t="shared" si="164"/>
        <v>42636.660185185181</v>
      </c>
      <c r="S1765" s="8">
        <f t="shared" si="165"/>
        <v>42666.660185185181</v>
      </c>
      <c r="T1765" t="str">
        <f t="shared" si="166"/>
        <v>photography</v>
      </c>
      <c r="U1765" t="str">
        <f t="shared" si="167"/>
        <v>photobooks</v>
      </c>
    </row>
    <row r="1766" spans="1:21" ht="48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H1766" t="s">
        <v>8218</v>
      </c>
      <c r="I1766" t="s">
        <v>8239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8272</v>
      </c>
      <c r="P1766">
        <f t="shared" si="162"/>
        <v>20</v>
      </c>
      <c r="Q1766">
        <f t="shared" si="163"/>
        <v>55.28</v>
      </c>
      <c r="R1766" s="8">
        <f t="shared" si="164"/>
        <v>41825.27753472222</v>
      </c>
      <c r="S1766" s="8">
        <f t="shared" si="165"/>
        <v>41854.27753472222</v>
      </c>
      <c r="T1766" t="str">
        <f t="shared" si="166"/>
        <v>photography</v>
      </c>
      <c r="U1766" t="str">
        <f t="shared" si="167"/>
        <v>photobooks</v>
      </c>
    </row>
    <row r="1767" spans="1:21" ht="48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H1767" t="s">
        <v>8217</v>
      </c>
      <c r="I1767" t="s">
        <v>8238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8272</v>
      </c>
      <c r="P1767">
        <f t="shared" si="162"/>
        <v>59</v>
      </c>
      <c r="Q1767">
        <f t="shared" si="163"/>
        <v>72.17</v>
      </c>
      <c r="R1767" s="8">
        <f t="shared" si="164"/>
        <v>41834.772129629629</v>
      </c>
      <c r="S1767" s="8">
        <f t="shared" si="165"/>
        <v>41864.772129629629</v>
      </c>
      <c r="T1767" t="str">
        <f t="shared" si="166"/>
        <v>photography</v>
      </c>
      <c r="U1767" t="str">
        <f t="shared" si="167"/>
        <v>photobooks</v>
      </c>
    </row>
    <row r="1768" spans="1:21" ht="32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H1768" t="s">
        <v>8219</v>
      </c>
      <c r="I1768" t="s">
        <v>8240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8272</v>
      </c>
      <c r="P1768">
        <f t="shared" si="162"/>
        <v>0</v>
      </c>
      <c r="Q1768" t="e">
        <f t="shared" si="163"/>
        <v>#DIV/0!</v>
      </c>
      <c r="R1768" s="8">
        <f t="shared" si="164"/>
        <v>41855.65148148148</v>
      </c>
      <c r="S1768" s="8">
        <f t="shared" si="165"/>
        <v>41876.65148148148</v>
      </c>
      <c r="T1768" t="str">
        <f t="shared" si="166"/>
        <v>photography</v>
      </c>
      <c r="U1768" t="str">
        <f t="shared" si="167"/>
        <v>photobooks</v>
      </c>
    </row>
    <row r="1769" spans="1:21" ht="32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H1769" t="s">
        <v>8217</v>
      </c>
      <c r="I1769" t="s">
        <v>8238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8272</v>
      </c>
      <c r="P1769">
        <f t="shared" si="162"/>
        <v>46</v>
      </c>
      <c r="Q1769">
        <f t="shared" si="163"/>
        <v>58.62</v>
      </c>
      <c r="R1769" s="8">
        <f t="shared" si="164"/>
        <v>41824.450046296297</v>
      </c>
      <c r="S1769" s="8">
        <f t="shared" si="165"/>
        <v>41854.450046296297</v>
      </c>
      <c r="T1769" t="str">
        <f t="shared" si="166"/>
        <v>photography</v>
      </c>
      <c r="U1769" t="str">
        <f t="shared" si="167"/>
        <v>photobooks</v>
      </c>
    </row>
    <row r="1770" spans="1:21" ht="48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H1770" t="s">
        <v>8217</v>
      </c>
      <c r="I1770" t="s">
        <v>8238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8272</v>
      </c>
      <c r="P1770">
        <f t="shared" si="162"/>
        <v>4</v>
      </c>
      <c r="Q1770">
        <f t="shared" si="163"/>
        <v>12.47</v>
      </c>
      <c r="R1770" s="8">
        <f t="shared" si="164"/>
        <v>41849.352361111109</v>
      </c>
      <c r="S1770" s="8">
        <f t="shared" si="165"/>
        <v>41909.352361111109</v>
      </c>
      <c r="T1770" t="str">
        <f t="shared" si="166"/>
        <v>photography</v>
      </c>
      <c r="U1770" t="str">
        <f t="shared" si="167"/>
        <v>photobooks</v>
      </c>
    </row>
    <row r="1771" spans="1:21" ht="48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H1771" t="s">
        <v>8217</v>
      </c>
      <c r="I1771" t="s">
        <v>8238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8272</v>
      </c>
      <c r="P1771">
        <f t="shared" si="162"/>
        <v>3</v>
      </c>
      <c r="Q1771">
        <f t="shared" si="163"/>
        <v>49.14</v>
      </c>
      <c r="R1771" s="8">
        <f t="shared" si="164"/>
        <v>41987.610636574071</v>
      </c>
      <c r="S1771" s="8">
        <f t="shared" si="165"/>
        <v>42017.610636574071</v>
      </c>
      <c r="T1771" t="str">
        <f t="shared" si="166"/>
        <v>photography</v>
      </c>
      <c r="U1771" t="str">
        <f t="shared" si="167"/>
        <v>photobooks</v>
      </c>
    </row>
    <row r="1772" spans="1:21" ht="48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H1772" t="s">
        <v>8217</v>
      </c>
      <c r="I1772" t="s">
        <v>8238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8272</v>
      </c>
      <c r="P1772">
        <f t="shared" si="162"/>
        <v>57</v>
      </c>
      <c r="Q1772">
        <f t="shared" si="163"/>
        <v>150.5</v>
      </c>
      <c r="R1772" s="8">
        <f t="shared" si="164"/>
        <v>41891.571689814817</v>
      </c>
      <c r="S1772" s="8">
        <f t="shared" si="165"/>
        <v>41926.571689814817</v>
      </c>
      <c r="T1772" t="str">
        <f t="shared" si="166"/>
        <v>photography</v>
      </c>
      <c r="U1772" t="str">
        <f t="shared" si="167"/>
        <v>photobooks</v>
      </c>
    </row>
    <row r="1773" spans="1:21" ht="48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H1773" t="s">
        <v>8218</v>
      </c>
      <c r="I1773" t="s">
        <v>8239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8272</v>
      </c>
      <c r="P1773">
        <f t="shared" si="162"/>
        <v>21</v>
      </c>
      <c r="Q1773">
        <f t="shared" si="163"/>
        <v>35.799999999999997</v>
      </c>
      <c r="R1773" s="8">
        <f t="shared" si="164"/>
        <v>41905.771296296298</v>
      </c>
      <c r="S1773" s="8">
        <f t="shared" si="165"/>
        <v>41935.771296296298</v>
      </c>
      <c r="T1773" t="str">
        <f t="shared" si="166"/>
        <v>photography</v>
      </c>
      <c r="U1773" t="str">
        <f t="shared" si="167"/>
        <v>photobooks</v>
      </c>
    </row>
    <row r="1774" spans="1:21" ht="32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H1774" t="s">
        <v>8218</v>
      </c>
      <c r="I1774" t="s">
        <v>8239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8272</v>
      </c>
      <c r="P1774">
        <f t="shared" si="162"/>
        <v>16</v>
      </c>
      <c r="Q1774">
        <f t="shared" si="163"/>
        <v>45.16</v>
      </c>
      <c r="R1774" s="8">
        <f t="shared" si="164"/>
        <v>41766.509675925925</v>
      </c>
      <c r="S1774" s="8">
        <f t="shared" si="165"/>
        <v>41826.509675925925</v>
      </c>
      <c r="T1774" t="str">
        <f t="shared" si="166"/>
        <v>photography</v>
      </c>
      <c r="U1774" t="str">
        <f t="shared" si="167"/>
        <v>photobooks</v>
      </c>
    </row>
    <row r="1775" spans="1:21" ht="48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H1775" t="s">
        <v>8217</v>
      </c>
      <c r="I1775" t="s">
        <v>8238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8272</v>
      </c>
      <c r="P1775">
        <f t="shared" si="162"/>
        <v>6</v>
      </c>
      <c r="Q1775">
        <f t="shared" si="163"/>
        <v>98.79</v>
      </c>
      <c r="R1775" s="8">
        <f t="shared" si="164"/>
        <v>41978.552060185182</v>
      </c>
      <c r="S1775" s="8">
        <f t="shared" si="165"/>
        <v>42023.552060185182</v>
      </c>
      <c r="T1775" t="str">
        <f t="shared" si="166"/>
        <v>photography</v>
      </c>
      <c r="U1775" t="str">
        <f t="shared" si="167"/>
        <v>photobooks</v>
      </c>
    </row>
    <row r="1776" spans="1:21" ht="48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H1776" t="s">
        <v>8217</v>
      </c>
      <c r="I1776" t="s">
        <v>8238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8272</v>
      </c>
      <c r="P1776">
        <f t="shared" si="162"/>
        <v>46</v>
      </c>
      <c r="Q1776">
        <f t="shared" si="163"/>
        <v>88.31</v>
      </c>
      <c r="R1776" s="8">
        <f t="shared" si="164"/>
        <v>41930.010324074072</v>
      </c>
      <c r="S1776" s="8">
        <f t="shared" si="165"/>
        <v>41972.415972222218</v>
      </c>
      <c r="T1776" t="str">
        <f t="shared" si="166"/>
        <v>photography</v>
      </c>
      <c r="U1776" t="str">
        <f t="shared" si="167"/>
        <v>photobooks</v>
      </c>
    </row>
    <row r="1777" spans="1:21" ht="48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H1777" t="s">
        <v>8217</v>
      </c>
      <c r="I1777" t="s">
        <v>8238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8272</v>
      </c>
      <c r="P1777">
        <f t="shared" si="162"/>
        <v>65</v>
      </c>
      <c r="Q1777">
        <f t="shared" si="163"/>
        <v>170.63</v>
      </c>
      <c r="R1777" s="8">
        <f t="shared" si="164"/>
        <v>41891.768055555556</v>
      </c>
      <c r="S1777" s="8">
        <f t="shared" si="165"/>
        <v>41936.768055555556</v>
      </c>
      <c r="T1777" t="str">
        <f t="shared" si="166"/>
        <v>photography</v>
      </c>
      <c r="U1777" t="str">
        <f t="shared" si="167"/>
        <v>photobooks</v>
      </c>
    </row>
    <row r="1778" spans="1:21" ht="48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H1778" t="s">
        <v>8218</v>
      </c>
      <c r="I1778" t="s">
        <v>8239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8272</v>
      </c>
      <c r="P1778">
        <f t="shared" si="162"/>
        <v>7</v>
      </c>
      <c r="Q1778">
        <f t="shared" si="163"/>
        <v>83.75</v>
      </c>
      <c r="R1778" s="8">
        <f t="shared" si="164"/>
        <v>41905.748506944445</v>
      </c>
      <c r="S1778" s="8">
        <f t="shared" si="165"/>
        <v>41941.748506944445</v>
      </c>
      <c r="T1778" t="str">
        <f t="shared" si="166"/>
        <v>photography</v>
      </c>
      <c r="U1778" t="str">
        <f t="shared" si="167"/>
        <v>photobooks</v>
      </c>
    </row>
    <row r="1779" spans="1:21" ht="48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H1779" t="s">
        <v>8226</v>
      </c>
      <c r="I1779" t="s">
        <v>8241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8272</v>
      </c>
      <c r="P1779">
        <f t="shared" si="162"/>
        <v>14</v>
      </c>
      <c r="Q1779">
        <f t="shared" si="163"/>
        <v>65.099999999999994</v>
      </c>
      <c r="R1779" s="8">
        <f t="shared" si="164"/>
        <v>42025.14876157407</v>
      </c>
      <c r="S1779" s="8">
        <f t="shared" si="165"/>
        <v>42055.14876157407</v>
      </c>
      <c r="T1779" t="str">
        <f t="shared" si="166"/>
        <v>photography</v>
      </c>
      <c r="U1779" t="str">
        <f t="shared" si="167"/>
        <v>photobooks</v>
      </c>
    </row>
    <row r="1780" spans="1:21" ht="48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H1780" t="s">
        <v>8217</v>
      </c>
      <c r="I1780" t="s">
        <v>8238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8272</v>
      </c>
      <c r="P1780">
        <f t="shared" si="162"/>
        <v>2</v>
      </c>
      <c r="Q1780">
        <f t="shared" si="163"/>
        <v>66.33</v>
      </c>
      <c r="R1780" s="8">
        <f t="shared" si="164"/>
        <v>42045.655034722215</v>
      </c>
      <c r="S1780" s="8">
        <f t="shared" si="165"/>
        <v>42090.613368055558</v>
      </c>
      <c r="T1780" t="str">
        <f t="shared" si="166"/>
        <v>photography</v>
      </c>
      <c r="U1780" t="str">
        <f t="shared" si="167"/>
        <v>photobooks</v>
      </c>
    </row>
    <row r="1781" spans="1:21" ht="48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H1781" t="s">
        <v>8217</v>
      </c>
      <c r="I1781" t="s">
        <v>8238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8272</v>
      </c>
      <c r="P1781">
        <f t="shared" si="162"/>
        <v>36</v>
      </c>
      <c r="Q1781">
        <f t="shared" si="163"/>
        <v>104.89</v>
      </c>
      <c r="R1781" s="8">
        <f t="shared" si="164"/>
        <v>42585.483564814807</v>
      </c>
      <c r="S1781" s="8">
        <f t="shared" si="165"/>
        <v>42615.483564814807</v>
      </c>
      <c r="T1781" t="str">
        <f t="shared" si="166"/>
        <v>photography</v>
      </c>
      <c r="U1781" t="str">
        <f t="shared" si="167"/>
        <v>photobooks</v>
      </c>
    </row>
    <row r="1782" spans="1:21" ht="48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H1782" t="s">
        <v>8217</v>
      </c>
      <c r="I1782" t="s">
        <v>8238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8272</v>
      </c>
      <c r="P1782">
        <f t="shared" si="162"/>
        <v>40</v>
      </c>
      <c r="Q1782">
        <f t="shared" si="163"/>
        <v>78.44</v>
      </c>
      <c r="R1782" s="8">
        <f t="shared" si="164"/>
        <v>42493.392476851855</v>
      </c>
      <c r="S1782" s="8">
        <f t="shared" si="165"/>
        <v>42553.392476851855</v>
      </c>
      <c r="T1782" t="str">
        <f t="shared" si="166"/>
        <v>photography</v>
      </c>
      <c r="U1782" t="str">
        <f t="shared" si="167"/>
        <v>photobooks</v>
      </c>
    </row>
    <row r="1783" spans="1:21" ht="48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H1783" t="s">
        <v>8217</v>
      </c>
      <c r="I1783" t="s">
        <v>8238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8272</v>
      </c>
      <c r="P1783">
        <f t="shared" si="162"/>
        <v>26</v>
      </c>
      <c r="Q1783">
        <f t="shared" si="163"/>
        <v>59.04</v>
      </c>
      <c r="R1783" s="8">
        <f t="shared" si="164"/>
        <v>42597.409085648142</v>
      </c>
      <c r="S1783" s="8">
        <f t="shared" si="165"/>
        <v>42628.409085648142</v>
      </c>
      <c r="T1783" t="str">
        <f t="shared" si="166"/>
        <v>photography</v>
      </c>
      <c r="U1783" t="str">
        <f t="shared" si="167"/>
        <v>photobooks</v>
      </c>
    </row>
    <row r="1784" spans="1:21" ht="48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H1784" t="s">
        <v>8217</v>
      </c>
      <c r="I1784" t="s">
        <v>8238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8272</v>
      </c>
      <c r="P1784">
        <f t="shared" si="162"/>
        <v>15</v>
      </c>
      <c r="Q1784">
        <f t="shared" si="163"/>
        <v>71.34</v>
      </c>
      <c r="R1784" s="8">
        <f t="shared" si="164"/>
        <v>42388.366770833331</v>
      </c>
      <c r="S1784" s="8">
        <f t="shared" si="165"/>
        <v>42421.366770833331</v>
      </c>
      <c r="T1784" t="str">
        <f t="shared" si="166"/>
        <v>photography</v>
      </c>
      <c r="U1784" t="str">
        <f t="shared" si="167"/>
        <v>photobooks</v>
      </c>
    </row>
    <row r="1785" spans="1:21" ht="48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H1785" t="s">
        <v>8217</v>
      </c>
      <c r="I1785" t="s">
        <v>8238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8272</v>
      </c>
      <c r="P1785">
        <f t="shared" si="162"/>
        <v>24</v>
      </c>
      <c r="Q1785">
        <f t="shared" si="163"/>
        <v>51.23</v>
      </c>
      <c r="R1785" s="8">
        <f t="shared" si="164"/>
        <v>42115.741643518515</v>
      </c>
      <c r="S1785" s="8">
        <f t="shared" si="165"/>
        <v>42145.741643518515</v>
      </c>
      <c r="T1785" t="str">
        <f t="shared" si="166"/>
        <v>photography</v>
      </c>
      <c r="U1785" t="str">
        <f t="shared" si="167"/>
        <v>photobooks</v>
      </c>
    </row>
    <row r="1786" spans="1:21" ht="48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H1786" t="s">
        <v>8217</v>
      </c>
      <c r="I1786" t="s">
        <v>8238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8272</v>
      </c>
      <c r="P1786">
        <f t="shared" si="162"/>
        <v>40</v>
      </c>
      <c r="Q1786">
        <f t="shared" si="163"/>
        <v>60.24</v>
      </c>
      <c r="R1786" s="8">
        <f t="shared" si="164"/>
        <v>42003.447222222218</v>
      </c>
      <c r="S1786" s="8">
        <f t="shared" si="165"/>
        <v>42034.934027777774</v>
      </c>
      <c r="T1786" t="str">
        <f t="shared" si="166"/>
        <v>photography</v>
      </c>
      <c r="U1786" t="str">
        <f t="shared" si="167"/>
        <v>photobooks</v>
      </c>
    </row>
    <row r="1787" spans="1:21" ht="48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H1787" t="s">
        <v>8217</v>
      </c>
      <c r="I1787" t="s">
        <v>8238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8272</v>
      </c>
      <c r="P1787">
        <f t="shared" si="162"/>
        <v>20</v>
      </c>
      <c r="Q1787">
        <f t="shared" si="163"/>
        <v>44.94</v>
      </c>
      <c r="R1787" s="8">
        <f t="shared" si="164"/>
        <v>41896.926562499997</v>
      </c>
      <c r="S1787" s="8">
        <f t="shared" si="165"/>
        <v>41927.791666666664</v>
      </c>
      <c r="T1787" t="str">
        <f t="shared" si="166"/>
        <v>photography</v>
      </c>
      <c r="U1787" t="str">
        <f t="shared" si="167"/>
        <v>photobooks</v>
      </c>
    </row>
    <row r="1788" spans="1:21" ht="48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H1788" t="s">
        <v>8226</v>
      </c>
      <c r="I1788" t="s">
        <v>8241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8272</v>
      </c>
      <c r="P1788">
        <f t="shared" si="162"/>
        <v>48</v>
      </c>
      <c r="Q1788">
        <f t="shared" si="163"/>
        <v>31.21</v>
      </c>
      <c r="R1788" s="8">
        <f t="shared" si="164"/>
        <v>41958.342326388891</v>
      </c>
      <c r="S1788" s="8">
        <f t="shared" si="165"/>
        <v>41988.342326388891</v>
      </c>
      <c r="T1788" t="str">
        <f t="shared" si="166"/>
        <v>photography</v>
      </c>
      <c r="U1788" t="str">
        <f t="shared" si="167"/>
        <v>photobooks</v>
      </c>
    </row>
    <row r="1789" spans="1:21" ht="48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H1789" t="s">
        <v>8217</v>
      </c>
      <c r="I1789" t="s">
        <v>8238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8272</v>
      </c>
      <c r="P1789">
        <f t="shared" si="162"/>
        <v>15</v>
      </c>
      <c r="Q1789">
        <f t="shared" si="163"/>
        <v>63.88</v>
      </c>
      <c r="R1789" s="8">
        <f t="shared" si="164"/>
        <v>42068.447187499994</v>
      </c>
      <c r="S1789" s="8">
        <f t="shared" si="165"/>
        <v>42098.40552083333</v>
      </c>
      <c r="T1789" t="str">
        <f t="shared" si="166"/>
        <v>photography</v>
      </c>
      <c r="U1789" t="str">
        <f t="shared" si="167"/>
        <v>photobooks</v>
      </c>
    </row>
    <row r="1790" spans="1:21" ht="48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H1790" t="s">
        <v>8218</v>
      </c>
      <c r="I1790" t="s">
        <v>8239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8272</v>
      </c>
      <c r="P1790">
        <f t="shared" si="162"/>
        <v>1</v>
      </c>
      <c r="Q1790">
        <f t="shared" si="163"/>
        <v>19</v>
      </c>
      <c r="R1790" s="8">
        <f t="shared" si="164"/>
        <v>41913.740069444444</v>
      </c>
      <c r="S1790" s="8">
        <f t="shared" si="165"/>
        <v>41943.740069444444</v>
      </c>
      <c r="T1790" t="str">
        <f t="shared" si="166"/>
        <v>photography</v>
      </c>
      <c r="U1790" t="str">
        <f t="shared" si="167"/>
        <v>photobooks</v>
      </c>
    </row>
    <row r="1791" spans="1:21" ht="48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H1791" t="s">
        <v>8217</v>
      </c>
      <c r="I1791" t="s">
        <v>8238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8272</v>
      </c>
      <c r="P1791">
        <f t="shared" si="162"/>
        <v>1</v>
      </c>
      <c r="Q1791">
        <f t="shared" si="163"/>
        <v>10</v>
      </c>
      <c r="R1791" s="8">
        <f t="shared" si="164"/>
        <v>41956.041701388887</v>
      </c>
      <c r="S1791" s="8">
        <f t="shared" si="165"/>
        <v>42016.041701388887</v>
      </c>
      <c r="T1791" t="str">
        <f t="shared" si="166"/>
        <v>photography</v>
      </c>
      <c r="U1791" t="str">
        <f t="shared" si="167"/>
        <v>photobooks</v>
      </c>
    </row>
    <row r="1792" spans="1:21" ht="48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H1792" t="s">
        <v>8217</v>
      </c>
      <c r="I1792" t="s">
        <v>8238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8272</v>
      </c>
      <c r="P1792">
        <f t="shared" si="162"/>
        <v>5</v>
      </c>
      <c r="Q1792">
        <f t="shared" si="163"/>
        <v>109.07</v>
      </c>
      <c r="R1792" s="8">
        <f t="shared" si="164"/>
        <v>42010.466180555559</v>
      </c>
      <c r="S1792" s="8">
        <f t="shared" si="165"/>
        <v>42040.466180555559</v>
      </c>
      <c r="T1792" t="str">
        <f t="shared" si="166"/>
        <v>photography</v>
      </c>
      <c r="U1792" t="str">
        <f t="shared" si="167"/>
        <v>photobooks</v>
      </c>
    </row>
    <row r="1793" spans="1:21" ht="32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H1793" t="s">
        <v>8218</v>
      </c>
      <c r="I1793" t="s">
        <v>8239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8272</v>
      </c>
      <c r="P1793">
        <f t="shared" si="162"/>
        <v>4</v>
      </c>
      <c r="Q1793">
        <f t="shared" si="163"/>
        <v>26.75</v>
      </c>
      <c r="R1793" s="8">
        <f t="shared" si="164"/>
        <v>41973.532002314816</v>
      </c>
      <c r="S1793" s="8">
        <f t="shared" si="165"/>
        <v>42033.532002314816</v>
      </c>
      <c r="T1793" t="str">
        <f t="shared" si="166"/>
        <v>photography</v>
      </c>
      <c r="U1793" t="str">
        <f t="shared" si="167"/>
        <v>photobooks</v>
      </c>
    </row>
    <row r="1794" spans="1:21" ht="32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H1794" t="s">
        <v>8217</v>
      </c>
      <c r="I1794" t="s">
        <v>8238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8272</v>
      </c>
      <c r="P1794">
        <f t="shared" si="162"/>
        <v>61</v>
      </c>
      <c r="Q1794">
        <f t="shared" si="163"/>
        <v>109.94</v>
      </c>
      <c r="R1794" s="8">
        <f t="shared" si="164"/>
        <v>42188.822708333326</v>
      </c>
      <c r="S1794" s="8">
        <f t="shared" si="165"/>
        <v>42226.082638888889</v>
      </c>
      <c r="T1794" t="str">
        <f t="shared" si="166"/>
        <v>photography</v>
      </c>
      <c r="U1794" t="str">
        <f t="shared" si="167"/>
        <v>photobooks</v>
      </c>
    </row>
    <row r="1795" spans="1:21" ht="48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H1795" t="s">
        <v>8219</v>
      </c>
      <c r="I1795" t="s">
        <v>8240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8272</v>
      </c>
      <c r="P1795">
        <f t="shared" ref="P1795:P1858" si="168">ROUND(E1795/D1795*100,0)</f>
        <v>1</v>
      </c>
      <c r="Q1795">
        <f t="shared" ref="Q1795:Q1858" si="169">ROUND(E1795/M1795,2)</f>
        <v>20</v>
      </c>
      <c r="R1795" s="8">
        <f t="shared" ref="R1795:R1858" si="170">(((K1795/60)/60)/24)+DATE(1970,1,1)+(-5/24)</f>
        <v>41940.683333333334</v>
      </c>
      <c r="S1795" s="8">
        <f t="shared" ref="S1795:S1858" si="171">(((J1795/60)/60)/24)+DATE(1970,1,1)+(-5/24)</f>
        <v>41970.724999999999</v>
      </c>
      <c r="T1795" t="str">
        <f t="shared" si="166"/>
        <v>photography</v>
      </c>
      <c r="U1795" t="str">
        <f t="shared" si="167"/>
        <v>photobooks</v>
      </c>
    </row>
    <row r="1796" spans="1:21" ht="48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H1796" t="s">
        <v>8217</v>
      </c>
      <c r="I1796" t="s">
        <v>8238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8272</v>
      </c>
      <c r="P1796">
        <f t="shared" si="168"/>
        <v>11</v>
      </c>
      <c r="Q1796">
        <f t="shared" si="169"/>
        <v>55.39</v>
      </c>
      <c r="R1796" s="8">
        <f t="shared" si="170"/>
        <v>42011.342847222222</v>
      </c>
      <c r="S1796" s="8">
        <f t="shared" si="171"/>
        <v>42046.342847222222</v>
      </c>
      <c r="T1796" t="str">
        <f t="shared" ref="T1796:T1859" si="172">LEFT(O1796,SEARCH("/",O1796)-1)</f>
        <v>photography</v>
      </c>
      <c r="U1796" t="str">
        <f t="shared" ref="U1796:U1859" si="173">RIGHT(O1796,LEN(O1796)-SEARCH("/",O1796))</f>
        <v>photobooks</v>
      </c>
    </row>
    <row r="1797" spans="1:21" ht="48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H1797" t="s">
        <v>8229</v>
      </c>
      <c r="I1797" t="s">
        <v>8241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8272</v>
      </c>
      <c r="P1797">
        <f t="shared" si="168"/>
        <v>39</v>
      </c>
      <c r="Q1797">
        <f t="shared" si="169"/>
        <v>133.9</v>
      </c>
      <c r="R1797" s="8">
        <f t="shared" si="170"/>
        <v>42628.080335648141</v>
      </c>
      <c r="S1797" s="8">
        <f t="shared" si="171"/>
        <v>42657.458333333336</v>
      </c>
      <c r="T1797" t="str">
        <f t="shared" si="172"/>
        <v>photography</v>
      </c>
      <c r="U1797" t="str">
        <f t="shared" si="173"/>
        <v>photobooks</v>
      </c>
    </row>
    <row r="1798" spans="1:21" ht="48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H1798" t="s">
        <v>8218</v>
      </c>
      <c r="I1798" t="s">
        <v>8239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8272</v>
      </c>
      <c r="P1798">
        <f t="shared" si="168"/>
        <v>22</v>
      </c>
      <c r="Q1798">
        <f t="shared" si="169"/>
        <v>48.72</v>
      </c>
      <c r="R1798" s="8">
        <f t="shared" si="170"/>
        <v>42515.231087962959</v>
      </c>
      <c r="S1798" s="8">
        <f t="shared" si="171"/>
        <v>42575.231087962959</v>
      </c>
      <c r="T1798" t="str">
        <f t="shared" si="172"/>
        <v>photography</v>
      </c>
      <c r="U1798" t="str">
        <f t="shared" si="173"/>
        <v>photobooks</v>
      </c>
    </row>
    <row r="1799" spans="1:21" ht="48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H1799" t="s">
        <v>8217</v>
      </c>
      <c r="I1799" t="s">
        <v>8238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8272</v>
      </c>
      <c r="P1799">
        <f t="shared" si="168"/>
        <v>68</v>
      </c>
      <c r="Q1799">
        <f t="shared" si="169"/>
        <v>48.25</v>
      </c>
      <c r="R1799" s="8">
        <f t="shared" si="170"/>
        <v>42689.360983796294</v>
      </c>
      <c r="S1799" s="8">
        <f t="shared" si="171"/>
        <v>42719.360983796294</v>
      </c>
      <c r="T1799" t="str">
        <f t="shared" si="172"/>
        <v>photography</v>
      </c>
      <c r="U1799" t="str">
        <f t="shared" si="173"/>
        <v>photobooks</v>
      </c>
    </row>
    <row r="1800" spans="1:21" ht="48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H1800" t="s">
        <v>8217</v>
      </c>
      <c r="I1800" t="s">
        <v>8238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8272</v>
      </c>
      <c r="P1800">
        <f t="shared" si="168"/>
        <v>14</v>
      </c>
      <c r="Q1800">
        <f t="shared" si="169"/>
        <v>58.97</v>
      </c>
      <c r="R1800" s="8">
        <f t="shared" si="170"/>
        <v>42344.118437499994</v>
      </c>
      <c r="S1800" s="8">
        <f t="shared" si="171"/>
        <v>42404.118437499994</v>
      </c>
      <c r="T1800" t="str">
        <f t="shared" si="172"/>
        <v>photography</v>
      </c>
      <c r="U1800" t="str">
        <f t="shared" si="173"/>
        <v>photobooks</v>
      </c>
    </row>
    <row r="1801" spans="1:21" ht="32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H1801" t="s">
        <v>8218</v>
      </c>
      <c r="I1801" t="s">
        <v>8239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8272</v>
      </c>
      <c r="P1801">
        <f t="shared" si="168"/>
        <v>2</v>
      </c>
      <c r="Q1801">
        <f t="shared" si="169"/>
        <v>11.64</v>
      </c>
      <c r="R1801" s="8">
        <f t="shared" si="170"/>
        <v>41934.634351851848</v>
      </c>
      <c r="S1801" s="8">
        <f t="shared" si="171"/>
        <v>41954.676018518519</v>
      </c>
      <c r="T1801" t="str">
        <f t="shared" si="172"/>
        <v>photography</v>
      </c>
      <c r="U1801" t="str">
        <f t="shared" si="173"/>
        <v>photobooks</v>
      </c>
    </row>
    <row r="1802" spans="1:21" ht="48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H1802" t="s">
        <v>8218</v>
      </c>
      <c r="I1802" t="s">
        <v>8239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8272</v>
      </c>
      <c r="P1802">
        <f t="shared" si="168"/>
        <v>20</v>
      </c>
      <c r="Q1802">
        <f t="shared" si="169"/>
        <v>83.72</v>
      </c>
      <c r="R1802" s="8">
        <f t="shared" si="170"/>
        <v>42623.397800925923</v>
      </c>
      <c r="S1802" s="8">
        <f t="shared" si="171"/>
        <v>42653.397800925923</v>
      </c>
      <c r="T1802" t="str">
        <f t="shared" si="172"/>
        <v>photography</v>
      </c>
      <c r="U1802" t="str">
        <f t="shared" si="173"/>
        <v>photobooks</v>
      </c>
    </row>
    <row r="1803" spans="1:21" ht="48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H1803" t="s">
        <v>8218</v>
      </c>
      <c r="I1803" t="s">
        <v>8239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8272</v>
      </c>
      <c r="P1803">
        <f t="shared" si="168"/>
        <v>14</v>
      </c>
      <c r="Q1803">
        <f t="shared" si="169"/>
        <v>63.65</v>
      </c>
      <c r="R1803" s="8">
        <f t="shared" si="170"/>
        <v>42321.452175925922</v>
      </c>
      <c r="S1803" s="8">
        <f t="shared" si="171"/>
        <v>42353.298611111109</v>
      </c>
      <c r="T1803" t="str">
        <f t="shared" si="172"/>
        <v>photography</v>
      </c>
      <c r="U1803" t="str">
        <f t="shared" si="173"/>
        <v>photobooks</v>
      </c>
    </row>
    <row r="1804" spans="1:21" ht="32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H1804" t="s">
        <v>8229</v>
      </c>
      <c r="I1804" t="s">
        <v>8241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8272</v>
      </c>
      <c r="P1804">
        <f t="shared" si="168"/>
        <v>48</v>
      </c>
      <c r="Q1804">
        <f t="shared" si="169"/>
        <v>94.28</v>
      </c>
      <c r="R1804" s="8">
        <f t="shared" si="170"/>
        <v>42159.264236111114</v>
      </c>
      <c r="S1804" s="8">
        <f t="shared" si="171"/>
        <v>42182.707638888889</v>
      </c>
      <c r="T1804" t="str">
        <f t="shared" si="172"/>
        <v>photography</v>
      </c>
      <c r="U1804" t="str">
        <f t="shared" si="173"/>
        <v>photobooks</v>
      </c>
    </row>
    <row r="1805" spans="1:21" ht="48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H1805" t="s">
        <v>8217</v>
      </c>
      <c r="I1805" t="s">
        <v>8238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8272</v>
      </c>
      <c r="P1805">
        <f t="shared" si="168"/>
        <v>31</v>
      </c>
      <c r="Q1805">
        <f t="shared" si="169"/>
        <v>71.87</v>
      </c>
      <c r="R1805" s="8">
        <f t="shared" si="170"/>
        <v>42017.863217592596</v>
      </c>
      <c r="S1805" s="8">
        <f t="shared" si="171"/>
        <v>42048.863217592596</v>
      </c>
      <c r="T1805" t="str">
        <f t="shared" si="172"/>
        <v>photography</v>
      </c>
      <c r="U1805" t="str">
        <f t="shared" si="173"/>
        <v>photobooks</v>
      </c>
    </row>
    <row r="1806" spans="1:21" ht="48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H1806" t="s">
        <v>8217</v>
      </c>
      <c r="I1806" t="s">
        <v>8238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8272</v>
      </c>
      <c r="P1806">
        <f t="shared" si="168"/>
        <v>35</v>
      </c>
      <c r="Q1806">
        <f t="shared" si="169"/>
        <v>104.85</v>
      </c>
      <c r="R1806" s="8">
        <f t="shared" si="170"/>
        <v>42282.469953703701</v>
      </c>
      <c r="S1806" s="8">
        <f t="shared" si="171"/>
        <v>42322.511620370373</v>
      </c>
      <c r="T1806" t="str">
        <f t="shared" si="172"/>
        <v>photography</v>
      </c>
      <c r="U1806" t="str">
        <f t="shared" si="173"/>
        <v>photobooks</v>
      </c>
    </row>
    <row r="1807" spans="1:21" ht="48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H1807" t="s">
        <v>8229</v>
      </c>
      <c r="I1807" t="s">
        <v>8241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8272</v>
      </c>
      <c r="P1807">
        <f t="shared" si="168"/>
        <v>36</v>
      </c>
      <c r="Q1807">
        <f t="shared" si="169"/>
        <v>67.14</v>
      </c>
      <c r="R1807" s="8">
        <f t="shared" si="170"/>
        <v>42247.595578703702</v>
      </c>
      <c r="S1807" s="8">
        <f t="shared" si="171"/>
        <v>42279.541666666664</v>
      </c>
      <c r="T1807" t="str">
        <f t="shared" si="172"/>
        <v>photography</v>
      </c>
      <c r="U1807" t="str">
        <f t="shared" si="173"/>
        <v>photobooks</v>
      </c>
    </row>
    <row r="1808" spans="1:21" ht="48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H1808" t="s">
        <v>8218</v>
      </c>
      <c r="I1808" t="s">
        <v>8239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8272</v>
      </c>
      <c r="P1808">
        <f t="shared" si="168"/>
        <v>3</v>
      </c>
      <c r="Q1808">
        <f t="shared" si="169"/>
        <v>73.88</v>
      </c>
      <c r="R1808" s="8">
        <f t="shared" si="170"/>
        <v>41877.429965277777</v>
      </c>
      <c r="S1808" s="8">
        <f t="shared" si="171"/>
        <v>41912.429965277777</v>
      </c>
      <c r="T1808" t="str">
        <f t="shared" si="172"/>
        <v>photography</v>
      </c>
      <c r="U1808" t="str">
        <f t="shared" si="173"/>
        <v>photobooks</v>
      </c>
    </row>
    <row r="1809" spans="1:21" ht="32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H1809" t="s">
        <v>8217</v>
      </c>
      <c r="I1809" t="s">
        <v>8238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8272</v>
      </c>
      <c r="P1809">
        <f t="shared" si="168"/>
        <v>11</v>
      </c>
      <c r="Q1809">
        <f t="shared" si="169"/>
        <v>69.13</v>
      </c>
      <c r="R1809" s="8">
        <f t="shared" si="170"/>
        <v>41879.860104166662</v>
      </c>
      <c r="S1809" s="8">
        <f t="shared" si="171"/>
        <v>41909.860104166662</v>
      </c>
      <c r="T1809" t="str">
        <f t="shared" si="172"/>
        <v>photography</v>
      </c>
      <c r="U1809" t="str">
        <f t="shared" si="173"/>
        <v>photobooks</v>
      </c>
    </row>
    <row r="1810" spans="1:21" ht="48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H1810" t="s">
        <v>8217</v>
      </c>
      <c r="I1810" t="s">
        <v>8238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8272</v>
      </c>
      <c r="P1810">
        <f t="shared" si="168"/>
        <v>41</v>
      </c>
      <c r="Q1810">
        <f t="shared" si="169"/>
        <v>120.77</v>
      </c>
      <c r="R1810" s="8">
        <f t="shared" si="170"/>
        <v>42742.472569444442</v>
      </c>
      <c r="S1810" s="8">
        <f t="shared" si="171"/>
        <v>42777.472569444442</v>
      </c>
      <c r="T1810" t="str">
        <f t="shared" si="172"/>
        <v>photography</v>
      </c>
      <c r="U1810" t="str">
        <f t="shared" si="173"/>
        <v>photobooks</v>
      </c>
    </row>
    <row r="1811" spans="1:21" ht="48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H1811" t="s">
        <v>8222</v>
      </c>
      <c r="I1811" t="s">
        <v>8243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8272</v>
      </c>
      <c r="P1811">
        <f t="shared" si="168"/>
        <v>11</v>
      </c>
      <c r="Q1811">
        <f t="shared" si="169"/>
        <v>42.22</v>
      </c>
      <c r="R1811" s="8">
        <f t="shared" si="170"/>
        <v>42029.699525462966</v>
      </c>
      <c r="S1811" s="8">
        <f t="shared" si="171"/>
        <v>42064.699525462966</v>
      </c>
      <c r="T1811" t="str">
        <f t="shared" si="172"/>
        <v>photography</v>
      </c>
      <c r="U1811" t="str">
        <f t="shared" si="173"/>
        <v>photobooks</v>
      </c>
    </row>
    <row r="1812" spans="1:21" ht="48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H1812" t="s">
        <v>8217</v>
      </c>
      <c r="I1812" t="s">
        <v>8238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8272</v>
      </c>
      <c r="P1812">
        <f t="shared" si="168"/>
        <v>3</v>
      </c>
      <c r="Q1812">
        <f t="shared" si="169"/>
        <v>7.5</v>
      </c>
      <c r="R1812" s="8">
        <f t="shared" si="170"/>
        <v>41860.701689814814</v>
      </c>
      <c r="S1812" s="8">
        <f t="shared" si="171"/>
        <v>41872.701689814814</v>
      </c>
      <c r="T1812" t="str">
        <f t="shared" si="172"/>
        <v>photography</v>
      </c>
      <c r="U1812" t="str">
        <f t="shared" si="173"/>
        <v>photobooks</v>
      </c>
    </row>
    <row r="1813" spans="1:21" ht="32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H1813" t="s">
        <v>8217</v>
      </c>
      <c r="I1813" t="s">
        <v>8238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8272</v>
      </c>
      <c r="P1813">
        <f t="shared" si="168"/>
        <v>0</v>
      </c>
      <c r="Q1813">
        <f t="shared" si="169"/>
        <v>1.54</v>
      </c>
      <c r="R1813" s="8">
        <f t="shared" si="170"/>
        <v>41876.225347222222</v>
      </c>
      <c r="S1813" s="8">
        <f t="shared" si="171"/>
        <v>41935.958333333328</v>
      </c>
      <c r="T1813" t="str">
        <f t="shared" si="172"/>
        <v>photography</v>
      </c>
      <c r="U1813" t="str">
        <f t="shared" si="173"/>
        <v>photobooks</v>
      </c>
    </row>
    <row r="1814" spans="1:21" ht="48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H1814" t="s">
        <v>8218</v>
      </c>
      <c r="I1814" t="s">
        <v>8239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8272</v>
      </c>
      <c r="P1814">
        <f t="shared" si="168"/>
        <v>13</v>
      </c>
      <c r="Q1814">
        <f t="shared" si="169"/>
        <v>37.61</v>
      </c>
      <c r="R1814" s="8">
        <f t="shared" si="170"/>
        <v>42524.110370370363</v>
      </c>
      <c r="S1814" s="8">
        <f t="shared" si="171"/>
        <v>42554.110370370363</v>
      </c>
      <c r="T1814" t="str">
        <f t="shared" si="172"/>
        <v>photography</v>
      </c>
      <c r="U1814" t="str">
        <f t="shared" si="173"/>
        <v>photobooks</v>
      </c>
    </row>
    <row r="1815" spans="1:21" ht="48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H1815" t="s">
        <v>8218</v>
      </c>
      <c r="I1815" t="s">
        <v>8239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8272</v>
      </c>
      <c r="P1815">
        <f t="shared" si="168"/>
        <v>0</v>
      </c>
      <c r="Q1815" t="e">
        <f t="shared" si="169"/>
        <v>#DIV/0!</v>
      </c>
      <c r="R1815" s="8">
        <f t="shared" si="170"/>
        <v>41829.68069444444</v>
      </c>
      <c r="S1815" s="8">
        <f t="shared" si="171"/>
        <v>41859.68069444444</v>
      </c>
      <c r="T1815" t="str">
        <f t="shared" si="172"/>
        <v>photography</v>
      </c>
      <c r="U1815" t="str">
        <f t="shared" si="173"/>
        <v>photobooks</v>
      </c>
    </row>
    <row r="1816" spans="1:21" ht="48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H1816" t="s">
        <v>8218</v>
      </c>
      <c r="I1816" t="s">
        <v>8239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8272</v>
      </c>
      <c r="P1816">
        <f t="shared" si="168"/>
        <v>49</v>
      </c>
      <c r="Q1816">
        <f t="shared" si="169"/>
        <v>42.16</v>
      </c>
      <c r="R1816" s="8">
        <f t="shared" si="170"/>
        <v>42033.105740740742</v>
      </c>
      <c r="S1816" s="8">
        <f t="shared" si="171"/>
        <v>42063.105740740742</v>
      </c>
      <c r="T1816" t="str">
        <f t="shared" si="172"/>
        <v>photography</v>
      </c>
      <c r="U1816" t="str">
        <f t="shared" si="173"/>
        <v>photobooks</v>
      </c>
    </row>
    <row r="1817" spans="1:21" ht="48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H1817" t="s">
        <v>8217</v>
      </c>
      <c r="I1817" t="s">
        <v>8238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8272</v>
      </c>
      <c r="P1817">
        <f t="shared" si="168"/>
        <v>0</v>
      </c>
      <c r="Q1817" t="e">
        <f t="shared" si="169"/>
        <v>#DIV/0!</v>
      </c>
      <c r="R1817" s="8">
        <f t="shared" si="170"/>
        <v>42172.698344907411</v>
      </c>
      <c r="S1817" s="8">
        <f t="shared" si="171"/>
        <v>42186.698344907411</v>
      </c>
      <c r="T1817" t="str">
        <f t="shared" si="172"/>
        <v>photography</v>
      </c>
      <c r="U1817" t="str">
        <f t="shared" si="173"/>
        <v>photobooks</v>
      </c>
    </row>
    <row r="1818" spans="1:21" ht="48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H1818" t="s">
        <v>8233</v>
      </c>
      <c r="I1818" t="s">
        <v>8249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8272</v>
      </c>
      <c r="P1818">
        <f t="shared" si="168"/>
        <v>2</v>
      </c>
      <c r="Q1818">
        <f t="shared" si="169"/>
        <v>84.83</v>
      </c>
      <c r="R1818" s="8">
        <f t="shared" si="170"/>
        <v>42548.667858796289</v>
      </c>
      <c r="S1818" s="8">
        <f t="shared" si="171"/>
        <v>42576.583333333336</v>
      </c>
      <c r="T1818" t="str">
        <f t="shared" si="172"/>
        <v>photography</v>
      </c>
      <c r="U1818" t="str">
        <f t="shared" si="173"/>
        <v>photobooks</v>
      </c>
    </row>
    <row r="1819" spans="1:21" ht="32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H1819" t="s">
        <v>8217</v>
      </c>
      <c r="I1819" t="s">
        <v>8238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8272</v>
      </c>
      <c r="P1819">
        <f t="shared" si="168"/>
        <v>52</v>
      </c>
      <c r="Q1819">
        <f t="shared" si="169"/>
        <v>94.19</v>
      </c>
      <c r="R1819" s="8">
        <f t="shared" si="170"/>
        <v>42705.453784722216</v>
      </c>
      <c r="S1819" s="8">
        <f t="shared" si="171"/>
        <v>42765.082638888889</v>
      </c>
      <c r="T1819" t="str">
        <f t="shared" si="172"/>
        <v>photography</v>
      </c>
      <c r="U1819" t="str">
        <f t="shared" si="173"/>
        <v>photobooks</v>
      </c>
    </row>
    <row r="1820" spans="1:21" ht="32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H1820" t="s">
        <v>8217</v>
      </c>
      <c r="I1820" t="s">
        <v>8238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8272</v>
      </c>
      <c r="P1820">
        <f t="shared" si="168"/>
        <v>0</v>
      </c>
      <c r="Q1820" t="e">
        <f t="shared" si="169"/>
        <v>#DIV/0!</v>
      </c>
      <c r="R1820" s="8">
        <f t="shared" si="170"/>
        <v>42067.026041666664</v>
      </c>
      <c r="S1820" s="8">
        <f t="shared" si="171"/>
        <v>42096.984374999993</v>
      </c>
      <c r="T1820" t="str">
        <f t="shared" si="172"/>
        <v>photography</v>
      </c>
      <c r="U1820" t="str">
        <f t="shared" si="173"/>
        <v>photobooks</v>
      </c>
    </row>
    <row r="1821" spans="1:21" ht="48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H1821" t="s">
        <v>8217</v>
      </c>
      <c r="I1821" t="s">
        <v>8238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8272</v>
      </c>
      <c r="P1821">
        <f t="shared" si="168"/>
        <v>2</v>
      </c>
      <c r="Q1821">
        <f t="shared" si="169"/>
        <v>6.25</v>
      </c>
      <c r="R1821" s="8">
        <f t="shared" si="170"/>
        <v>41820.543935185182</v>
      </c>
      <c r="S1821" s="8">
        <f t="shared" si="171"/>
        <v>41850.543935185182</v>
      </c>
      <c r="T1821" t="str">
        <f t="shared" si="172"/>
        <v>photography</v>
      </c>
      <c r="U1821" t="str">
        <f t="shared" si="173"/>
        <v>photobooks</v>
      </c>
    </row>
    <row r="1822" spans="1:21" ht="48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H1822" t="s">
        <v>8217</v>
      </c>
      <c r="I1822" t="s">
        <v>8238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8272</v>
      </c>
      <c r="P1822">
        <f t="shared" si="168"/>
        <v>7</v>
      </c>
      <c r="Q1822">
        <f t="shared" si="169"/>
        <v>213.38</v>
      </c>
      <c r="R1822" s="8">
        <f t="shared" si="170"/>
        <v>42064.87604166667</v>
      </c>
      <c r="S1822" s="8">
        <f t="shared" si="171"/>
        <v>42094.834374999999</v>
      </c>
      <c r="T1822" t="str">
        <f t="shared" si="172"/>
        <v>photography</v>
      </c>
      <c r="U1822" t="str">
        <f t="shared" si="173"/>
        <v>photobooks</v>
      </c>
    </row>
    <row r="1823" spans="1:21" ht="48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H1823" t="s">
        <v>8217</v>
      </c>
      <c r="I1823" t="s">
        <v>8238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8263</v>
      </c>
      <c r="P1823">
        <f t="shared" si="168"/>
        <v>135</v>
      </c>
      <c r="Q1823">
        <f t="shared" si="169"/>
        <v>59.16</v>
      </c>
      <c r="R1823" s="8">
        <f t="shared" si="170"/>
        <v>40926.110729166663</v>
      </c>
      <c r="S1823" s="8">
        <f t="shared" si="171"/>
        <v>40971.110729166663</v>
      </c>
      <c r="T1823" t="str">
        <f t="shared" si="172"/>
        <v>music</v>
      </c>
      <c r="U1823" t="str">
        <f t="shared" si="173"/>
        <v>rock</v>
      </c>
    </row>
    <row r="1824" spans="1:21" ht="32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H1824" t="s">
        <v>8222</v>
      </c>
      <c r="I1824" t="s">
        <v>8243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8263</v>
      </c>
      <c r="P1824">
        <f t="shared" si="168"/>
        <v>100</v>
      </c>
      <c r="Q1824">
        <f t="shared" si="169"/>
        <v>27.27</v>
      </c>
      <c r="R1824" s="8">
        <f t="shared" si="170"/>
        <v>41634.588680555549</v>
      </c>
      <c r="S1824" s="8">
        <f t="shared" si="171"/>
        <v>41670.584027777775</v>
      </c>
      <c r="T1824" t="str">
        <f t="shared" si="172"/>
        <v>music</v>
      </c>
      <c r="U1824" t="str">
        <f t="shared" si="173"/>
        <v>rock</v>
      </c>
    </row>
    <row r="1825" spans="1:21" ht="48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H1825" t="s">
        <v>8217</v>
      </c>
      <c r="I1825" t="s">
        <v>8238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8263</v>
      </c>
      <c r="P1825">
        <f t="shared" si="168"/>
        <v>116</v>
      </c>
      <c r="Q1825">
        <f t="shared" si="169"/>
        <v>24.58</v>
      </c>
      <c r="R1825" s="8">
        <f t="shared" si="170"/>
        <v>41176.47657407407</v>
      </c>
      <c r="S1825" s="8">
        <f t="shared" si="171"/>
        <v>41206.47657407407</v>
      </c>
      <c r="T1825" t="str">
        <f t="shared" si="172"/>
        <v>music</v>
      </c>
      <c r="U1825" t="str">
        <f t="shared" si="173"/>
        <v>rock</v>
      </c>
    </row>
    <row r="1826" spans="1:21" ht="16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H1826" t="s">
        <v>8217</v>
      </c>
      <c r="I1826" t="s">
        <v>8238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8263</v>
      </c>
      <c r="P1826">
        <f t="shared" si="168"/>
        <v>100</v>
      </c>
      <c r="Q1826">
        <f t="shared" si="169"/>
        <v>75.05</v>
      </c>
      <c r="R1826" s="8">
        <f t="shared" si="170"/>
        <v>41626.707951388889</v>
      </c>
      <c r="S1826" s="8">
        <f t="shared" si="171"/>
        <v>41646.880555555552</v>
      </c>
      <c r="T1826" t="str">
        <f t="shared" si="172"/>
        <v>music</v>
      </c>
      <c r="U1826" t="str">
        <f t="shared" si="173"/>
        <v>rock</v>
      </c>
    </row>
    <row r="1827" spans="1:21" ht="48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H1827" t="s">
        <v>8217</v>
      </c>
      <c r="I1827" t="s">
        <v>8238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8263</v>
      </c>
      <c r="P1827">
        <f t="shared" si="168"/>
        <v>105</v>
      </c>
      <c r="Q1827">
        <f t="shared" si="169"/>
        <v>42.02</v>
      </c>
      <c r="R1827" s="8">
        <f t="shared" si="170"/>
        <v>41443.626192129625</v>
      </c>
      <c r="S1827" s="8">
        <f t="shared" si="171"/>
        <v>41466.626192129625</v>
      </c>
      <c r="T1827" t="str">
        <f t="shared" si="172"/>
        <v>music</v>
      </c>
      <c r="U1827" t="str">
        <f t="shared" si="173"/>
        <v>rock</v>
      </c>
    </row>
    <row r="1828" spans="1:21" ht="16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H1828" t="s">
        <v>8217</v>
      </c>
      <c r="I1828" t="s">
        <v>8238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8263</v>
      </c>
      <c r="P1828">
        <f t="shared" si="168"/>
        <v>101</v>
      </c>
      <c r="Q1828">
        <f t="shared" si="169"/>
        <v>53.16</v>
      </c>
      <c r="R1828" s="8">
        <f t="shared" si="170"/>
        <v>41657.715474537035</v>
      </c>
      <c r="S1828" s="8">
        <f t="shared" si="171"/>
        <v>41687.715474537035</v>
      </c>
      <c r="T1828" t="str">
        <f t="shared" si="172"/>
        <v>music</v>
      </c>
      <c r="U1828" t="str">
        <f t="shared" si="173"/>
        <v>rock</v>
      </c>
    </row>
    <row r="1829" spans="1:21" ht="48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H1829" t="s">
        <v>8217</v>
      </c>
      <c r="I1829" t="s">
        <v>8238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8263</v>
      </c>
      <c r="P1829">
        <f t="shared" si="168"/>
        <v>101</v>
      </c>
      <c r="Q1829">
        <f t="shared" si="169"/>
        <v>83.89</v>
      </c>
      <c r="R1829" s="8">
        <f t="shared" si="170"/>
        <v>40555.117604166662</v>
      </c>
      <c r="S1829" s="8">
        <f t="shared" si="171"/>
        <v>40605.117604166662</v>
      </c>
      <c r="T1829" t="str">
        <f t="shared" si="172"/>
        <v>music</v>
      </c>
      <c r="U1829" t="str">
        <f t="shared" si="173"/>
        <v>rock</v>
      </c>
    </row>
    <row r="1830" spans="1:21" ht="48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H1830" t="s">
        <v>8217</v>
      </c>
      <c r="I1830" t="s">
        <v>8238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8263</v>
      </c>
      <c r="P1830">
        <f t="shared" si="168"/>
        <v>100</v>
      </c>
      <c r="Q1830">
        <f t="shared" si="169"/>
        <v>417.33</v>
      </c>
      <c r="R1830" s="8">
        <f t="shared" si="170"/>
        <v>41736.691319444442</v>
      </c>
      <c r="S1830" s="8">
        <f t="shared" si="171"/>
        <v>41768.708333333328</v>
      </c>
      <c r="T1830" t="str">
        <f t="shared" si="172"/>
        <v>music</v>
      </c>
      <c r="U1830" t="str">
        <f t="shared" si="173"/>
        <v>rock</v>
      </c>
    </row>
    <row r="1831" spans="1:21" ht="48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H1831" t="s">
        <v>8217</v>
      </c>
      <c r="I1831" t="s">
        <v>8238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8263</v>
      </c>
      <c r="P1831">
        <f t="shared" si="168"/>
        <v>167</v>
      </c>
      <c r="Q1831">
        <f t="shared" si="169"/>
        <v>75.77</v>
      </c>
      <c r="R1831" s="8">
        <f t="shared" si="170"/>
        <v>40515.879293981481</v>
      </c>
      <c r="S1831" s="8">
        <f t="shared" si="171"/>
        <v>40564.708333333328</v>
      </c>
      <c r="T1831" t="str">
        <f t="shared" si="172"/>
        <v>music</v>
      </c>
      <c r="U1831" t="str">
        <f t="shared" si="173"/>
        <v>rock</v>
      </c>
    </row>
    <row r="1832" spans="1:21" ht="48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H1832" t="s">
        <v>8217</v>
      </c>
      <c r="I1832" t="s">
        <v>8238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8263</v>
      </c>
      <c r="P1832">
        <f t="shared" si="168"/>
        <v>102</v>
      </c>
      <c r="Q1832">
        <f t="shared" si="169"/>
        <v>67.39</v>
      </c>
      <c r="R1832" s="8">
        <f t="shared" si="170"/>
        <v>41664.475775462961</v>
      </c>
      <c r="S1832" s="8">
        <f t="shared" si="171"/>
        <v>41694.475775462961</v>
      </c>
      <c r="T1832" t="str">
        <f t="shared" si="172"/>
        <v>music</v>
      </c>
      <c r="U1832" t="str">
        <f t="shared" si="173"/>
        <v>rock</v>
      </c>
    </row>
    <row r="1833" spans="1:21" ht="48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H1833" t="s">
        <v>8217</v>
      </c>
      <c r="I1833" t="s">
        <v>8238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8263</v>
      </c>
      <c r="P1833">
        <f t="shared" si="168"/>
        <v>103</v>
      </c>
      <c r="Q1833">
        <f t="shared" si="169"/>
        <v>73.569999999999993</v>
      </c>
      <c r="R1833" s="8">
        <f t="shared" si="170"/>
        <v>41026.787766203699</v>
      </c>
      <c r="S1833" s="8">
        <f t="shared" si="171"/>
        <v>41041.787766203699</v>
      </c>
      <c r="T1833" t="str">
        <f t="shared" si="172"/>
        <v>music</v>
      </c>
      <c r="U1833" t="str">
        <f t="shared" si="173"/>
        <v>rock</v>
      </c>
    </row>
    <row r="1834" spans="1:21" ht="48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H1834" t="s">
        <v>8217</v>
      </c>
      <c r="I1834" t="s">
        <v>8238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8263</v>
      </c>
      <c r="P1834">
        <f t="shared" si="168"/>
        <v>143</v>
      </c>
      <c r="Q1834">
        <f t="shared" si="169"/>
        <v>25</v>
      </c>
      <c r="R1834" s="8">
        <f t="shared" si="170"/>
        <v>40576.331331018519</v>
      </c>
      <c r="S1834" s="8">
        <f t="shared" si="171"/>
        <v>40606.331331018519</v>
      </c>
      <c r="T1834" t="str">
        <f t="shared" si="172"/>
        <v>music</v>
      </c>
      <c r="U1834" t="str">
        <f t="shared" si="173"/>
        <v>rock</v>
      </c>
    </row>
    <row r="1835" spans="1:21" ht="48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H1835" t="s">
        <v>8217</v>
      </c>
      <c r="I1835" t="s">
        <v>8238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8263</v>
      </c>
      <c r="P1835">
        <f t="shared" si="168"/>
        <v>263</v>
      </c>
      <c r="Q1835">
        <f t="shared" si="169"/>
        <v>42</v>
      </c>
      <c r="R1835" s="8">
        <f t="shared" si="170"/>
        <v>41302.835682870369</v>
      </c>
      <c r="S1835" s="8">
        <f t="shared" si="171"/>
        <v>41335.124305555553</v>
      </c>
      <c r="T1835" t="str">
        <f t="shared" si="172"/>
        <v>music</v>
      </c>
      <c r="U1835" t="str">
        <f t="shared" si="173"/>
        <v>rock</v>
      </c>
    </row>
    <row r="1836" spans="1:21" ht="32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H1836" t="s">
        <v>8217</v>
      </c>
      <c r="I1836" t="s">
        <v>8238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8263</v>
      </c>
      <c r="P1836">
        <f t="shared" si="168"/>
        <v>118</v>
      </c>
      <c r="Q1836">
        <f t="shared" si="169"/>
        <v>131.16999999999999</v>
      </c>
      <c r="R1836" s="8">
        <f t="shared" si="170"/>
        <v>41988.755729166667</v>
      </c>
      <c r="S1836" s="8">
        <f t="shared" si="171"/>
        <v>42028.755729166667</v>
      </c>
      <c r="T1836" t="str">
        <f t="shared" si="172"/>
        <v>music</v>
      </c>
      <c r="U1836" t="str">
        <f t="shared" si="173"/>
        <v>rock</v>
      </c>
    </row>
    <row r="1837" spans="1:21" ht="64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H1837" t="s">
        <v>8218</v>
      </c>
      <c r="I1837" t="s">
        <v>8239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8263</v>
      </c>
      <c r="P1837">
        <f t="shared" si="168"/>
        <v>104</v>
      </c>
      <c r="Q1837">
        <f t="shared" si="169"/>
        <v>47.27</v>
      </c>
      <c r="R1837" s="8">
        <f t="shared" si="170"/>
        <v>42430.49387731481</v>
      </c>
      <c r="S1837" s="8">
        <f t="shared" si="171"/>
        <v>42460.452210648145</v>
      </c>
      <c r="T1837" t="str">
        <f t="shared" si="172"/>
        <v>music</v>
      </c>
      <c r="U1837" t="str">
        <f t="shared" si="173"/>
        <v>rock</v>
      </c>
    </row>
    <row r="1838" spans="1:21" ht="16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H1838" t="s">
        <v>8217</v>
      </c>
      <c r="I1838" t="s">
        <v>8238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8263</v>
      </c>
      <c r="P1838">
        <f t="shared" si="168"/>
        <v>200</v>
      </c>
      <c r="Q1838">
        <f t="shared" si="169"/>
        <v>182.13</v>
      </c>
      <c r="R1838" s="8">
        <f t="shared" si="170"/>
        <v>41305.601030092592</v>
      </c>
      <c r="S1838" s="8">
        <f t="shared" si="171"/>
        <v>41322.601030092592</v>
      </c>
      <c r="T1838" t="str">
        <f t="shared" si="172"/>
        <v>music</v>
      </c>
      <c r="U1838" t="str">
        <f t="shared" si="173"/>
        <v>rock</v>
      </c>
    </row>
    <row r="1839" spans="1:21" ht="48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H1839" t="s">
        <v>8217</v>
      </c>
      <c r="I1839" t="s">
        <v>8238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8263</v>
      </c>
      <c r="P1839">
        <f t="shared" si="168"/>
        <v>307</v>
      </c>
      <c r="Q1839">
        <f t="shared" si="169"/>
        <v>61.37</v>
      </c>
      <c r="R1839" s="8">
        <f t="shared" si="170"/>
        <v>40925.839525462965</v>
      </c>
      <c r="S1839" s="8">
        <f t="shared" si="171"/>
        <v>40985.797858796293</v>
      </c>
      <c r="T1839" t="str">
        <f t="shared" si="172"/>
        <v>music</v>
      </c>
      <c r="U1839" t="str">
        <f t="shared" si="173"/>
        <v>rock</v>
      </c>
    </row>
    <row r="1840" spans="1:21" ht="48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H1840" t="s">
        <v>8217</v>
      </c>
      <c r="I1840" t="s">
        <v>8238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8263</v>
      </c>
      <c r="P1840">
        <f t="shared" si="168"/>
        <v>100</v>
      </c>
      <c r="Q1840">
        <f t="shared" si="169"/>
        <v>35.770000000000003</v>
      </c>
      <c r="R1840" s="8">
        <f t="shared" si="170"/>
        <v>40788.578206018516</v>
      </c>
      <c r="S1840" s="8">
        <f t="shared" si="171"/>
        <v>40816.916666666664</v>
      </c>
      <c r="T1840" t="str">
        <f t="shared" si="172"/>
        <v>music</v>
      </c>
      <c r="U1840" t="str">
        <f t="shared" si="173"/>
        <v>rock</v>
      </c>
    </row>
    <row r="1841" spans="1:21" ht="48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H1841" t="s">
        <v>8217</v>
      </c>
      <c r="I1841" t="s">
        <v>8238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8263</v>
      </c>
      <c r="P1841">
        <f t="shared" si="168"/>
        <v>205</v>
      </c>
      <c r="Q1841">
        <f t="shared" si="169"/>
        <v>45.62</v>
      </c>
      <c r="R1841" s="8">
        <f t="shared" si="170"/>
        <v>42614.513680555552</v>
      </c>
      <c r="S1841" s="8">
        <f t="shared" si="171"/>
        <v>42644.513680555552</v>
      </c>
      <c r="T1841" t="str">
        <f t="shared" si="172"/>
        <v>music</v>
      </c>
      <c r="U1841" t="str">
        <f t="shared" si="173"/>
        <v>rock</v>
      </c>
    </row>
    <row r="1842" spans="1:21" ht="48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H1842" t="s">
        <v>8217</v>
      </c>
      <c r="I1842" t="s">
        <v>8238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8263</v>
      </c>
      <c r="P1842">
        <f t="shared" si="168"/>
        <v>109</v>
      </c>
      <c r="Q1842">
        <f t="shared" si="169"/>
        <v>75.38</v>
      </c>
      <c r="R1842" s="8">
        <f t="shared" si="170"/>
        <v>41381.88784722222</v>
      </c>
      <c r="S1842" s="8">
        <f t="shared" si="171"/>
        <v>41400.999305555553</v>
      </c>
      <c r="T1842" t="str">
        <f t="shared" si="172"/>
        <v>music</v>
      </c>
      <c r="U1842" t="str">
        <f t="shared" si="173"/>
        <v>rock</v>
      </c>
    </row>
    <row r="1843" spans="1:21" ht="32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H1843" t="s">
        <v>8217</v>
      </c>
      <c r="I1843" t="s">
        <v>8238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8263</v>
      </c>
      <c r="P1843">
        <f t="shared" si="168"/>
        <v>102</v>
      </c>
      <c r="Q1843">
        <f t="shared" si="169"/>
        <v>50.88</v>
      </c>
      <c r="R1843" s="8">
        <f t="shared" si="170"/>
        <v>41745.637094907404</v>
      </c>
      <c r="S1843" s="8">
        <f t="shared" si="171"/>
        <v>41778.999305555553</v>
      </c>
      <c r="T1843" t="str">
        <f t="shared" si="172"/>
        <v>music</v>
      </c>
      <c r="U1843" t="str">
        <f t="shared" si="173"/>
        <v>rock</v>
      </c>
    </row>
    <row r="1844" spans="1:21" ht="48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H1844" t="s">
        <v>8217</v>
      </c>
      <c r="I1844" t="s">
        <v>8238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8263</v>
      </c>
      <c r="P1844">
        <f t="shared" si="168"/>
        <v>125</v>
      </c>
      <c r="Q1844">
        <f t="shared" si="169"/>
        <v>119.29</v>
      </c>
      <c r="R1844" s="8">
        <f t="shared" si="170"/>
        <v>42031.423391203702</v>
      </c>
      <c r="S1844" s="8">
        <f t="shared" si="171"/>
        <v>42065.040972222218</v>
      </c>
      <c r="T1844" t="str">
        <f t="shared" si="172"/>
        <v>music</v>
      </c>
      <c r="U1844" t="str">
        <f t="shared" si="173"/>
        <v>rock</v>
      </c>
    </row>
    <row r="1845" spans="1:21" ht="48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H1845" t="s">
        <v>8217</v>
      </c>
      <c r="I1845" t="s">
        <v>8238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8263</v>
      </c>
      <c r="P1845">
        <f t="shared" si="168"/>
        <v>124</v>
      </c>
      <c r="Q1845">
        <f t="shared" si="169"/>
        <v>92.54</v>
      </c>
      <c r="R1845" s="8">
        <f t="shared" si="170"/>
        <v>40564.786504629628</v>
      </c>
      <c r="S1845" s="8">
        <f t="shared" si="171"/>
        <v>40594.786504629628</v>
      </c>
      <c r="T1845" t="str">
        <f t="shared" si="172"/>
        <v>music</v>
      </c>
      <c r="U1845" t="str">
        <f t="shared" si="173"/>
        <v>rock</v>
      </c>
    </row>
    <row r="1846" spans="1:21" ht="48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H1846" t="s">
        <v>8217</v>
      </c>
      <c r="I1846" t="s">
        <v>8238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8263</v>
      </c>
      <c r="P1846">
        <f t="shared" si="168"/>
        <v>101</v>
      </c>
      <c r="Q1846">
        <f t="shared" si="169"/>
        <v>76.05</v>
      </c>
      <c r="R1846" s="8">
        <f t="shared" si="170"/>
        <v>40666.765208333331</v>
      </c>
      <c r="S1846" s="8">
        <f t="shared" si="171"/>
        <v>40704.916666666664</v>
      </c>
      <c r="T1846" t="str">
        <f t="shared" si="172"/>
        <v>music</v>
      </c>
      <c r="U1846" t="str">
        <f t="shared" si="173"/>
        <v>rock</v>
      </c>
    </row>
    <row r="1847" spans="1:21" ht="96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H1847" t="s">
        <v>8217</v>
      </c>
      <c r="I1847" t="s">
        <v>8238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8263</v>
      </c>
      <c r="P1847">
        <f t="shared" si="168"/>
        <v>100</v>
      </c>
      <c r="Q1847">
        <f t="shared" si="169"/>
        <v>52.63</v>
      </c>
      <c r="R1847" s="8">
        <f t="shared" si="170"/>
        <v>42523.124976851854</v>
      </c>
      <c r="S1847" s="8">
        <f t="shared" si="171"/>
        <v>42537.996527777774</v>
      </c>
      <c r="T1847" t="str">
        <f t="shared" si="172"/>
        <v>music</v>
      </c>
      <c r="U1847" t="str">
        <f t="shared" si="173"/>
        <v>rock</v>
      </c>
    </row>
    <row r="1848" spans="1:21" ht="48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H1848" t="s">
        <v>8217</v>
      </c>
      <c r="I1848" t="s">
        <v>8238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8263</v>
      </c>
      <c r="P1848">
        <f t="shared" si="168"/>
        <v>138</v>
      </c>
      <c r="Q1848">
        <f t="shared" si="169"/>
        <v>98.99</v>
      </c>
      <c r="R1848" s="8">
        <f t="shared" si="170"/>
        <v>41228.441863425927</v>
      </c>
      <c r="S1848" s="8">
        <f t="shared" si="171"/>
        <v>41258.441863425927</v>
      </c>
      <c r="T1848" t="str">
        <f t="shared" si="172"/>
        <v>music</v>
      </c>
      <c r="U1848" t="str">
        <f t="shared" si="173"/>
        <v>rock</v>
      </c>
    </row>
    <row r="1849" spans="1:21" ht="48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H1849" t="s">
        <v>8217</v>
      </c>
      <c r="I1849" t="s">
        <v>8238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8263</v>
      </c>
      <c r="P1849">
        <f t="shared" si="168"/>
        <v>121</v>
      </c>
      <c r="Q1849">
        <f t="shared" si="169"/>
        <v>79.53</v>
      </c>
      <c r="R1849" s="8">
        <f t="shared" si="170"/>
        <v>42094.028148148143</v>
      </c>
      <c r="S1849" s="8">
        <f t="shared" si="171"/>
        <v>42115.028148148143</v>
      </c>
      <c r="T1849" t="str">
        <f t="shared" si="172"/>
        <v>music</v>
      </c>
      <c r="U1849" t="str">
        <f t="shared" si="173"/>
        <v>rock</v>
      </c>
    </row>
    <row r="1850" spans="1:21" ht="48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H1850" t="s">
        <v>8217</v>
      </c>
      <c r="I1850" t="s">
        <v>8238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8263</v>
      </c>
      <c r="P1850">
        <f t="shared" si="168"/>
        <v>107</v>
      </c>
      <c r="Q1850">
        <f t="shared" si="169"/>
        <v>134.21</v>
      </c>
      <c r="R1850" s="8">
        <f t="shared" si="170"/>
        <v>40691.579722222217</v>
      </c>
      <c r="S1850" s="8">
        <f t="shared" si="171"/>
        <v>40755.082638888889</v>
      </c>
      <c r="T1850" t="str">
        <f t="shared" si="172"/>
        <v>music</v>
      </c>
      <c r="U1850" t="str">
        <f t="shared" si="173"/>
        <v>rock</v>
      </c>
    </row>
    <row r="1851" spans="1:21" ht="32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H1851" t="s">
        <v>8217</v>
      </c>
      <c r="I1851" t="s">
        <v>8238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8263</v>
      </c>
      <c r="P1851">
        <f t="shared" si="168"/>
        <v>100</v>
      </c>
      <c r="Q1851">
        <f t="shared" si="169"/>
        <v>37.630000000000003</v>
      </c>
      <c r="R1851" s="8">
        <f t="shared" si="170"/>
        <v>41169.637256944443</v>
      </c>
      <c r="S1851" s="8">
        <f t="shared" si="171"/>
        <v>41199.637256944443</v>
      </c>
      <c r="T1851" t="str">
        <f t="shared" si="172"/>
        <v>music</v>
      </c>
      <c r="U1851" t="str">
        <f t="shared" si="173"/>
        <v>rock</v>
      </c>
    </row>
    <row r="1852" spans="1:21" ht="48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H1852" t="s">
        <v>8217</v>
      </c>
      <c r="I1852" t="s">
        <v>8238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8263</v>
      </c>
      <c r="P1852">
        <f t="shared" si="168"/>
        <v>102</v>
      </c>
      <c r="Q1852">
        <f t="shared" si="169"/>
        <v>51.04</v>
      </c>
      <c r="R1852" s="8">
        <f t="shared" si="170"/>
        <v>41800.751157407409</v>
      </c>
      <c r="S1852" s="8">
        <f t="shared" si="171"/>
        <v>41830.751157407409</v>
      </c>
      <c r="T1852" t="str">
        <f t="shared" si="172"/>
        <v>music</v>
      </c>
      <c r="U1852" t="str">
        <f t="shared" si="173"/>
        <v>rock</v>
      </c>
    </row>
    <row r="1853" spans="1:21" ht="48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H1853" t="s">
        <v>8217</v>
      </c>
      <c r="I1853" t="s">
        <v>8238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8263</v>
      </c>
      <c r="P1853">
        <f t="shared" si="168"/>
        <v>100</v>
      </c>
      <c r="Q1853">
        <f t="shared" si="169"/>
        <v>50.04</v>
      </c>
      <c r="R1853" s="8">
        <f t="shared" si="170"/>
        <v>41827.69835648148</v>
      </c>
      <c r="S1853" s="8">
        <f t="shared" si="171"/>
        <v>41847.833333333328</v>
      </c>
      <c r="T1853" t="str">
        <f t="shared" si="172"/>
        <v>music</v>
      </c>
      <c r="U1853" t="str">
        <f t="shared" si="173"/>
        <v>rock</v>
      </c>
    </row>
    <row r="1854" spans="1:21" ht="48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H1854" t="s">
        <v>8217</v>
      </c>
      <c r="I1854" t="s">
        <v>8238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8263</v>
      </c>
      <c r="P1854">
        <f t="shared" si="168"/>
        <v>117</v>
      </c>
      <c r="Q1854">
        <f t="shared" si="169"/>
        <v>133.93</v>
      </c>
      <c r="R1854" s="8">
        <f t="shared" si="170"/>
        <v>42081.563101851854</v>
      </c>
      <c r="S1854" s="8">
        <f t="shared" si="171"/>
        <v>42118.791666666664</v>
      </c>
      <c r="T1854" t="str">
        <f t="shared" si="172"/>
        <v>music</v>
      </c>
      <c r="U1854" t="str">
        <f t="shared" si="173"/>
        <v>rock</v>
      </c>
    </row>
    <row r="1855" spans="1:21" ht="48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H1855" t="s">
        <v>8217</v>
      </c>
      <c r="I1855" t="s">
        <v>8238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8263</v>
      </c>
      <c r="P1855">
        <f t="shared" si="168"/>
        <v>102</v>
      </c>
      <c r="Q1855">
        <f t="shared" si="169"/>
        <v>58.21</v>
      </c>
      <c r="R1855" s="8">
        <f t="shared" si="170"/>
        <v>41176.852048611108</v>
      </c>
      <c r="S1855" s="8">
        <f t="shared" si="171"/>
        <v>41226.893715277773</v>
      </c>
      <c r="T1855" t="str">
        <f t="shared" si="172"/>
        <v>music</v>
      </c>
      <c r="U1855" t="str">
        <f t="shared" si="173"/>
        <v>rock</v>
      </c>
    </row>
    <row r="1856" spans="1:21" ht="48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H1856" t="s">
        <v>8217</v>
      </c>
      <c r="I1856" t="s">
        <v>8238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8263</v>
      </c>
      <c r="P1856">
        <f t="shared" si="168"/>
        <v>102</v>
      </c>
      <c r="Q1856">
        <f t="shared" si="169"/>
        <v>88.04</v>
      </c>
      <c r="R1856" s="8">
        <f t="shared" si="170"/>
        <v>41387.812928240739</v>
      </c>
      <c r="S1856" s="8">
        <f t="shared" si="171"/>
        <v>41417.812928240739</v>
      </c>
      <c r="T1856" t="str">
        <f t="shared" si="172"/>
        <v>music</v>
      </c>
      <c r="U1856" t="str">
        <f t="shared" si="173"/>
        <v>rock</v>
      </c>
    </row>
    <row r="1857" spans="1:21" ht="48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H1857" t="s">
        <v>8222</v>
      </c>
      <c r="I1857" t="s">
        <v>8243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8263</v>
      </c>
      <c r="P1857">
        <f t="shared" si="168"/>
        <v>154</v>
      </c>
      <c r="Q1857">
        <f t="shared" si="169"/>
        <v>70.58</v>
      </c>
      <c r="R1857" s="8">
        <f t="shared" si="170"/>
        <v>41600.330324074072</v>
      </c>
      <c r="S1857" s="8">
        <f t="shared" si="171"/>
        <v>41645.330324074072</v>
      </c>
      <c r="T1857" t="str">
        <f t="shared" si="172"/>
        <v>music</v>
      </c>
      <c r="U1857" t="str">
        <f t="shared" si="173"/>
        <v>rock</v>
      </c>
    </row>
    <row r="1858" spans="1:21" ht="48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H1858" t="s">
        <v>8217</v>
      </c>
      <c r="I1858" t="s">
        <v>8238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8263</v>
      </c>
      <c r="P1858">
        <f t="shared" si="168"/>
        <v>101</v>
      </c>
      <c r="Q1858">
        <f t="shared" si="169"/>
        <v>53.29</v>
      </c>
      <c r="R1858" s="8">
        <f t="shared" si="170"/>
        <v>41817.64666666666</v>
      </c>
      <c r="S1858" s="8">
        <f t="shared" si="171"/>
        <v>41838.64666666666</v>
      </c>
      <c r="T1858" t="str">
        <f t="shared" si="172"/>
        <v>music</v>
      </c>
      <c r="U1858" t="str">
        <f t="shared" si="173"/>
        <v>rock</v>
      </c>
    </row>
    <row r="1859" spans="1:21" ht="48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H1859" t="s">
        <v>8217</v>
      </c>
      <c r="I1859" t="s">
        <v>8238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8263</v>
      </c>
      <c r="P1859">
        <f t="shared" ref="P1859:P1922" si="174">ROUND(E1859/D1859*100,0)</f>
        <v>100</v>
      </c>
      <c r="Q1859">
        <f t="shared" ref="Q1859:Q1922" si="175">ROUND(E1859/M1859,2)</f>
        <v>136.36000000000001</v>
      </c>
      <c r="R1859" s="8">
        <f t="shared" ref="R1859:R1922" si="176">(((K1859/60)/60)/24)+DATE(1970,1,1)+(-5/24)</f>
        <v>41864.560335648144</v>
      </c>
      <c r="S1859" s="8">
        <f t="shared" ref="S1859:S1922" si="177">(((J1859/60)/60)/24)+DATE(1970,1,1)+(-5/24)</f>
        <v>41894.560335648144</v>
      </c>
      <c r="T1859" t="str">
        <f t="shared" si="172"/>
        <v>music</v>
      </c>
      <c r="U1859" t="str">
        <f t="shared" si="173"/>
        <v>rock</v>
      </c>
    </row>
    <row r="1860" spans="1:21" ht="48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H1860" t="s">
        <v>8217</v>
      </c>
      <c r="I1860" t="s">
        <v>8238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8263</v>
      </c>
      <c r="P1860">
        <f t="shared" si="174"/>
        <v>109</v>
      </c>
      <c r="Q1860">
        <f t="shared" si="175"/>
        <v>40.549999999999997</v>
      </c>
      <c r="R1860" s="8">
        <f t="shared" si="176"/>
        <v>40832.9921412037</v>
      </c>
      <c r="S1860" s="8">
        <f t="shared" si="177"/>
        <v>40893.033807870372</v>
      </c>
      <c r="T1860" t="str">
        <f t="shared" ref="T1860:T1923" si="178">LEFT(O1860,SEARCH("/",O1860)-1)</f>
        <v>music</v>
      </c>
      <c r="U1860" t="str">
        <f t="shared" ref="U1860:U1923" si="179">RIGHT(O1860,LEN(O1860)-SEARCH("/",O1860))</f>
        <v>rock</v>
      </c>
    </row>
    <row r="1861" spans="1:21" ht="32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H1861" t="s">
        <v>8217</v>
      </c>
      <c r="I1861" t="s">
        <v>8238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8263</v>
      </c>
      <c r="P1861">
        <f t="shared" si="174"/>
        <v>132</v>
      </c>
      <c r="Q1861">
        <f t="shared" si="175"/>
        <v>70.63</v>
      </c>
      <c r="R1861" s="8">
        <f t="shared" si="176"/>
        <v>40778.561678240738</v>
      </c>
      <c r="S1861" s="8">
        <f t="shared" si="177"/>
        <v>40808.561678240738</v>
      </c>
      <c r="T1861" t="str">
        <f t="shared" si="178"/>
        <v>music</v>
      </c>
      <c r="U1861" t="str">
        <f t="shared" si="179"/>
        <v>rock</v>
      </c>
    </row>
    <row r="1862" spans="1:21" ht="48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H1862" t="s">
        <v>8217</v>
      </c>
      <c r="I1862" t="s">
        <v>8238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8263</v>
      </c>
      <c r="P1862">
        <f t="shared" si="174"/>
        <v>133</v>
      </c>
      <c r="Q1862">
        <f t="shared" si="175"/>
        <v>52.68</v>
      </c>
      <c r="R1862" s="8">
        <f t="shared" si="176"/>
        <v>41655.500972222217</v>
      </c>
      <c r="S1862" s="8">
        <f t="shared" si="177"/>
        <v>41676.500972222217</v>
      </c>
      <c r="T1862" t="str">
        <f t="shared" si="178"/>
        <v>music</v>
      </c>
      <c r="U1862" t="str">
        <f t="shared" si="179"/>
        <v>rock</v>
      </c>
    </row>
    <row r="1863" spans="1:21" ht="48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H1863" t="s">
        <v>8218</v>
      </c>
      <c r="I1863" t="s">
        <v>8239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8270</v>
      </c>
      <c r="P1863">
        <f t="shared" si="174"/>
        <v>0</v>
      </c>
      <c r="Q1863" t="e">
        <f t="shared" si="175"/>
        <v>#DIV/0!</v>
      </c>
      <c r="R1863" s="8">
        <f t="shared" si="176"/>
        <v>42000.091909722221</v>
      </c>
      <c r="S1863" s="8">
        <f t="shared" si="177"/>
        <v>42030.091909722221</v>
      </c>
      <c r="T1863" t="str">
        <f t="shared" si="178"/>
        <v>games</v>
      </c>
      <c r="U1863" t="str">
        <f t="shared" si="179"/>
        <v>mobile games</v>
      </c>
    </row>
    <row r="1864" spans="1:21" ht="48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H1864" t="s">
        <v>8217</v>
      </c>
      <c r="I1864" t="s">
        <v>8238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8270</v>
      </c>
      <c r="P1864">
        <f t="shared" si="174"/>
        <v>8</v>
      </c>
      <c r="Q1864">
        <f t="shared" si="175"/>
        <v>90.94</v>
      </c>
      <c r="R1864" s="8">
        <f t="shared" si="176"/>
        <v>42755.284421296288</v>
      </c>
      <c r="S1864" s="8">
        <f t="shared" si="177"/>
        <v>42802.104166666664</v>
      </c>
      <c r="T1864" t="str">
        <f t="shared" si="178"/>
        <v>games</v>
      </c>
      <c r="U1864" t="str">
        <f t="shared" si="179"/>
        <v>mobile games</v>
      </c>
    </row>
    <row r="1865" spans="1:21" ht="48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H1865" t="s">
        <v>8217</v>
      </c>
      <c r="I1865" t="s">
        <v>8238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8270</v>
      </c>
      <c r="P1865">
        <f t="shared" si="174"/>
        <v>0</v>
      </c>
      <c r="Q1865">
        <f t="shared" si="175"/>
        <v>5</v>
      </c>
      <c r="R1865" s="8">
        <f t="shared" si="176"/>
        <v>41772.588946759257</v>
      </c>
      <c r="S1865" s="8">
        <f t="shared" si="177"/>
        <v>41802.588946759257</v>
      </c>
      <c r="T1865" t="str">
        <f t="shared" si="178"/>
        <v>games</v>
      </c>
      <c r="U1865" t="str">
        <f t="shared" si="179"/>
        <v>mobile games</v>
      </c>
    </row>
    <row r="1866" spans="1:21" ht="48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H1866" t="s">
        <v>8217</v>
      </c>
      <c r="I1866" t="s">
        <v>8238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8270</v>
      </c>
      <c r="P1866">
        <f t="shared" si="174"/>
        <v>43</v>
      </c>
      <c r="Q1866">
        <f t="shared" si="175"/>
        <v>58.08</v>
      </c>
      <c r="R1866" s="8">
        <f t="shared" si="176"/>
        <v>41733.508101851847</v>
      </c>
      <c r="S1866" s="8">
        <f t="shared" si="177"/>
        <v>41763.508101851847</v>
      </c>
      <c r="T1866" t="str">
        <f t="shared" si="178"/>
        <v>games</v>
      </c>
      <c r="U1866" t="str">
        <f t="shared" si="179"/>
        <v>mobile games</v>
      </c>
    </row>
    <row r="1867" spans="1:21" ht="48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H1867" t="s">
        <v>8218</v>
      </c>
      <c r="I1867" t="s">
        <v>8239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8270</v>
      </c>
      <c r="P1867">
        <f t="shared" si="174"/>
        <v>0</v>
      </c>
      <c r="Q1867">
        <f t="shared" si="175"/>
        <v>2</v>
      </c>
      <c r="R1867" s="8">
        <f t="shared" si="176"/>
        <v>42645.159108796295</v>
      </c>
      <c r="S1867" s="8">
        <f t="shared" si="177"/>
        <v>42680.200775462967</v>
      </c>
      <c r="T1867" t="str">
        <f t="shared" si="178"/>
        <v>games</v>
      </c>
      <c r="U1867" t="str">
        <f t="shared" si="179"/>
        <v>mobile games</v>
      </c>
    </row>
    <row r="1868" spans="1:21" ht="48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H1868" t="s">
        <v>8217</v>
      </c>
      <c r="I1868" t="s">
        <v>8238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8270</v>
      </c>
      <c r="P1868">
        <f t="shared" si="174"/>
        <v>1</v>
      </c>
      <c r="Q1868">
        <f t="shared" si="175"/>
        <v>62.5</v>
      </c>
      <c r="R1868" s="8">
        <f t="shared" si="176"/>
        <v>42742.038159722222</v>
      </c>
      <c r="S1868" s="8">
        <f t="shared" si="177"/>
        <v>42794.958333333336</v>
      </c>
      <c r="T1868" t="str">
        <f t="shared" si="178"/>
        <v>games</v>
      </c>
      <c r="U1868" t="str">
        <f t="shared" si="179"/>
        <v>mobile games</v>
      </c>
    </row>
    <row r="1869" spans="1:21" ht="48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H1869" t="s">
        <v>8217</v>
      </c>
      <c r="I1869" t="s">
        <v>8238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8270</v>
      </c>
      <c r="P1869">
        <f t="shared" si="174"/>
        <v>0</v>
      </c>
      <c r="Q1869">
        <f t="shared" si="175"/>
        <v>10</v>
      </c>
      <c r="R1869" s="8">
        <f t="shared" si="176"/>
        <v>42649.716574074067</v>
      </c>
      <c r="S1869" s="8">
        <f t="shared" si="177"/>
        <v>42679.716574074067</v>
      </c>
      <c r="T1869" t="str">
        <f t="shared" si="178"/>
        <v>games</v>
      </c>
      <c r="U1869" t="str">
        <f t="shared" si="179"/>
        <v>mobile games</v>
      </c>
    </row>
    <row r="1870" spans="1:21" ht="48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H1870" t="s">
        <v>8217</v>
      </c>
      <c r="I1870" t="s">
        <v>8238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8270</v>
      </c>
      <c r="P1870">
        <f t="shared" si="174"/>
        <v>5</v>
      </c>
      <c r="Q1870">
        <f t="shared" si="175"/>
        <v>71.59</v>
      </c>
      <c r="R1870" s="8">
        <f t="shared" si="176"/>
        <v>42328.570891203701</v>
      </c>
      <c r="S1870" s="8">
        <f t="shared" si="177"/>
        <v>42353.124305555553</v>
      </c>
      <c r="T1870" t="str">
        <f t="shared" si="178"/>
        <v>games</v>
      </c>
      <c r="U1870" t="str">
        <f t="shared" si="179"/>
        <v>mobile games</v>
      </c>
    </row>
    <row r="1871" spans="1:21" ht="48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H1871" t="s">
        <v>8217</v>
      </c>
      <c r="I1871" t="s">
        <v>8238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8270</v>
      </c>
      <c r="P1871">
        <f t="shared" si="174"/>
        <v>0</v>
      </c>
      <c r="Q1871" t="e">
        <f t="shared" si="175"/>
        <v>#DIV/0!</v>
      </c>
      <c r="R1871" s="8">
        <f t="shared" si="176"/>
        <v>42708.794548611106</v>
      </c>
      <c r="S1871" s="8">
        <f t="shared" si="177"/>
        <v>42738.794548611106</v>
      </c>
      <c r="T1871" t="str">
        <f t="shared" si="178"/>
        <v>games</v>
      </c>
      <c r="U1871" t="str">
        <f t="shared" si="179"/>
        <v>mobile games</v>
      </c>
    </row>
    <row r="1872" spans="1:21" ht="48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H1872" t="s">
        <v>8217</v>
      </c>
      <c r="I1872" t="s">
        <v>8238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8270</v>
      </c>
      <c r="P1872">
        <f t="shared" si="174"/>
        <v>10</v>
      </c>
      <c r="Q1872">
        <f t="shared" si="175"/>
        <v>32.82</v>
      </c>
      <c r="R1872" s="8">
        <f t="shared" si="176"/>
        <v>42371.14739583333</v>
      </c>
      <c r="S1872" s="8">
        <f t="shared" si="177"/>
        <v>42399.970138888886</v>
      </c>
      <c r="T1872" t="str">
        <f t="shared" si="178"/>
        <v>games</v>
      </c>
      <c r="U1872" t="str">
        <f t="shared" si="179"/>
        <v>mobile games</v>
      </c>
    </row>
    <row r="1873" spans="1:21" ht="48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H1873" t="s">
        <v>8217</v>
      </c>
      <c r="I1873" t="s">
        <v>8238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8270</v>
      </c>
      <c r="P1873">
        <f t="shared" si="174"/>
        <v>72</v>
      </c>
      <c r="Q1873">
        <f t="shared" si="175"/>
        <v>49.12</v>
      </c>
      <c r="R1873" s="8">
        <f t="shared" si="176"/>
        <v>41923.575243055551</v>
      </c>
      <c r="S1873" s="8">
        <f t="shared" si="177"/>
        <v>41963.616909722223</v>
      </c>
      <c r="T1873" t="str">
        <f t="shared" si="178"/>
        <v>games</v>
      </c>
      <c r="U1873" t="str">
        <f t="shared" si="179"/>
        <v>mobile games</v>
      </c>
    </row>
    <row r="1874" spans="1:21" ht="48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H1874" t="s">
        <v>8217</v>
      </c>
      <c r="I1874" t="s">
        <v>8238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8270</v>
      </c>
      <c r="P1874">
        <f t="shared" si="174"/>
        <v>1</v>
      </c>
      <c r="Q1874">
        <f t="shared" si="175"/>
        <v>16.309999999999999</v>
      </c>
      <c r="R1874" s="8">
        <f t="shared" si="176"/>
        <v>42154.921319444438</v>
      </c>
      <c r="S1874" s="8">
        <f t="shared" si="177"/>
        <v>42184.921319444438</v>
      </c>
      <c r="T1874" t="str">
        <f t="shared" si="178"/>
        <v>games</v>
      </c>
      <c r="U1874" t="str">
        <f t="shared" si="179"/>
        <v>mobile games</v>
      </c>
    </row>
    <row r="1875" spans="1:21" ht="48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H1875" t="s">
        <v>8222</v>
      </c>
      <c r="I1875" t="s">
        <v>8243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8270</v>
      </c>
      <c r="P1875">
        <f t="shared" si="174"/>
        <v>0</v>
      </c>
      <c r="Q1875">
        <f t="shared" si="175"/>
        <v>18</v>
      </c>
      <c r="R1875" s="8">
        <f t="shared" si="176"/>
        <v>42164.407523148147</v>
      </c>
      <c r="S1875" s="8">
        <f t="shared" si="177"/>
        <v>42193.489583333336</v>
      </c>
      <c r="T1875" t="str">
        <f t="shared" si="178"/>
        <v>games</v>
      </c>
      <c r="U1875" t="str">
        <f t="shared" si="179"/>
        <v>mobile games</v>
      </c>
    </row>
    <row r="1876" spans="1:21" ht="48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H1876" t="s">
        <v>8217</v>
      </c>
      <c r="I1876" t="s">
        <v>8238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8270</v>
      </c>
      <c r="P1876">
        <f t="shared" si="174"/>
        <v>0</v>
      </c>
      <c r="Q1876">
        <f t="shared" si="175"/>
        <v>13</v>
      </c>
      <c r="R1876" s="8">
        <f t="shared" si="176"/>
        <v>42529.760798611103</v>
      </c>
      <c r="S1876" s="8">
        <f t="shared" si="177"/>
        <v>42549.760798611103</v>
      </c>
      <c r="T1876" t="str">
        <f t="shared" si="178"/>
        <v>games</v>
      </c>
      <c r="U1876" t="str">
        <f t="shared" si="179"/>
        <v>mobile games</v>
      </c>
    </row>
    <row r="1877" spans="1:21" ht="32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H1877" t="s">
        <v>8217</v>
      </c>
      <c r="I1877" t="s">
        <v>8238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8270</v>
      </c>
      <c r="P1877">
        <f t="shared" si="174"/>
        <v>1</v>
      </c>
      <c r="Q1877">
        <f t="shared" si="175"/>
        <v>17</v>
      </c>
      <c r="R1877" s="8">
        <f t="shared" si="176"/>
        <v>42528.691064814811</v>
      </c>
      <c r="S1877" s="8">
        <f t="shared" si="177"/>
        <v>42588.691064814811</v>
      </c>
      <c r="T1877" t="str">
        <f t="shared" si="178"/>
        <v>games</v>
      </c>
      <c r="U1877" t="str">
        <f t="shared" si="179"/>
        <v>mobile games</v>
      </c>
    </row>
    <row r="1878" spans="1:21" ht="48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H1878" t="s">
        <v>8219</v>
      </c>
      <c r="I1878" t="s">
        <v>8240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8270</v>
      </c>
      <c r="P1878">
        <f t="shared" si="174"/>
        <v>0</v>
      </c>
      <c r="Q1878" t="e">
        <f t="shared" si="175"/>
        <v>#DIV/0!</v>
      </c>
      <c r="R1878" s="8">
        <f t="shared" si="176"/>
        <v>41776.076446759253</v>
      </c>
      <c r="S1878" s="8">
        <f t="shared" si="177"/>
        <v>41806.076446759253</v>
      </c>
      <c r="T1878" t="str">
        <f t="shared" si="178"/>
        <v>games</v>
      </c>
      <c r="U1878" t="str">
        <f t="shared" si="179"/>
        <v>mobile games</v>
      </c>
    </row>
    <row r="1879" spans="1:21" ht="32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H1879" t="s">
        <v>8217</v>
      </c>
      <c r="I1879" t="s">
        <v>8238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8270</v>
      </c>
      <c r="P1879">
        <f t="shared" si="174"/>
        <v>0</v>
      </c>
      <c r="Q1879" t="e">
        <f t="shared" si="175"/>
        <v>#DIV/0!</v>
      </c>
      <c r="R1879" s="8">
        <f t="shared" si="176"/>
        <v>42034.820891203701</v>
      </c>
      <c r="S1879" s="8">
        <f t="shared" si="177"/>
        <v>42063.820891203701</v>
      </c>
      <c r="T1879" t="str">
        <f t="shared" si="178"/>
        <v>games</v>
      </c>
      <c r="U1879" t="str">
        <f t="shared" si="179"/>
        <v>mobile games</v>
      </c>
    </row>
    <row r="1880" spans="1:21" ht="48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H1880" t="s">
        <v>8219</v>
      </c>
      <c r="I1880" t="s">
        <v>8240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8270</v>
      </c>
      <c r="P1880">
        <f t="shared" si="174"/>
        <v>0</v>
      </c>
      <c r="Q1880" t="e">
        <f t="shared" si="175"/>
        <v>#DIV/0!</v>
      </c>
      <c r="R1880" s="8">
        <f t="shared" si="176"/>
        <v>41772.800405092588</v>
      </c>
      <c r="S1880" s="8">
        <f t="shared" si="177"/>
        <v>41802.800405092588</v>
      </c>
      <c r="T1880" t="str">
        <f t="shared" si="178"/>
        <v>games</v>
      </c>
      <c r="U1880" t="str">
        <f t="shared" si="179"/>
        <v>mobile games</v>
      </c>
    </row>
    <row r="1881" spans="1:21" ht="48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H1881" t="s">
        <v>8220</v>
      </c>
      <c r="I1881" t="s">
        <v>8241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8270</v>
      </c>
      <c r="P1881">
        <f t="shared" si="174"/>
        <v>0</v>
      </c>
      <c r="Q1881">
        <f t="shared" si="175"/>
        <v>3</v>
      </c>
      <c r="R1881" s="8">
        <f t="shared" si="176"/>
        <v>42413.441307870373</v>
      </c>
      <c r="S1881" s="8">
        <f t="shared" si="177"/>
        <v>42443.399641203701</v>
      </c>
      <c r="T1881" t="str">
        <f t="shared" si="178"/>
        <v>games</v>
      </c>
      <c r="U1881" t="str">
        <f t="shared" si="179"/>
        <v>mobile games</v>
      </c>
    </row>
    <row r="1882" spans="1:21" ht="32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H1882" t="s">
        <v>8218</v>
      </c>
      <c r="I1882" t="s">
        <v>8239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8270</v>
      </c>
      <c r="P1882">
        <f t="shared" si="174"/>
        <v>20</v>
      </c>
      <c r="Q1882">
        <f t="shared" si="175"/>
        <v>41.83</v>
      </c>
      <c r="R1882" s="8">
        <f t="shared" si="176"/>
        <v>42430.358564814807</v>
      </c>
      <c r="S1882" s="8">
        <f t="shared" si="177"/>
        <v>42459.31689814815</v>
      </c>
      <c r="T1882" t="str">
        <f t="shared" si="178"/>
        <v>games</v>
      </c>
      <c r="U1882" t="str">
        <f t="shared" si="179"/>
        <v>mobile games</v>
      </c>
    </row>
    <row r="1883" spans="1:21" ht="48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H1883" t="s">
        <v>8217</v>
      </c>
      <c r="I1883" t="s">
        <v>8238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8266</v>
      </c>
      <c r="P1883">
        <f t="shared" si="174"/>
        <v>173</v>
      </c>
      <c r="Q1883">
        <f t="shared" si="175"/>
        <v>49.34</v>
      </c>
      <c r="R1883" s="8">
        <f t="shared" si="176"/>
        <v>42042.944317129623</v>
      </c>
      <c r="S1883" s="8">
        <f t="shared" si="177"/>
        <v>42072.902650462966</v>
      </c>
      <c r="T1883" t="str">
        <f t="shared" si="178"/>
        <v>music</v>
      </c>
      <c r="U1883" t="str">
        <f t="shared" si="179"/>
        <v>indie rock</v>
      </c>
    </row>
    <row r="1884" spans="1:21" ht="48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H1884" t="s">
        <v>8217</v>
      </c>
      <c r="I1884" t="s">
        <v>8238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8266</v>
      </c>
      <c r="P1884">
        <f t="shared" si="174"/>
        <v>101</v>
      </c>
      <c r="Q1884">
        <f t="shared" si="175"/>
        <v>41.73</v>
      </c>
      <c r="R1884" s="8">
        <f t="shared" si="176"/>
        <v>41067.740879629629</v>
      </c>
      <c r="S1884" s="8">
        <f t="shared" si="177"/>
        <v>41100.783333333333</v>
      </c>
      <c r="T1884" t="str">
        <f t="shared" si="178"/>
        <v>music</v>
      </c>
      <c r="U1884" t="str">
        <f t="shared" si="179"/>
        <v>indie rock</v>
      </c>
    </row>
    <row r="1885" spans="1:21" ht="48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H1885" t="s">
        <v>8217</v>
      </c>
      <c r="I1885" t="s">
        <v>8238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8266</v>
      </c>
      <c r="P1885">
        <f t="shared" si="174"/>
        <v>105</v>
      </c>
      <c r="Q1885">
        <f t="shared" si="175"/>
        <v>32.72</v>
      </c>
      <c r="R1885" s="8">
        <f t="shared" si="176"/>
        <v>40977.739675925921</v>
      </c>
      <c r="S1885" s="8">
        <f t="shared" si="177"/>
        <v>41007.698009259257</v>
      </c>
      <c r="T1885" t="str">
        <f t="shared" si="178"/>
        <v>music</v>
      </c>
      <c r="U1885" t="str">
        <f t="shared" si="179"/>
        <v>indie rock</v>
      </c>
    </row>
    <row r="1886" spans="1:21" ht="48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H1886" t="s">
        <v>8217</v>
      </c>
      <c r="I1886" t="s">
        <v>8238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8266</v>
      </c>
      <c r="P1886">
        <f t="shared" si="174"/>
        <v>135</v>
      </c>
      <c r="Q1886">
        <f t="shared" si="175"/>
        <v>51.96</v>
      </c>
      <c r="R1886" s="8">
        <f t="shared" si="176"/>
        <v>41204.989988425921</v>
      </c>
      <c r="S1886" s="8">
        <f t="shared" si="177"/>
        <v>41240.291666666664</v>
      </c>
      <c r="T1886" t="str">
        <f t="shared" si="178"/>
        <v>music</v>
      </c>
      <c r="U1886" t="str">
        <f t="shared" si="179"/>
        <v>indie rock</v>
      </c>
    </row>
    <row r="1887" spans="1:21" ht="48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H1887" t="s">
        <v>8217</v>
      </c>
      <c r="I1887" t="s">
        <v>8238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8266</v>
      </c>
      <c r="P1887">
        <f t="shared" si="174"/>
        <v>116</v>
      </c>
      <c r="Q1887">
        <f t="shared" si="175"/>
        <v>50.69</v>
      </c>
      <c r="R1887" s="8">
        <f t="shared" si="176"/>
        <v>41098.885532407403</v>
      </c>
      <c r="S1887" s="8">
        <f t="shared" si="177"/>
        <v>41131.708333333328</v>
      </c>
      <c r="T1887" t="str">
        <f t="shared" si="178"/>
        <v>music</v>
      </c>
      <c r="U1887" t="str">
        <f t="shared" si="179"/>
        <v>indie rock</v>
      </c>
    </row>
    <row r="1888" spans="1:21" ht="48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H1888" t="s">
        <v>8217</v>
      </c>
      <c r="I1888" t="s">
        <v>8238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8266</v>
      </c>
      <c r="P1888">
        <f t="shared" si="174"/>
        <v>102</v>
      </c>
      <c r="Q1888">
        <f t="shared" si="175"/>
        <v>42.24</v>
      </c>
      <c r="R1888" s="8">
        <f t="shared" si="176"/>
        <v>41925.69835648148</v>
      </c>
      <c r="S1888" s="8">
        <f t="shared" si="177"/>
        <v>41955.740023148144</v>
      </c>
      <c r="T1888" t="str">
        <f t="shared" si="178"/>
        <v>music</v>
      </c>
      <c r="U1888" t="str">
        <f t="shared" si="179"/>
        <v>indie rock</v>
      </c>
    </row>
    <row r="1889" spans="1:21" ht="48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H1889" t="s">
        <v>8220</v>
      </c>
      <c r="I1889" t="s">
        <v>8241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8266</v>
      </c>
      <c r="P1889">
        <f t="shared" si="174"/>
        <v>111</v>
      </c>
      <c r="Q1889">
        <f t="shared" si="175"/>
        <v>416.88</v>
      </c>
      <c r="R1889" s="8">
        <f t="shared" si="176"/>
        <v>42323.591805555552</v>
      </c>
      <c r="S1889" s="8">
        <f t="shared" si="177"/>
        <v>42341.687499999993</v>
      </c>
      <c r="T1889" t="str">
        <f t="shared" si="178"/>
        <v>music</v>
      </c>
      <c r="U1889" t="str">
        <f t="shared" si="179"/>
        <v>indie rock</v>
      </c>
    </row>
    <row r="1890" spans="1:21" ht="48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H1890" t="s">
        <v>8217</v>
      </c>
      <c r="I1890" t="s">
        <v>8238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8266</v>
      </c>
      <c r="P1890">
        <f t="shared" si="174"/>
        <v>166</v>
      </c>
      <c r="Q1890">
        <f t="shared" si="175"/>
        <v>46.65</v>
      </c>
      <c r="R1890" s="8">
        <f t="shared" si="176"/>
        <v>40299.03162037037</v>
      </c>
      <c r="S1890" s="8">
        <f t="shared" si="177"/>
        <v>40329.999305555553</v>
      </c>
      <c r="T1890" t="str">
        <f t="shared" si="178"/>
        <v>music</v>
      </c>
      <c r="U1890" t="str">
        <f t="shared" si="179"/>
        <v>indie rock</v>
      </c>
    </row>
    <row r="1891" spans="1:21" ht="48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H1891" t="s">
        <v>8217</v>
      </c>
      <c r="I1891" t="s">
        <v>8238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8266</v>
      </c>
      <c r="P1891">
        <f t="shared" si="174"/>
        <v>107</v>
      </c>
      <c r="Q1891">
        <f t="shared" si="175"/>
        <v>48.45</v>
      </c>
      <c r="R1891" s="8">
        <f t="shared" si="176"/>
        <v>41299.585023148145</v>
      </c>
      <c r="S1891" s="8">
        <f t="shared" si="177"/>
        <v>41344.543356481481</v>
      </c>
      <c r="T1891" t="str">
        <f t="shared" si="178"/>
        <v>music</v>
      </c>
      <c r="U1891" t="str">
        <f t="shared" si="179"/>
        <v>indie rock</v>
      </c>
    </row>
    <row r="1892" spans="1:21" ht="48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H1892" t="s">
        <v>8217</v>
      </c>
      <c r="I1892" t="s">
        <v>8238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8266</v>
      </c>
      <c r="P1892">
        <f t="shared" si="174"/>
        <v>145</v>
      </c>
      <c r="Q1892">
        <f t="shared" si="175"/>
        <v>70.53</v>
      </c>
      <c r="R1892" s="8">
        <f t="shared" si="176"/>
        <v>41228.577870370369</v>
      </c>
      <c r="S1892" s="8">
        <f t="shared" si="177"/>
        <v>41258.577870370369</v>
      </c>
      <c r="T1892" t="str">
        <f t="shared" si="178"/>
        <v>music</v>
      </c>
      <c r="U1892" t="str">
        <f t="shared" si="179"/>
        <v>indie rock</v>
      </c>
    </row>
    <row r="1893" spans="1:21" ht="64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H1893" t="s">
        <v>8217</v>
      </c>
      <c r="I1893" t="s">
        <v>8238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8266</v>
      </c>
      <c r="P1893">
        <f t="shared" si="174"/>
        <v>106</v>
      </c>
      <c r="Q1893">
        <f t="shared" si="175"/>
        <v>87.96</v>
      </c>
      <c r="R1893" s="8">
        <f t="shared" si="176"/>
        <v>40335.589745370366</v>
      </c>
      <c r="S1893" s="8">
        <f t="shared" si="177"/>
        <v>40381.041666666664</v>
      </c>
      <c r="T1893" t="str">
        <f t="shared" si="178"/>
        <v>music</v>
      </c>
      <c r="U1893" t="str">
        <f t="shared" si="179"/>
        <v>indie rock</v>
      </c>
    </row>
    <row r="1894" spans="1:21" ht="32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H1894" t="s">
        <v>8217</v>
      </c>
      <c r="I1894" t="s">
        <v>8238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8266</v>
      </c>
      <c r="P1894">
        <f t="shared" si="174"/>
        <v>137</v>
      </c>
      <c r="Q1894">
        <f t="shared" si="175"/>
        <v>26.27</v>
      </c>
      <c r="R1894" s="8">
        <f t="shared" si="176"/>
        <v>40671.429178240738</v>
      </c>
      <c r="S1894" s="8">
        <f t="shared" si="177"/>
        <v>40701.429178240738</v>
      </c>
      <c r="T1894" t="str">
        <f t="shared" si="178"/>
        <v>music</v>
      </c>
      <c r="U1894" t="str">
        <f t="shared" si="179"/>
        <v>indie rock</v>
      </c>
    </row>
    <row r="1895" spans="1:21" ht="48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H1895" t="s">
        <v>8217</v>
      </c>
      <c r="I1895" t="s">
        <v>8238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8266</v>
      </c>
      <c r="P1895">
        <f t="shared" si="174"/>
        <v>104</v>
      </c>
      <c r="Q1895">
        <f t="shared" si="175"/>
        <v>57.78</v>
      </c>
      <c r="R1895" s="8">
        <f t="shared" si="176"/>
        <v>40632.733622685184</v>
      </c>
      <c r="S1895" s="8">
        <f t="shared" si="177"/>
        <v>40648.957638888889</v>
      </c>
      <c r="T1895" t="str">
        <f t="shared" si="178"/>
        <v>music</v>
      </c>
      <c r="U1895" t="str">
        <f t="shared" si="179"/>
        <v>indie rock</v>
      </c>
    </row>
    <row r="1896" spans="1:21" ht="16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H1896" t="s">
        <v>8217</v>
      </c>
      <c r="I1896" t="s">
        <v>8238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8266</v>
      </c>
      <c r="P1896">
        <f t="shared" si="174"/>
        <v>115</v>
      </c>
      <c r="Q1896">
        <f t="shared" si="175"/>
        <v>57.25</v>
      </c>
      <c r="R1896" s="8">
        <f t="shared" si="176"/>
        <v>40920.696562500001</v>
      </c>
      <c r="S1896" s="8">
        <f t="shared" si="177"/>
        <v>40951.696562500001</v>
      </c>
      <c r="T1896" t="str">
        <f t="shared" si="178"/>
        <v>music</v>
      </c>
      <c r="U1896" t="str">
        <f t="shared" si="179"/>
        <v>indie rock</v>
      </c>
    </row>
    <row r="1897" spans="1:21" ht="48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H1897" t="s">
        <v>8217</v>
      </c>
      <c r="I1897" t="s">
        <v>8238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8266</v>
      </c>
      <c r="P1897">
        <f t="shared" si="174"/>
        <v>102</v>
      </c>
      <c r="Q1897">
        <f t="shared" si="175"/>
        <v>196.34</v>
      </c>
      <c r="R1897" s="8">
        <f t="shared" si="176"/>
        <v>42267.538449074076</v>
      </c>
      <c r="S1897" s="8">
        <f t="shared" si="177"/>
        <v>42297.538449074076</v>
      </c>
      <c r="T1897" t="str">
        <f t="shared" si="178"/>
        <v>music</v>
      </c>
      <c r="U1897" t="str">
        <f t="shared" si="179"/>
        <v>indie rock</v>
      </c>
    </row>
    <row r="1898" spans="1:21" ht="48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H1898" t="s">
        <v>8217</v>
      </c>
      <c r="I1898" t="s">
        <v>8238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8266</v>
      </c>
      <c r="P1898">
        <f t="shared" si="174"/>
        <v>124</v>
      </c>
      <c r="Q1898">
        <f t="shared" si="175"/>
        <v>43</v>
      </c>
      <c r="R1898" s="8">
        <f t="shared" si="176"/>
        <v>40981.501909722218</v>
      </c>
      <c r="S1898" s="8">
        <f t="shared" si="177"/>
        <v>41011.501909722218</v>
      </c>
      <c r="T1898" t="str">
        <f t="shared" si="178"/>
        <v>music</v>
      </c>
      <c r="U1898" t="str">
        <f t="shared" si="179"/>
        <v>indie rock</v>
      </c>
    </row>
    <row r="1899" spans="1:21" ht="48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H1899" t="s">
        <v>8217</v>
      </c>
      <c r="I1899" t="s">
        <v>8238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8266</v>
      </c>
      <c r="P1899">
        <f t="shared" si="174"/>
        <v>102</v>
      </c>
      <c r="Q1899">
        <f t="shared" si="175"/>
        <v>35.549999999999997</v>
      </c>
      <c r="R1899" s="8">
        <f t="shared" si="176"/>
        <v>41680.375069444446</v>
      </c>
      <c r="S1899" s="8">
        <f t="shared" si="177"/>
        <v>41702.666666666664</v>
      </c>
      <c r="T1899" t="str">
        <f t="shared" si="178"/>
        <v>music</v>
      </c>
      <c r="U1899" t="str">
        <f t="shared" si="179"/>
        <v>indie rock</v>
      </c>
    </row>
    <row r="1900" spans="1:21" ht="48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H1900" t="s">
        <v>8217</v>
      </c>
      <c r="I1900" t="s">
        <v>8238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8266</v>
      </c>
      <c r="P1900">
        <f t="shared" si="174"/>
        <v>145</v>
      </c>
      <c r="Q1900">
        <f t="shared" si="175"/>
        <v>68.81</v>
      </c>
      <c r="R1900" s="8">
        <f t="shared" si="176"/>
        <v>42365.9846412037</v>
      </c>
      <c r="S1900" s="8">
        <f t="shared" si="177"/>
        <v>42401.541666666664</v>
      </c>
      <c r="T1900" t="str">
        <f t="shared" si="178"/>
        <v>music</v>
      </c>
      <c r="U1900" t="str">
        <f t="shared" si="179"/>
        <v>indie rock</v>
      </c>
    </row>
    <row r="1901" spans="1:21" ht="48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H1901" t="s">
        <v>8217</v>
      </c>
      <c r="I1901" t="s">
        <v>8238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8266</v>
      </c>
      <c r="P1901">
        <f t="shared" si="174"/>
        <v>133</v>
      </c>
      <c r="Q1901">
        <f t="shared" si="175"/>
        <v>28.57</v>
      </c>
      <c r="R1901" s="8">
        <f t="shared" si="176"/>
        <v>42058.733402777776</v>
      </c>
      <c r="S1901" s="8">
        <f t="shared" si="177"/>
        <v>42088.691736111105</v>
      </c>
      <c r="T1901" t="str">
        <f t="shared" si="178"/>
        <v>music</v>
      </c>
      <c r="U1901" t="str">
        <f t="shared" si="179"/>
        <v>indie rock</v>
      </c>
    </row>
    <row r="1902" spans="1:21" ht="48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H1902" t="s">
        <v>8217</v>
      </c>
      <c r="I1902" t="s">
        <v>8238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8266</v>
      </c>
      <c r="P1902">
        <f t="shared" si="174"/>
        <v>109</v>
      </c>
      <c r="Q1902">
        <f t="shared" si="175"/>
        <v>50.63</v>
      </c>
      <c r="R1902" s="8">
        <f t="shared" si="176"/>
        <v>41160.663553240738</v>
      </c>
      <c r="S1902" s="8">
        <f t="shared" si="177"/>
        <v>41188.207638888889</v>
      </c>
      <c r="T1902" t="str">
        <f t="shared" si="178"/>
        <v>music</v>
      </c>
      <c r="U1902" t="str">
        <f t="shared" si="179"/>
        <v>indie rock</v>
      </c>
    </row>
    <row r="1903" spans="1:21" ht="48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H1903" t="s">
        <v>8218</v>
      </c>
      <c r="I1903" t="s">
        <v>8239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8281</v>
      </c>
      <c r="P1903">
        <f t="shared" si="174"/>
        <v>3</v>
      </c>
      <c r="Q1903">
        <f t="shared" si="175"/>
        <v>106.8</v>
      </c>
      <c r="R1903" s="8">
        <f t="shared" si="176"/>
        <v>42116.334826388884</v>
      </c>
      <c r="S1903" s="8">
        <f t="shared" si="177"/>
        <v>42146.333333333336</v>
      </c>
      <c r="T1903" t="str">
        <f t="shared" si="178"/>
        <v>technology</v>
      </c>
      <c r="U1903" t="str">
        <f t="shared" si="179"/>
        <v>gadgets</v>
      </c>
    </row>
    <row r="1904" spans="1:21" ht="48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H1904" t="s">
        <v>8226</v>
      </c>
      <c r="I1904" t="s">
        <v>8241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8281</v>
      </c>
      <c r="P1904">
        <f t="shared" si="174"/>
        <v>1</v>
      </c>
      <c r="Q1904">
        <f t="shared" si="175"/>
        <v>4</v>
      </c>
      <c r="R1904" s="8">
        <f t="shared" si="176"/>
        <v>42037.581562499996</v>
      </c>
      <c r="S1904" s="8">
        <f t="shared" si="177"/>
        <v>42067.581562499996</v>
      </c>
      <c r="T1904" t="str">
        <f t="shared" si="178"/>
        <v>technology</v>
      </c>
      <c r="U1904" t="str">
        <f t="shared" si="179"/>
        <v>gadgets</v>
      </c>
    </row>
    <row r="1905" spans="1:21" ht="48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H1905" t="s">
        <v>8217</v>
      </c>
      <c r="I1905" t="s">
        <v>8238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8281</v>
      </c>
      <c r="P1905">
        <f t="shared" si="174"/>
        <v>47</v>
      </c>
      <c r="Q1905">
        <f t="shared" si="175"/>
        <v>34.1</v>
      </c>
      <c r="R1905" s="8">
        <f t="shared" si="176"/>
        <v>42702.562395833331</v>
      </c>
      <c r="S1905" s="8">
        <f t="shared" si="177"/>
        <v>42762.562395833331</v>
      </c>
      <c r="T1905" t="str">
        <f t="shared" si="178"/>
        <v>technology</v>
      </c>
      <c r="U1905" t="str">
        <f t="shared" si="179"/>
        <v>gadgets</v>
      </c>
    </row>
    <row r="1906" spans="1:21" ht="48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H1906" t="s">
        <v>8217</v>
      </c>
      <c r="I1906" t="s">
        <v>8238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8281</v>
      </c>
      <c r="P1906">
        <f t="shared" si="174"/>
        <v>0</v>
      </c>
      <c r="Q1906">
        <f t="shared" si="175"/>
        <v>25</v>
      </c>
      <c r="R1906" s="8">
        <f t="shared" si="176"/>
        <v>42326.477094907408</v>
      </c>
      <c r="S1906" s="8">
        <f t="shared" si="177"/>
        <v>42371.477094907408</v>
      </c>
      <c r="T1906" t="str">
        <f t="shared" si="178"/>
        <v>technology</v>
      </c>
      <c r="U1906" t="str">
        <f t="shared" si="179"/>
        <v>gadgets</v>
      </c>
    </row>
    <row r="1907" spans="1:21" ht="48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H1907" t="s">
        <v>8217</v>
      </c>
      <c r="I1907" t="s">
        <v>8238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8281</v>
      </c>
      <c r="P1907">
        <f t="shared" si="174"/>
        <v>0</v>
      </c>
      <c r="Q1907">
        <f t="shared" si="175"/>
        <v>10.5</v>
      </c>
      <c r="R1907" s="8">
        <f t="shared" si="176"/>
        <v>41859.717523148145</v>
      </c>
      <c r="S1907" s="8">
        <f t="shared" si="177"/>
        <v>41889.717523148145</v>
      </c>
      <c r="T1907" t="str">
        <f t="shared" si="178"/>
        <v>technology</v>
      </c>
      <c r="U1907" t="str">
        <f t="shared" si="179"/>
        <v>gadgets</v>
      </c>
    </row>
    <row r="1908" spans="1:21" ht="48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H1908" t="s">
        <v>8217</v>
      </c>
      <c r="I1908" t="s">
        <v>8238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8281</v>
      </c>
      <c r="P1908">
        <f t="shared" si="174"/>
        <v>43</v>
      </c>
      <c r="Q1908">
        <f t="shared" si="175"/>
        <v>215.96</v>
      </c>
      <c r="R1908" s="8">
        <f t="shared" si="176"/>
        <v>42514.462766203702</v>
      </c>
      <c r="S1908" s="8">
        <f t="shared" si="177"/>
        <v>42544.462766203702</v>
      </c>
      <c r="T1908" t="str">
        <f t="shared" si="178"/>
        <v>technology</v>
      </c>
      <c r="U1908" t="str">
        <f t="shared" si="179"/>
        <v>gadgets</v>
      </c>
    </row>
    <row r="1909" spans="1:21" ht="48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H1909" t="s">
        <v>8217</v>
      </c>
      <c r="I1909" t="s">
        <v>8238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8281</v>
      </c>
      <c r="P1909">
        <f t="shared" si="174"/>
        <v>0</v>
      </c>
      <c r="Q1909">
        <f t="shared" si="175"/>
        <v>21.25</v>
      </c>
      <c r="R1909" s="8">
        <f t="shared" si="176"/>
        <v>41767.378761574073</v>
      </c>
      <c r="S1909" s="8">
        <f t="shared" si="177"/>
        <v>41782.378761574073</v>
      </c>
      <c r="T1909" t="str">
        <f t="shared" si="178"/>
        <v>technology</v>
      </c>
      <c r="U1909" t="str">
        <f t="shared" si="179"/>
        <v>gadgets</v>
      </c>
    </row>
    <row r="1910" spans="1:21" ht="48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H1910" t="s">
        <v>8217</v>
      </c>
      <c r="I1910" t="s">
        <v>8238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8281</v>
      </c>
      <c r="P1910">
        <f t="shared" si="174"/>
        <v>2</v>
      </c>
      <c r="Q1910">
        <f t="shared" si="175"/>
        <v>108.25</v>
      </c>
      <c r="R1910" s="8">
        <f t="shared" si="176"/>
        <v>42703.709490740737</v>
      </c>
      <c r="S1910" s="8">
        <f t="shared" si="177"/>
        <v>42733.709490740737</v>
      </c>
      <c r="T1910" t="str">
        <f t="shared" si="178"/>
        <v>technology</v>
      </c>
      <c r="U1910" t="str">
        <f t="shared" si="179"/>
        <v>gadgets</v>
      </c>
    </row>
    <row r="1911" spans="1:21" ht="48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H1911" t="s">
        <v>8217</v>
      </c>
      <c r="I1911" t="s">
        <v>8238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8281</v>
      </c>
      <c r="P1911">
        <f t="shared" si="174"/>
        <v>14</v>
      </c>
      <c r="Q1911">
        <f t="shared" si="175"/>
        <v>129.97</v>
      </c>
      <c r="R1911" s="8">
        <f t="shared" si="176"/>
        <v>41905.220821759256</v>
      </c>
      <c r="S1911" s="8">
        <f t="shared" si="177"/>
        <v>41935.220821759256</v>
      </c>
      <c r="T1911" t="str">
        <f t="shared" si="178"/>
        <v>technology</v>
      </c>
      <c r="U1911" t="str">
        <f t="shared" si="179"/>
        <v>gadgets</v>
      </c>
    </row>
    <row r="1912" spans="1:21" ht="48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H1912" t="s">
        <v>8226</v>
      </c>
      <c r="I1912" t="s">
        <v>8241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8281</v>
      </c>
      <c r="P1912">
        <f t="shared" si="174"/>
        <v>39</v>
      </c>
      <c r="Q1912">
        <f t="shared" si="175"/>
        <v>117.49</v>
      </c>
      <c r="R1912" s="8">
        <f t="shared" si="176"/>
        <v>42264.754826388882</v>
      </c>
      <c r="S1912" s="8">
        <f t="shared" si="177"/>
        <v>42308.739583333336</v>
      </c>
      <c r="T1912" t="str">
        <f t="shared" si="178"/>
        <v>technology</v>
      </c>
      <c r="U1912" t="str">
        <f t="shared" si="179"/>
        <v>gadgets</v>
      </c>
    </row>
    <row r="1913" spans="1:21" ht="48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H1913" t="s">
        <v>8221</v>
      </c>
      <c r="I1913" t="s">
        <v>8242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8281</v>
      </c>
      <c r="P1913">
        <f t="shared" si="174"/>
        <v>0</v>
      </c>
      <c r="Q1913">
        <f t="shared" si="175"/>
        <v>10</v>
      </c>
      <c r="R1913" s="8">
        <f t="shared" si="176"/>
        <v>41829.825624999998</v>
      </c>
      <c r="S1913" s="8">
        <f t="shared" si="177"/>
        <v>41859.825624999998</v>
      </c>
      <c r="T1913" t="str">
        <f t="shared" si="178"/>
        <v>technology</v>
      </c>
      <c r="U1913" t="str">
        <f t="shared" si="179"/>
        <v>gadgets</v>
      </c>
    </row>
    <row r="1914" spans="1:21" ht="48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H1914" t="s">
        <v>8217</v>
      </c>
      <c r="I1914" t="s">
        <v>8238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8281</v>
      </c>
      <c r="P1914">
        <f t="shared" si="174"/>
        <v>59</v>
      </c>
      <c r="Q1914">
        <f t="shared" si="175"/>
        <v>70.599999999999994</v>
      </c>
      <c r="R1914" s="8">
        <f t="shared" si="176"/>
        <v>42129.018055555549</v>
      </c>
      <c r="S1914" s="8">
        <f t="shared" si="177"/>
        <v>42159.018055555549</v>
      </c>
      <c r="T1914" t="str">
        <f t="shared" si="178"/>
        <v>technology</v>
      </c>
      <c r="U1914" t="str">
        <f t="shared" si="179"/>
        <v>gadgets</v>
      </c>
    </row>
    <row r="1915" spans="1:21" ht="32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H1915" t="s">
        <v>8218</v>
      </c>
      <c r="I1915" t="s">
        <v>8239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8281</v>
      </c>
      <c r="P1915">
        <f t="shared" si="174"/>
        <v>1</v>
      </c>
      <c r="Q1915">
        <f t="shared" si="175"/>
        <v>24.5</v>
      </c>
      <c r="R1915" s="8">
        <f t="shared" si="176"/>
        <v>41890.302986111106</v>
      </c>
      <c r="S1915" s="8">
        <f t="shared" si="177"/>
        <v>41920.302986111106</v>
      </c>
      <c r="T1915" t="str">
        <f t="shared" si="178"/>
        <v>technology</v>
      </c>
      <c r="U1915" t="str">
        <f t="shared" si="179"/>
        <v>gadgets</v>
      </c>
    </row>
    <row r="1916" spans="1:21" ht="48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H1916" t="s">
        <v>8217</v>
      </c>
      <c r="I1916" t="s">
        <v>8238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8281</v>
      </c>
      <c r="P1916">
        <f t="shared" si="174"/>
        <v>9</v>
      </c>
      <c r="Q1916">
        <f t="shared" si="175"/>
        <v>30</v>
      </c>
      <c r="R1916" s="8">
        <f t="shared" si="176"/>
        <v>41928.966122685182</v>
      </c>
      <c r="S1916" s="8">
        <f t="shared" si="177"/>
        <v>41943.957638888889</v>
      </c>
      <c r="T1916" t="str">
        <f t="shared" si="178"/>
        <v>technology</v>
      </c>
      <c r="U1916" t="str">
        <f t="shared" si="179"/>
        <v>gadgets</v>
      </c>
    </row>
    <row r="1917" spans="1:21" ht="48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H1917" t="s">
        <v>8217</v>
      </c>
      <c r="I1917" t="s">
        <v>8238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8281</v>
      </c>
      <c r="P1917">
        <f t="shared" si="174"/>
        <v>2</v>
      </c>
      <c r="Q1917">
        <f t="shared" si="175"/>
        <v>2</v>
      </c>
      <c r="R1917" s="8">
        <f t="shared" si="176"/>
        <v>41863.840532407405</v>
      </c>
      <c r="S1917" s="8">
        <f t="shared" si="177"/>
        <v>41883.840532407405</v>
      </c>
      <c r="T1917" t="str">
        <f t="shared" si="178"/>
        <v>technology</v>
      </c>
      <c r="U1917" t="str">
        <f t="shared" si="179"/>
        <v>gadgets</v>
      </c>
    </row>
    <row r="1918" spans="1:21" ht="32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H1918" t="s">
        <v>8217</v>
      </c>
      <c r="I1918" t="s">
        <v>8238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8281</v>
      </c>
      <c r="P1918">
        <f t="shared" si="174"/>
        <v>1</v>
      </c>
      <c r="Q1918">
        <f t="shared" si="175"/>
        <v>17</v>
      </c>
      <c r="R1918" s="8">
        <f t="shared" si="176"/>
        <v>42656.508969907409</v>
      </c>
      <c r="S1918" s="8">
        <f t="shared" si="177"/>
        <v>42681.550636574073</v>
      </c>
      <c r="T1918" t="str">
        <f t="shared" si="178"/>
        <v>technology</v>
      </c>
      <c r="U1918" t="str">
        <f t="shared" si="179"/>
        <v>gadgets</v>
      </c>
    </row>
    <row r="1919" spans="1:21" ht="32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H1919" t="s">
        <v>8224</v>
      </c>
      <c r="I1919" t="s">
        <v>8244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8281</v>
      </c>
      <c r="P1919">
        <f t="shared" si="174"/>
        <v>53</v>
      </c>
      <c r="Q1919">
        <f t="shared" si="175"/>
        <v>2928.93</v>
      </c>
      <c r="R1919" s="8">
        <f t="shared" si="176"/>
        <v>42746.06172453703</v>
      </c>
      <c r="S1919" s="8">
        <f t="shared" si="177"/>
        <v>42776.06172453703</v>
      </c>
      <c r="T1919" t="str">
        <f t="shared" si="178"/>
        <v>technology</v>
      </c>
      <c r="U1919" t="str">
        <f t="shared" si="179"/>
        <v>gadgets</v>
      </c>
    </row>
    <row r="1920" spans="1:21" ht="48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H1920" t="s">
        <v>8217</v>
      </c>
      <c r="I1920" t="s">
        <v>8238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8281</v>
      </c>
      <c r="P1920">
        <f t="shared" si="174"/>
        <v>1</v>
      </c>
      <c r="Q1920">
        <f t="shared" si="175"/>
        <v>28.89</v>
      </c>
      <c r="R1920" s="8">
        <f t="shared" si="176"/>
        <v>41828.581608796296</v>
      </c>
      <c r="S1920" s="8">
        <f t="shared" si="177"/>
        <v>41863.581608796296</v>
      </c>
      <c r="T1920" t="str">
        <f t="shared" si="178"/>
        <v>technology</v>
      </c>
      <c r="U1920" t="str">
        <f t="shared" si="179"/>
        <v>gadgets</v>
      </c>
    </row>
    <row r="1921" spans="1:21" ht="48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H1921" t="s">
        <v>8217</v>
      </c>
      <c r="I1921" t="s">
        <v>8238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8281</v>
      </c>
      <c r="P1921">
        <f t="shared" si="174"/>
        <v>47</v>
      </c>
      <c r="Q1921">
        <f t="shared" si="175"/>
        <v>29.63</v>
      </c>
      <c r="R1921" s="8">
        <f t="shared" si="176"/>
        <v>42113.667233796288</v>
      </c>
      <c r="S1921" s="8">
        <f t="shared" si="177"/>
        <v>42143.667233796288</v>
      </c>
      <c r="T1921" t="str">
        <f t="shared" si="178"/>
        <v>technology</v>
      </c>
      <c r="U1921" t="str">
        <f t="shared" si="179"/>
        <v>gadgets</v>
      </c>
    </row>
    <row r="1922" spans="1:21" ht="48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H1922" t="s">
        <v>8218</v>
      </c>
      <c r="I1922" t="s">
        <v>8239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8281</v>
      </c>
      <c r="P1922">
        <f t="shared" si="174"/>
        <v>43</v>
      </c>
      <c r="Q1922">
        <f t="shared" si="175"/>
        <v>40.98</v>
      </c>
      <c r="R1922" s="8">
        <f t="shared" si="176"/>
        <v>42270.66737268518</v>
      </c>
      <c r="S1922" s="8">
        <f t="shared" si="177"/>
        <v>42298.749999999993</v>
      </c>
      <c r="T1922" t="str">
        <f t="shared" si="178"/>
        <v>technology</v>
      </c>
      <c r="U1922" t="str">
        <f t="shared" si="179"/>
        <v>gadgets</v>
      </c>
    </row>
    <row r="1923" spans="1:21" ht="32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H1923" t="s">
        <v>8217</v>
      </c>
      <c r="I1923" t="s">
        <v>8238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8266</v>
      </c>
      <c r="P1923">
        <f t="shared" ref="P1923:P1986" si="180">ROUND(E1923/D1923*100,0)</f>
        <v>137</v>
      </c>
      <c r="Q1923">
        <f t="shared" ref="Q1923:Q1986" si="181">ROUND(E1923/M1923,2)</f>
        <v>54</v>
      </c>
      <c r="R1923" s="8">
        <f t="shared" ref="R1923:R1986" si="182">(((K1923/60)/60)/24)+DATE(1970,1,1)+(-5/24)</f>
        <v>41074.013229166667</v>
      </c>
      <c r="S1923" s="8">
        <f t="shared" ref="S1923:S1986" si="183">(((J1923/60)/60)/24)+DATE(1970,1,1)+(-5/24)</f>
        <v>41104.013229166667</v>
      </c>
      <c r="T1923" t="str">
        <f t="shared" si="178"/>
        <v>music</v>
      </c>
      <c r="U1923" t="str">
        <f t="shared" si="179"/>
        <v>indie rock</v>
      </c>
    </row>
    <row r="1924" spans="1:21" ht="48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H1924" t="s">
        <v>8217</v>
      </c>
      <c r="I1924" t="s">
        <v>8238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8266</v>
      </c>
      <c r="P1924">
        <f t="shared" si="180"/>
        <v>116</v>
      </c>
      <c r="Q1924">
        <f t="shared" si="181"/>
        <v>36.11</v>
      </c>
      <c r="R1924" s="8">
        <f t="shared" si="182"/>
        <v>41590.047534722216</v>
      </c>
      <c r="S1924" s="8">
        <f t="shared" si="183"/>
        <v>41620.047534722216</v>
      </c>
      <c r="T1924" t="str">
        <f t="shared" ref="T1924:T1987" si="184">LEFT(O1924,SEARCH("/",O1924)-1)</f>
        <v>music</v>
      </c>
      <c r="U1924" t="str">
        <f t="shared" ref="U1924:U1987" si="185">RIGHT(O1924,LEN(O1924)-SEARCH("/",O1924))</f>
        <v>indie rock</v>
      </c>
    </row>
    <row r="1925" spans="1:21" ht="48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H1925" t="s">
        <v>8217</v>
      </c>
      <c r="I1925" t="s">
        <v>8238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8266</v>
      </c>
      <c r="P1925">
        <f t="shared" si="180"/>
        <v>241</v>
      </c>
      <c r="Q1925">
        <f t="shared" si="181"/>
        <v>23.15</v>
      </c>
      <c r="R1925" s="8">
        <f t="shared" si="182"/>
        <v>40772.640416666662</v>
      </c>
      <c r="S1925" s="8">
        <f t="shared" si="183"/>
        <v>40812.999305555553</v>
      </c>
      <c r="T1925" t="str">
        <f t="shared" si="184"/>
        <v>music</v>
      </c>
      <c r="U1925" t="str">
        <f t="shared" si="185"/>
        <v>indie rock</v>
      </c>
    </row>
    <row r="1926" spans="1:21" ht="48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H1926" t="s">
        <v>8217</v>
      </c>
      <c r="I1926" t="s">
        <v>8238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8266</v>
      </c>
      <c r="P1926">
        <f t="shared" si="180"/>
        <v>114</v>
      </c>
      <c r="Q1926">
        <f t="shared" si="181"/>
        <v>104</v>
      </c>
      <c r="R1926" s="8">
        <f t="shared" si="182"/>
        <v>41626.552719907406</v>
      </c>
      <c r="S1926" s="8">
        <f t="shared" si="183"/>
        <v>41654.606249999997</v>
      </c>
      <c r="T1926" t="str">
        <f t="shared" si="184"/>
        <v>music</v>
      </c>
      <c r="U1926" t="str">
        <f t="shared" si="185"/>
        <v>indie rock</v>
      </c>
    </row>
    <row r="1927" spans="1:21" ht="32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H1927" t="s">
        <v>8217</v>
      </c>
      <c r="I1927" t="s">
        <v>8238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8266</v>
      </c>
      <c r="P1927">
        <f t="shared" si="180"/>
        <v>110</v>
      </c>
      <c r="Q1927">
        <f t="shared" si="181"/>
        <v>31.83</v>
      </c>
      <c r="R1927" s="8">
        <f t="shared" si="182"/>
        <v>41535.693148148144</v>
      </c>
      <c r="S1927" s="8">
        <f t="shared" si="183"/>
        <v>41557.791666666664</v>
      </c>
      <c r="T1927" t="str">
        <f t="shared" si="184"/>
        <v>music</v>
      </c>
      <c r="U1927" t="str">
        <f t="shared" si="185"/>
        <v>indie rock</v>
      </c>
    </row>
    <row r="1928" spans="1:21" ht="64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H1928" t="s">
        <v>8217</v>
      </c>
      <c r="I1928" t="s">
        <v>8238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8266</v>
      </c>
      <c r="P1928">
        <f t="shared" si="180"/>
        <v>195</v>
      </c>
      <c r="Q1928">
        <f t="shared" si="181"/>
        <v>27.39</v>
      </c>
      <c r="R1928" s="8">
        <f t="shared" si="182"/>
        <v>40456.746018518512</v>
      </c>
      <c r="S1928" s="8">
        <f t="shared" si="183"/>
        <v>40483.80972222222</v>
      </c>
      <c r="T1928" t="str">
        <f t="shared" si="184"/>
        <v>music</v>
      </c>
      <c r="U1928" t="str">
        <f t="shared" si="185"/>
        <v>indie rock</v>
      </c>
    </row>
    <row r="1929" spans="1:21" ht="16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H1929" t="s">
        <v>8217</v>
      </c>
      <c r="I1929" t="s">
        <v>8238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8266</v>
      </c>
      <c r="P1929">
        <f t="shared" si="180"/>
        <v>103</v>
      </c>
      <c r="Q1929">
        <f t="shared" si="181"/>
        <v>56.36</v>
      </c>
      <c r="R1929" s="8">
        <f t="shared" si="182"/>
        <v>40960.653229166666</v>
      </c>
      <c r="S1929" s="8">
        <f t="shared" si="183"/>
        <v>40975.999305555553</v>
      </c>
      <c r="T1929" t="str">
        <f t="shared" si="184"/>
        <v>music</v>
      </c>
      <c r="U1929" t="str">
        <f t="shared" si="185"/>
        <v>indie rock</v>
      </c>
    </row>
    <row r="1930" spans="1:21" ht="32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H1930" t="s">
        <v>8217</v>
      </c>
      <c r="I1930" t="s">
        <v>8238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8266</v>
      </c>
      <c r="P1930">
        <f t="shared" si="180"/>
        <v>103</v>
      </c>
      <c r="Q1930">
        <f t="shared" si="181"/>
        <v>77.349999999999994</v>
      </c>
      <c r="R1930" s="8">
        <f t="shared" si="182"/>
        <v>41371.439745370371</v>
      </c>
      <c r="S1930" s="8">
        <f t="shared" si="183"/>
        <v>41401.439745370371</v>
      </c>
      <c r="T1930" t="str">
        <f t="shared" si="184"/>
        <v>music</v>
      </c>
      <c r="U1930" t="str">
        <f t="shared" si="185"/>
        <v>indie rock</v>
      </c>
    </row>
    <row r="1931" spans="1:21" ht="48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H1931" t="s">
        <v>8217</v>
      </c>
      <c r="I1931" t="s">
        <v>8238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8266</v>
      </c>
      <c r="P1931">
        <f t="shared" si="180"/>
        <v>100</v>
      </c>
      <c r="Q1931">
        <f t="shared" si="181"/>
        <v>42.8</v>
      </c>
      <c r="R1931" s="8">
        <f t="shared" si="182"/>
        <v>40686.813263888886</v>
      </c>
      <c r="S1931" s="8">
        <f t="shared" si="183"/>
        <v>40728.813263888886</v>
      </c>
      <c r="T1931" t="str">
        <f t="shared" si="184"/>
        <v>music</v>
      </c>
      <c r="U1931" t="str">
        <f t="shared" si="185"/>
        <v>indie rock</v>
      </c>
    </row>
    <row r="1932" spans="1:21" ht="32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H1932" t="s">
        <v>8217</v>
      </c>
      <c r="I1932" t="s">
        <v>8238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8266</v>
      </c>
      <c r="P1932">
        <f t="shared" si="180"/>
        <v>127</v>
      </c>
      <c r="Q1932">
        <f t="shared" si="181"/>
        <v>48.85</v>
      </c>
      <c r="R1932" s="8">
        <f t="shared" si="182"/>
        <v>41402.350486111107</v>
      </c>
      <c r="S1932" s="8">
        <f t="shared" si="183"/>
        <v>41462.350486111107</v>
      </c>
      <c r="T1932" t="str">
        <f t="shared" si="184"/>
        <v>music</v>
      </c>
      <c r="U1932" t="str">
        <f t="shared" si="185"/>
        <v>indie rock</v>
      </c>
    </row>
    <row r="1933" spans="1:21" ht="32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H1933" t="s">
        <v>8217</v>
      </c>
      <c r="I1933" t="s">
        <v>8238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8266</v>
      </c>
      <c r="P1933">
        <f t="shared" si="180"/>
        <v>121</v>
      </c>
      <c r="Q1933">
        <f t="shared" si="181"/>
        <v>48.24</v>
      </c>
      <c r="R1933" s="8">
        <f t="shared" si="182"/>
        <v>41037.684131944443</v>
      </c>
      <c r="S1933" s="8">
        <f t="shared" si="183"/>
        <v>41050.9375</v>
      </c>
      <c r="T1933" t="str">
        <f t="shared" si="184"/>
        <v>music</v>
      </c>
      <c r="U1933" t="str">
        <f t="shared" si="185"/>
        <v>indie rock</v>
      </c>
    </row>
    <row r="1934" spans="1:21" ht="48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H1934" t="s">
        <v>8217</v>
      </c>
      <c r="I1934" t="s">
        <v>8238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8266</v>
      </c>
      <c r="P1934">
        <f t="shared" si="180"/>
        <v>107</v>
      </c>
      <c r="Q1934">
        <f t="shared" si="181"/>
        <v>70.209999999999994</v>
      </c>
      <c r="R1934" s="8">
        <f t="shared" si="182"/>
        <v>40911.601539351846</v>
      </c>
      <c r="S1934" s="8">
        <f t="shared" si="183"/>
        <v>40932.601539351846</v>
      </c>
      <c r="T1934" t="str">
        <f t="shared" si="184"/>
        <v>music</v>
      </c>
      <c r="U1934" t="str">
        <f t="shared" si="185"/>
        <v>indie rock</v>
      </c>
    </row>
    <row r="1935" spans="1:21" ht="48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H1935" t="s">
        <v>8217</v>
      </c>
      <c r="I1935" t="s">
        <v>8238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8266</v>
      </c>
      <c r="P1935">
        <f t="shared" si="180"/>
        <v>172</v>
      </c>
      <c r="Q1935">
        <f t="shared" si="181"/>
        <v>94.05</v>
      </c>
      <c r="R1935" s="8">
        <f t="shared" si="182"/>
        <v>41878.922534722216</v>
      </c>
      <c r="S1935" s="8">
        <f t="shared" si="183"/>
        <v>41908.922534722216</v>
      </c>
      <c r="T1935" t="str">
        <f t="shared" si="184"/>
        <v>music</v>
      </c>
      <c r="U1935" t="str">
        <f t="shared" si="185"/>
        <v>indie rock</v>
      </c>
    </row>
    <row r="1936" spans="1:21" ht="48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H1936" t="s">
        <v>8217</v>
      </c>
      <c r="I1936" t="s">
        <v>8238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8266</v>
      </c>
      <c r="P1936">
        <f t="shared" si="180"/>
        <v>124</v>
      </c>
      <c r="Q1936">
        <f t="shared" si="181"/>
        <v>80.27</v>
      </c>
      <c r="R1936" s="8">
        <f t="shared" si="182"/>
        <v>40865.658807870372</v>
      </c>
      <c r="S1936" s="8">
        <f t="shared" si="183"/>
        <v>40902</v>
      </c>
      <c r="T1936" t="str">
        <f t="shared" si="184"/>
        <v>music</v>
      </c>
      <c r="U1936" t="str">
        <f t="shared" si="185"/>
        <v>indie rock</v>
      </c>
    </row>
    <row r="1937" spans="1:21" ht="48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H1937" t="s">
        <v>8217</v>
      </c>
      <c r="I1937" t="s">
        <v>8238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8266</v>
      </c>
      <c r="P1937">
        <f t="shared" si="180"/>
        <v>108</v>
      </c>
      <c r="Q1937">
        <f t="shared" si="181"/>
        <v>54.2</v>
      </c>
      <c r="R1937" s="8">
        <f t="shared" si="182"/>
        <v>41773.72420138889</v>
      </c>
      <c r="S1937" s="8">
        <f t="shared" si="183"/>
        <v>41810.999305555553</v>
      </c>
      <c r="T1937" t="str">
        <f t="shared" si="184"/>
        <v>music</v>
      </c>
      <c r="U1937" t="str">
        <f t="shared" si="185"/>
        <v>indie rock</v>
      </c>
    </row>
    <row r="1938" spans="1:21" ht="48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H1938" t="s">
        <v>8217</v>
      </c>
      <c r="I1938" t="s">
        <v>8238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8266</v>
      </c>
      <c r="P1938">
        <f t="shared" si="180"/>
        <v>117</v>
      </c>
      <c r="Q1938">
        <f t="shared" si="181"/>
        <v>60.27</v>
      </c>
      <c r="R1938" s="8">
        <f t="shared" si="182"/>
        <v>40852.68136574074</v>
      </c>
      <c r="S1938" s="8">
        <f t="shared" si="183"/>
        <v>40883.040972222218</v>
      </c>
      <c r="T1938" t="str">
        <f t="shared" si="184"/>
        <v>music</v>
      </c>
      <c r="U1938" t="str">
        <f t="shared" si="185"/>
        <v>indie rock</v>
      </c>
    </row>
    <row r="1939" spans="1:21" ht="48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H1939" t="s">
        <v>8217</v>
      </c>
      <c r="I1939" t="s">
        <v>8238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8266</v>
      </c>
      <c r="P1939">
        <f t="shared" si="180"/>
        <v>187</v>
      </c>
      <c r="Q1939">
        <f t="shared" si="181"/>
        <v>38.74</v>
      </c>
      <c r="R1939" s="8">
        <f t="shared" si="182"/>
        <v>41058.91065972222</v>
      </c>
      <c r="S1939" s="8">
        <f t="shared" si="183"/>
        <v>41074.957638888889</v>
      </c>
      <c r="T1939" t="str">
        <f t="shared" si="184"/>
        <v>music</v>
      </c>
      <c r="U1939" t="str">
        <f t="shared" si="185"/>
        <v>indie rock</v>
      </c>
    </row>
    <row r="1940" spans="1:21" ht="48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H1940" t="s">
        <v>8217</v>
      </c>
      <c r="I1940" t="s">
        <v>8238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8266</v>
      </c>
      <c r="P1940">
        <f t="shared" si="180"/>
        <v>116</v>
      </c>
      <c r="Q1940">
        <f t="shared" si="181"/>
        <v>152.54</v>
      </c>
      <c r="R1940" s="8">
        <f t="shared" si="182"/>
        <v>41426.05128472222</v>
      </c>
      <c r="S1940" s="8">
        <f t="shared" si="183"/>
        <v>41457</v>
      </c>
      <c r="T1940" t="str">
        <f t="shared" si="184"/>
        <v>music</v>
      </c>
      <c r="U1940" t="str">
        <f t="shared" si="185"/>
        <v>indie rock</v>
      </c>
    </row>
    <row r="1941" spans="1:21" ht="48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H1941" t="s">
        <v>8217</v>
      </c>
      <c r="I1941" t="s">
        <v>8238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8266</v>
      </c>
      <c r="P1941">
        <f t="shared" si="180"/>
        <v>111</v>
      </c>
      <c r="Q1941">
        <f t="shared" si="181"/>
        <v>115.31</v>
      </c>
      <c r="R1941" s="8">
        <f t="shared" si="182"/>
        <v>41313.776712962957</v>
      </c>
      <c r="S1941" s="8">
        <f t="shared" si="183"/>
        <v>41343.735046296293</v>
      </c>
      <c r="T1941" t="str">
        <f t="shared" si="184"/>
        <v>music</v>
      </c>
      <c r="U1941" t="str">
        <f t="shared" si="185"/>
        <v>indie rock</v>
      </c>
    </row>
    <row r="1942" spans="1:21" ht="48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H1942" t="s">
        <v>8217</v>
      </c>
      <c r="I1942" t="s">
        <v>8238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8266</v>
      </c>
      <c r="P1942">
        <f t="shared" si="180"/>
        <v>171</v>
      </c>
      <c r="Q1942">
        <f t="shared" si="181"/>
        <v>35.840000000000003</v>
      </c>
      <c r="R1942" s="8">
        <f t="shared" si="182"/>
        <v>40670.298993055556</v>
      </c>
      <c r="S1942" s="8">
        <f t="shared" si="183"/>
        <v>40708.957638888889</v>
      </c>
      <c r="T1942" t="str">
        <f t="shared" si="184"/>
        <v>music</v>
      </c>
      <c r="U1942" t="str">
        <f t="shared" si="185"/>
        <v>indie rock</v>
      </c>
    </row>
    <row r="1943" spans="1:21" ht="48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H1943" t="s">
        <v>8217</v>
      </c>
      <c r="I1943" t="s">
        <v>8238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8282</v>
      </c>
      <c r="P1943">
        <f t="shared" si="180"/>
        <v>126</v>
      </c>
      <c r="Q1943">
        <f t="shared" si="181"/>
        <v>64.569999999999993</v>
      </c>
      <c r="R1943" s="8">
        <f t="shared" si="182"/>
        <v>41744.08253472222</v>
      </c>
      <c r="S1943" s="8">
        <f t="shared" si="183"/>
        <v>41774.08253472222</v>
      </c>
      <c r="T1943" t="str">
        <f t="shared" si="184"/>
        <v>technology</v>
      </c>
      <c r="U1943" t="str">
        <f t="shared" si="185"/>
        <v>hardware</v>
      </c>
    </row>
    <row r="1944" spans="1:21" ht="48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H1944" t="s">
        <v>8217</v>
      </c>
      <c r="I1944" t="s">
        <v>8238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8282</v>
      </c>
      <c r="P1944">
        <f t="shared" si="180"/>
        <v>138</v>
      </c>
      <c r="Q1944">
        <f t="shared" si="181"/>
        <v>87.44</v>
      </c>
      <c r="R1944" s="8">
        <f t="shared" si="182"/>
        <v>40638.619675925926</v>
      </c>
      <c r="S1944" s="8">
        <f t="shared" si="183"/>
        <v>40728.619675925926</v>
      </c>
      <c r="T1944" t="str">
        <f t="shared" si="184"/>
        <v>technology</v>
      </c>
      <c r="U1944" t="str">
        <f t="shared" si="185"/>
        <v>hardware</v>
      </c>
    </row>
    <row r="1945" spans="1:21" ht="48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H1945" t="s">
        <v>8217</v>
      </c>
      <c r="I1945" t="s">
        <v>8238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8282</v>
      </c>
      <c r="P1945">
        <f t="shared" si="180"/>
        <v>1705</v>
      </c>
      <c r="Q1945">
        <f t="shared" si="181"/>
        <v>68.819999999999993</v>
      </c>
      <c r="R1945" s="8">
        <f t="shared" si="182"/>
        <v>42548.061527777776</v>
      </c>
      <c r="S1945" s="8">
        <f t="shared" si="183"/>
        <v>42593.061527777776</v>
      </c>
      <c r="T1945" t="str">
        <f t="shared" si="184"/>
        <v>technology</v>
      </c>
      <c r="U1945" t="str">
        <f t="shared" si="185"/>
        <v>hardware</v>
      </c>
    </row>
    <row r="1946" spans="1:21" ht="48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H1946" t="s">
        <v>8217</v>
      </c>
      <c r="I1946" t="s">
        <v>8238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8282</v>
      </c>
      <c r="P1946">
        <f t="shared" si="180"/>
        <v>788</v>
      </c>
      <c r="Q1946">
        <f t="shared" si="181"/>
        <v>176.2</v>
      </c>
      <c r="R1946" s="8">
        <f t="shared" si="182"/>
        <v>41730.376041666663</v>
      </c>
      <c r="S1946" s="8">
        <f t="shared" si="183"/>
        <v>41760.376041666663</v>
      </c>
      <c r="T1946" t="str">
        <f t="shared" si="184"/>
        <v>technology</v>
      </c>
      <c r="U1946" t="str">
        <f t="shared" si="185"/>
        <v>hardware</v>
      </c>
    </row>
    <row r="1947" spans="1:21" ht="48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H1947" t="s">
        <v>8220</v>
      </c>
      <c r="I1947" t="s">
        <v>8241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8282</v>
      </c>
      <c r="P1947">
        <f t="shared" si="180"/>
        <v>348</v>
      </c>
      <c r="Q1947">
        <f t="shared" si="181"/>
        <v>511.79</v>
      </c>
      <c r="R1947" s="8">
        <f t="shared" si="182"/>
        <v>42157.043495370373</v>
      </c>
      <c r="S1947" s="8">
        <f t="shared" si="183"/>
        <v>42197.043495370373</v>
      </c>
      <c r="T1947" t="str">
        <f t="shared" si="184"/>
        <v>technology</v>
      </c>
      <c r="U1947" t="str">
        <f t="shared" si="185"/>
        <v>hardware</v>
      </c>
    </row>
    <row r="1948" spans="1:21" ht="48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H1948" t="s">
        <v>8217</v>
      </c>
      <c r="I1948" t="s">
        <v>8238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8282</v>
      </c>
      <c r="P1948">
        <f t="shared" si="180"/>
        <v>150</v>
      </c>
      <c r="Q1948">
        <f t="shared" si="181"/>
        <v>160.44</v>
      </c>
      <c r="R1948" s="8">
        <f t="shared" si="182"/>
        <v>41688.941678240735</v>
      </c>
      <c r="S1948" s="8">
        <f t="shared" si="183"/>
        <v>41748.900011574071</v>
      </c>
      <c r="T1948" t="str">
        <f t="shared" si="184"/>
        <v>technology</v>
      </c>
      <c r="U1948" t="str">
        <f t="shared" si="185"/>
        <v>hardware</v>
      </c>
    </row>
    <row r="1949" spans="1:21" ht="48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H1949" t="s">
        <v>8217</v>
      </c>
      <c r="I1949" t="s">
        <v>8238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8282</v>
      </c>
      <c r="P1949">
        <f t="shared" si="180"/>
        <v>101</v>
      </c>
      <c r="Q1949">
        <f t="shared" si="181"/>
        <v>35</v>
      </c>
      <c r="R1949" s="8">
        <f t="shared" si="182"/>
        <v>40102.709722222222</v>
      </c>
      <c r="S1949" s="8">
        <f t="shared" si="183"/>
        <v>40140.040972222218</v>
      </c>
      <c r="T1949" t="str">
        <f t="shared" si="184"/>
        <v>technology</v>
      </c>
      <c r="U1949" t="str">
        <f t="shared" si="185"/>
        <v>hardware</v>
      </c>
    </row>
    <row r="1950" spans="1:21" ht="32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H1950" t="s">
        <v>8217</v>
      </c>
      <c r="I1950" t="s">
        <v>8238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8282</v>
      </c>
      <c r="P1950">
        <f t="shared" si="180"/>
        <v>800</v>
      </c>
      <c r="Q1950">
        <f t="shared" si="181"/>
        <v>188.51</v>
      </c>
      <c r="R1950" s="8">
        <f t="shared" si="182"/>
        <v>42473.395937499998</v>
      </c>
      <c r="S1950" s="8">
        <f t="shared" si="183"/>
        <v>42527.501388888886</v>
      </c>
      <c r="T1950" t="str">
        <f t="shared" si="184"/>
        <v>technology</v>
      </c>
      <c r="U1950" t="str">
        <f t="shared" si="185"/>
        <v>hardware</v>
      </c>
    </row>
    <row r="1951" spans="1:21" ht="48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H1951" t="s">
        <v>8218</v>
      </c>
      <c r="I1951" t="s">
        <v>8239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8282</v>
      </c>
      <c r="P1951">
        <f t="shared" si="180"/>
        <v>106</v>
      </c>
      <c r="Q1951">
        <f t="shared" si="181"/>
        <v>56.2</v>
      </c>
      <c r="R1951" s="8">
        <f t="shared" si="182"/>
        <v>41800.214710648142</v>
      </c>
      <c r="S1951" s="8">
        <f t="shared" si="183"/>
        <v>41830.214710648142</v>
      </c>
      <c r="T1951" t="str">
        <f t="shared" si="184"/>
        <v>technology</v>
      </c>
      <c r="U1951" t="str">
        <f t="shared" si="185"/>
        <v>hardware</v>
      </c>
    </row>
    <row r="1952" spans="1:21" ht="48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H1952" t="s">
        <v>8217</v>
      </c>
      <c r="I1952" t="s">
        <v>8238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8282</v>
      </c>
      <c r="P1952">
        <f t="shared" si="180"/>
        <v>201</v>
      </c>
      <c r="Q1952">
        <f t="shared" si="181"/>
        <v>51.31</v>
      </c>
      <c r="R1952" s="8">
        <f t="shared" si="182"/>
        <v>40623.973067129627</v>
      </c>
      <c r="S1952" s="8">
        <f t="shared" si="183"/>
        <v>40654.973067129627</v>
      </c>
      <c r="T1952" t="str">
        <f t="shared" si="184"/>
        <v>technology</v>
      </c>
      <c r="U1952" t="str">
        <f t="shared" si="185"/>
        <v>hardware</v>
      </c>
    </row>
    <row r="1953" spans="1:21" ht="48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H1953" t="s">
        <v>8217</v>
      </c>
      <c r="I1953" t="s">
        <v>8238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8282</v>
      </c>
      <c r="P1953">
        <f t="shared" si="180"/>
        <v>212</v>
      </c>
      <c r="Q1953">
        <f t="shared" si="181"/>
        <v>127.36</v>
      </c>
      <c r="R1953" s="8">
        <f t="shared" si="182"/>
        <v>42651.212233796294</v>
      </c>
      <c r="S1953" s="8">
        <f t="shared" si="183"/>
        <v>42681.253900462958</v>
      </c>
      <c r="T1953" t="str">
        <f t="shared" si="184"/>
        <v>technology</v>
      </c>
      <c r="U1953" t="str">
        <f t="shared" si="185"/>
        <v>hardware</v>
      </c>
    </row>
    <row r="1954" spans="1:21" ht="48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H1954" t="s">
        <v>8222</v>
      </c>
      <c r="I1954" t="s">
        <v>8243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8282</v>
      </c>
      <c r="P1954">
        <f t="shared" si="180"/>
        <v>198</v>
      </c>
      <c r="Q1954">
        <f t="shared" si="181"/>
        <v>101.86</v>
      </c>
      <c r="R1954" s="8">
        <f t="shared" si="182"/>
        <v>41526.398321759254</v>
      </c>
      <c r="S1954" s="8">
        <f t="shared" si="183"/>
        <v>41563.398321759254</v>
      </c>
      <c r="T1954" t="str">
        <f t="shared" si="184"/>
        <v>technology</v>
      </c>
      <c r="U1954" t="str">
        <f t="shared" si="185"/>
        <v>hardware</v>
      </c>
    </row>
    <row r="1955" spans="1:21" ht="48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H1955" t="s">
        <v>8217</v>
      </c>
      <c r="I1955" t="s">
        <v>8238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8282</v>
      </c>
      <c r="P1955">
        <f t="shared" si="180"/>
        <v>226</v>
      </c>
      <c r="Q1955">
        <f t="shared" si="181"/>
        <v>230.56</v>
      </c>
      <c r="R1955" s="8">
        <f t="shared" si="182"/>
        <v>40940.991493055553</v>
      </c>
      <c r="S1955" s="8">
        <f t="shared" si="183"/>
        <v>40969.916666666664</v>
      </c>
      <c r="T1955" t="str">
        <f t="shared" si="184"/>
        <v>technology</v>
      </c>
      <c r="U1955" t="str">
        <f t="shared" si="185"/>
        <v>hardware</v>
      </c>
    </row>
    <row r="1956" spans="1:21" ht="32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H1956" t="s">
        <v>8217</v>
      </c>
      <c r="I1956" t="s">
        <v>8238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8282</v>
      </c>
      <c r="P1956">
        <f t="shared" si="180"/>
        <v>699</v>
      </c>
      <c r="Q1956">
        <f t="shared" si="181"/>
        <v>842.11</v>
      </c>
      <c r="R1956" s="8">
        <f t="shared" si="182"/>
        <v>42394.372407407405</v>
      </c>
      <c r="S1956" s="8">
        <f t="shared" si="183"/>
        <v>42440.999999999993</v>
      </c>
      <c r="T1956" t="str">
        <f t="shared" si="184"/>
        <v>technology</v>
      </c>
      <c r="U1956" t="str">
        <f t="shared" si="185"/>
        <v>hardware</v>
      </c>
    </row>
    <row r="1957" spans="1:21" ht="48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H1957" t="s">
        <v>8217</v>
      </c>
      <c r="I1957" t="s">
        <v>8238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8282</v>
      </c>
      <c r="P1957">
        <f t="shared" si="180"/>
        <v>399</v>
      </c>
      <c r="Q1957">
        <f t="shared" si="181"/>
        <v>577.28</v>
      </c>
      <c r="R1957" s="8">
        <f t="shared" si="182"/>
        <v>41020.063437500001</v>
      </c>
      <c r="S1957" s="8">
        <f t="shared" si="183"/>
        <v>41052.583333333328</v>
      </c>
      <c r="T1957" t="str">
        <f t="shared" si="184"/>
        <v>technology</v>
      </c>
      <c r="U1957" t="str">
        <f t="shared" si="185"/>
        <v>hardware</v>
      </c>
    </row>
    <row r="1958" spans="1:21" ht="48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H1958" t="s">
        <v>8217</v>
      </c>
      <c r="I1958" t="s">
        <v>8238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8282</v>
      </c>
      <c r="P1958">
        <f t="shared" si="180"/>
        <v>294</v>
      </c>
      <c r="Q1958">
        <f t="shared" si="181"/>
        <v>483.34</v>
      </c>
      <c r="R1958" s="8">
        <f t="shared" si="182"/>
        <v>42067.71533564815</v>
      </c>
      <c r="S1958" s="8">
        <f t="shared" si="183"/>
        <v>42112.673668981479</v>
      </c>
      <c r="T1958" t="str">
        <f t="shared" si="184"/>
        <v>technology</v>
      </c>
      <c r="U1958" t="str">
        <f t="shared" si="185"/>
        <v>hardware</v>
      </c>
    </row>
    <row r="1959" spans="1:21" ht="32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H1959" t="s">
        <v>8217</v>
      </c>
      <c r="I1959" t="s">
        <v>8238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8282</v>
      </c>
      <c r="P1959">
        <f t="shared" si="180"/>
        <v>168</v>
      </c>
      <c r="Q1959">
        <f t="shared" si="181"/>
        <v>76.14</v>
      </c>
      <c r="R1959" s="8">
        <f t="shared" si="182"/>
        <v>41178.890196759254</v>
      </c>
      <c r="S1959" s="8">
        <f t="shared" si="183"/>
        <v>41208.890196759254</v>
      </c>
      <c r="T1959" t="str">
        <f t="shared" si="184"/>
        <v>technology</v>
      </c>
      <c r="U1959" t="str">
        <f t="shared" si="185"/>
        <v>hardware</v>
      </c>
    </row>
    <row r="1960" spans="1:21" ht="48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H1960" t="s">
        <v>8217</v>
      </c>
      <c r="I1960" t="s">
        <v>8238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8282</v>
      </c>
      <c r="P1960">
        <f t="shared" si="180"/>
        <v>1436</v>
      </c>
      <c r="Q1960">
        <f t="shared" si="181"/>
        <v>74.11</v>
      </c>
      <c r="R1960" s="8">
        <f t="shared" si="182"/>
        <v>41326.779641203699</v>
      </c>
      <c r="S1960" s="8">
        <f t="shared" si="183"/>
        <v>41356.737974537034</v>
      </c>
      <c r="T1960" t="str">
        <f t="shared" si="184"/>
        <v>technology</v>
      </c>
      <c r="U1960" t="str">
        <f t="shared" si="185"/>
        <v>hardware</v>
      </c>
    </row>
    <row r="1961" spans="1:21" ht="48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H1961" t="s">
        <v>8217</v>
      </c>
      <c r="I1961" t="s">
        <v>8238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8282</v>
      </c>
      <c r="P1961">
        <f t="shared" si="180"/>
        <v>157</v>
      </c>
      <c r="Q1961">
        <f t="shared" si="181"/>
        <v>36.97</v>
      </c>
      <c r="R1961" s="8">
        <f t="shared" si="182"/>
        <v>41871.63726851852</v>
      </c>
      <c r="S1961" s="8">
        <f t="shared" si="183"/>
        <v>41912.791666666664</v>
      </c>
      <c r="T1961" t="str">
        <f t="shared" si="184"/>
        <v>technology</v>
      </c>
      <c r="U1961" t="str">
        <f t="shared" si="185"/>
        <v>hardware</v>
      </c>
    </row>
    <row r="1962" spans="1:21" ht="48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H1962" t="s">
        <v>8228</v>
      </c>
      <c r="I1962" t="s">
        <v>8247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8282</v>
      </c>
      <c r="P1962">
        <f t="shared" si="180"/>
        <v>118</v>
      </c>
      <c r="Q1962">
        <f t="shared" si="181"/>
        <v>2500.9699999999998</v>
      </c>
      <c r="R1962" s="8">
        <f t="shared" si="182"/>
        <v>41964.154409722221</v>
      </c>
      <c r="S1962" s="8">
        <f t="shared" si="183"/>
        <v>41994.154409722221</v>
      </c>
      <c r="T1962" t="str">
        <f t="shared" si="184"/>
        <v>technology</v>
      </c>
      <c r="U1962" t="str">
        <f t="shared" si="185"/>
        <v>hardware</v>
      </c>
    </row>
    <row r="1963" spans="1:21" ht="48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H1963" t="s">
        <v>8217</v>
      </c>
      <c r="I1963" t="s">
        <v>8238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8282</v>
      </c>
      <c r="P1963">
        <f t="shared" si="180"/>
        <v>1105</v>
      </c>
      <c r="Q1963">
        <f t="shared" si="181"/>
        <v>67.69</v>
      </c>
      <c r="R1963" s="8">
        <f t="shared" si="182"/>
        <v>41147.986307870371</v>
      </c>
      <c r="S1963" s="8">
        <f t="shared" si="183"/>
        <v>41187.957638888889</v>
      </c>
      <c r="T1963" t="str">
        <f t="shared" si="184"/>
        <v>technology</v>
      </c>
      <c r="U1963" t="str">
        <f t="shared" si="185"/>
        <v>hardware</v>
      </c>
    </row>
    <row r="1964" spans="1:21" ht="48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H1964" t="s">
        <v>8217</v>
      </c>
      <c r="I1964" t="s">
        <v>8238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8282</v>
      </c>
      <c r="P1964">
        <f t="shared" si="180"/>
        <v>193</v>
      </c>
      <c r="Q1964">
        <f t="shared" si="181"/>
        <v>63.05</v>
      </c>
      <c r="R1964" s="8">
        <f t="shared" si="182"/>
        <v>41742.572175925925</v>
      </c>
      <c r="S1964" s="8">
        <f t="shared" si="183"/>
        <v>41772.572175925925</v>
      </c>
      <c r="T1964" t="str">
        <f t="shared" si="184"/>
        <v>technology</v>
      </c>
      <c r="U1964" t="str">
        <f t="shared" si="185"/>
        <v>hardware</v>
      </c>
    </row>
    <row r="1965" spans="1:21" ht="48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H1965" t="s">
        <v>8218</v>
      </c>
      <c r="I1965" t="s">
        <v>8239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8282</v>
      </c>
      <c r="P1965">
        <f t="shared" si="180"/>
        <v>127</v>
      </c>
      <c r="Q1965">
        <f t="shared" si="181"/>
        <v>117.6</v>
      </c>
      <c r="R1965" s="8">
        <f t="shared" si="182"/>
        <v>41863.221458333333</v>
      </c>
      <c r="S1965" s="8">
        <f t="shared" si="183"/>
        <v>41898.221458333333</v>
      </c>
      <c r="T1965" t="str">
        <f t="shared" si="184"/>
        <v>technology</v>
      </c>
      <c r="U1965" t="str">
        <f t="shared" si="185"/>
        <v>hardware</v>
      </c>
    </row>
    <row r="1966" spans="1:21" ht="48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H1966" t="s">
        <v>8230</v>
      </c>
      <c r="I1966" t="s">
        <v>8241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8282</v>
      </c>
      <c r="P1966">
        <f t="shared" si="180"/>
        <v>260</v>
      </c>
      <c r="Q1966">
        <f t="shared" si="181"/>
        <v>180.75</v>
      </c>
      <c r="R1966" s="8">
        <f t="shared" si="182"/>
        <v>42452.064490740733</v>
      </c>
      <c r="S1966" s="8">
        <f t="shared" si="183"/>
        <v>42482.064490740733</v>
      </c>
      <c r="T1966" t="str">
        <f t="shared" si="184"/>
        <v>technology</v>
      </c>
      <c r="U1966" t="str">
        <f t="shared" si="185"/>
        <v>hardware</v>
      </c>
    </row>
    <row r="1967" spans="1:21" ht="48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H1967" t="s">
        <v>8217</v>
      </c>
      <c r="I1967" t="s">
        <v>8238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8282</v>
      </c>
      <c r="P1967">
        <f t="shared" si="180"/>
        <v>262</v>
      </c>
      <c r="Q1967">
        <f t="shared" si="181"/>
        <v>127.32</v>
      </c>
      <c r="R1967" s="8">
        <f t="shared" si="182"/>
        <v>40897.880902777775</v>
      </c>
      <c r="S1967" s="8">
        <f t="shared" si="183"/>
        <v>40919.833333333328</v>
      </c>
      <c r="T1967" t="str">
        <f t="shared" si="184"/>
        <v>technology</v>
      </c>
      <c r="U1967" t="str">
        <f t="shared" si="185"/>
        <v>hardware</v>
      </c>
    </row>
    <row r="1968" spans="1:21" ht="48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H1968" t="s">
        <v>8217</v>
      </c>
      <c r="I1968" t="s">
        <v>8238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8282</v>
      </c>
      <c r="P1968">
        <f t="shared" si="180"/>
        <v>207</v>
      </c>
      <c r="Q1968">
        <f t="shared" si="181"/>
        <v>136.63999999999999</v>
      </c>
      <c r="R1968" s="8">
        <f t="shared" si="182"/>
        <v>41835.332152777773</v>
      </c>
      <c r="S1968" s="8">
        <f t="shared" si="183"/>
        <v>41865.332152777773</v>
      </c>
      <c r="T1968" t="str">
        <f t="shared" si="184"/>
        <v>technology</v>
      </c>
      <c r="U1968" t="str">
        <f t="shared" si="185"/>
        <v>hardware</v>
      </c>
    </row>
    <row r="1969" spans="1:21" ht="48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H1969" t="s">
        <v>8217</v>
      </c>
      <c r="I1969" t="s">
        <v>8238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8282</v>
      </c>
      <c r="P1969">
        <f t="shared" si="180"/>
        <v>370</v>
      </c>
      <c r="Q1969">
        <f t="shared" si="181"/>
        <v>182.78</v>
      </c>
      <c r="R1969" s="8">
        <f t="shared" si="182"/>
        <v>41730.455196759256</v>
      </c>
      <c r="S1969" s="8">
        <f t="shared" si="183"/>
        <v>41760.455196759256</v>
      </c>
      <c r="T1969" t="str">
        <f t="shared" si="184"/>
        <v>technology</v>
      </c>
      <c r="U1969" t="str">
        <f t="shared" si="185"/>
        <v>hardware</v>
      </c>
    </row>
    <row r="1970" spans="1:21" ht="32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H1970" t="s">
        <v>8217</v>
      </c>
      <c r="I1970" t="s">
        <v>8238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8282</v>
      </c>
      <c r="P1970">
        <f t="shared" si="180"/>
        <v>285</v>
      </c>
      <c r="Q1970">
        <f t="shared" si="181"/>
        <v>279.38</v>
      </c>
      <c r="R1970" s="8">
        <f t="shared" si="182"/>
        <v>42676.378645833327</v>
      </c>
      <c r="S1970" s="8">
        <f t="shared" si="183"/>
        <v>42707.420312499999</v>
      </c>
      <c r="T1970" t="str">
        <f t="shared" si="184"/>
        <v>technology</v>
      </c>
      <c r="U1970" t="str">
        <f t="shared" si="185"/>
        <v>hardware</v>
      </c>
    </row>
    <row r="1971" spans="1:21" ht="48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H1971" t="s">
        <v>8218</v>
      </c>
      <c r="I1971" t="s">
        <v>8239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8282</v>
      </c>
      <c r="P1971">
        <f t="shared" si="180"/>
        <v>579</v>
      </c>
      <c r="Q1971">
        <f t="shared" si="181"/>
        <v>61.38</v>
      </c>
      <c r="R1971" s="8">
        <f t="shared" si="182"/>
        <v>42557.584120370368</v>
      </c>
      <c r="S1971" s="8">
        <f t="shared" si="183"/>
        <v>42587.584120370368</v>
      </c>
      <c r="T1971" t="str">
        <f t="shared" si="184"/>
        <v>technology</v>
      </c>
      <c r="U1971" t="str">
        <f t="shared" si="185"/>
        <v>hardware</v>
      </c>
    </row>
    <row r="1972" spans="1:21" ht="48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H1972" t="s">
        <v>8217</v>
      </c>
      <c r="I1972" t="s">
        <v>8238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8282</v>
      </c>
      <c r="P1972">
        <f t="shared" si="180"/>
        <v>1132</v>
      </c>
      <c r="Q1972">
        <f t="shared" si="181"/>
        <v>80.73</v>
      </c>
      <c r="R1972" s="8">
        <f t="shared" si="182"/>
        <v>41323.984965277778</v>
      </c>
      <c r="S1972" s="8">
        <f t="shared" si="183"/>
        <v>41383.943298611113</v>
      </c>
      <c r="T1972" t="str">
        <f t="shared" si="184"/>
        <v>technology</v>
      </c>
      <c r="U1972" t="str">
        <f t="shared" si="185"/>
        <v>hardware</v>
      </c>
    </row>
    <row r="1973" spans="1:21" ht="48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H1973" t="s">
        <v>8217</v>
      </c>
      <c r="I1973" t="s">
        <v>8238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8282</v>
      </c>
      <c r="P1973">
        <f t="shared" si="180"/>
        <v>263</v>
      </c>
      <c r="Q1973">
        <f t="shared" si="181"/>
        <v>272.36</v>
      </c>
      <c r="R1973" s="8">
        <f t="shared" si="182"/>
        <v>41561.29237268518</v>
      </c>
      <c r="S1973" s="8">
        <f t="shared" si="183"/>
        <v>41592.958333333328</v>
      </c>
      <c r="T1973" t="str">
        <f t="shared" si="184"/>
        <v>technology</v>
      </c>
      <c r="U1973" t="str">
        <f t="shared" si="185"/>
        <v>hardware</v>
      </c>
    </row>
    <row r="1974" spans="1:21" ht="48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H1974" t="s">
        <v>8217</v>
      </c>
      <c r="I1974" t="s">
        <v>8238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8282</v>
      </c>
      <c r="P1974">
        <f t="shared" si="180"/>
        <v>674</v>
      </c>
      <c r="Q1974">
        <f t="shared" si="181"/>
        <v>70.849999999999994</v>
      </c>
      <c r="R1974" s="8">
        <f t="shared" si="182"/>
        <v>41200.803749999999</v>
      </c>
      <c r="S1974" s="8">
        <f t="shared" si="183"/>
        <v>41230.845416666663</v>
      </c>
      <c r="T1974" t="str">
        <f t="shared" si="184"/>
        <v>technology</v>
      </c>
      <c r="U1974" t="str">
        <f t="shared" si="185"/>
        <v>hardware</v>
      </c>
    </row>
    <row r="1975" spans="1:21" ht="48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H1975" t="s">
        <v>8217</v>
      </c>
      <c r="I1975" t="s">
        <v>8238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8282</v>
      </c>
      <c r="P1975">
        <f t="shared" si="180"/>
        <v>257</v>
      </c>
      <c r="Q1975">
        <f t="shared" si="181"/>
        <v>247.94</v>
      </c>
      <c r="R1975" s="8">
        <f t="shared" si="182"/>
        <v>42549.514629629623</v>
      </c>
      <c r="S1975" s="8">
        <f t="shared" si="183"/>
        <v>42588.083333333336</v>
      </c>
      <c r="T1975" t="str">
        <f t="shared" si="184"/>
        <v>technology</v>
      </c>
      <c r="U1975" t="str">
        <f t="shared" si="185"/>
        <v>hardware</v>
      </c>
    </row>
    <row r="1976" spans="1:21" ht="48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H1976" t="s">
        <v>8218</v>
      </c>
      <c r="I1976" t="s">
        <v>8239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8282</v>
      </c>
      <c r="P1976">
        <f t="shared" si="180"/>
        <v>375</v>
      </c>
      <c r="Q1976">
        <f t="shared" si="181"/>
        <v>186.81</v>
      </c>
      <c r="R1976" s="8">
        <f t="shared" si="182"/>
        <v>41445.125798611109</v>
      </c>
      <c r="S1976" s="8">
        <f t="shared" si="183"/>
        <v>41505.125798611109</v>
      </c>
      <c r="T1976" t="str">
        <f t="shared" si="184"/>
        <v>technology</v>
      </c>
      <c r="U1976" t="str">
        <f t="shared" si="185"/>
        <v>hardware</v>
      </c>
    </row>
    <row r="1977" spans="1:21" ht="32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H1977" t="s">
        <v>8217</v>
      </c>
      <c r="I1977" t="s">
        <v>8238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8282</v>
      </c>
      <c r="P1977">
        <f t="shared" si="180"/>
        <v>209</v>
      </c>
      <c r="Q1977">
        <f t="shared" si="181"/>
        <v>131.99</v>
      </c>
      <c r="R1977" s="8">
        <f t="shared" si="182"/>
        <v>41313.54688657407</v>
      </c>
      <c r="S1977" s="8">
        <f t="shared" si="183"/>
        <v>41343.54688657407</v>
      </c>
      <c r="T1977" t="str">
        <f t="shared" si="184"/>
        <v>technology</v>
      </c>
      <c r="U1977" t="str">
        <f t="shared" si="185"/>
        <v>hardware</v>
      </c>
    </row>
    <row r="1978" spans="1:21" ht="32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H1978" t="s">
        <v>8218</v>
      </c>
      <c r="I1978" t="s">
        <v>8239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8282</v>
      </c>
      <c r="P1978">
        <f t="shared" si="180"/>
        <v>347</v>
      </c>
      <c r="Q1978">
        <f t="shared" si="181"/>
        <v>29.31</v>
      </c>
      <c r="R1978" s="8">
        <f t="shared" si="182"/>
        <v>41438.691261574073</v>
      </c>
      <c r="S1978" s="8">
        <f t="shared" si="183"/>
        <v>41468.691261574073</v>
      </c>
      <c r="T1978" t="str">
        <f t="shared" si="184"/>
        <v>technology</v>
      </c>
      <c r="U1978" t="str">
        <f t="shared" si="185"/>
        <v>hardware</v>
      </c>
    </row>
    <row r="1979" spans="1:21" ht="48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H1979" t="s">
        <v>8217</v>
      </c>
      <c r="I1979" t="s">
        <v>8238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8282</v>
      </c>
      <c r="P1979">
        <f t="shared" si="180"/>
        <v>402</v>
      </c>
      <c r="Q1979">
        <f t="shared" si="181"/>
        <v>245.02</v>
      </c>
      <c r="R1979" s="8">
        <f t="shared" si="182"/>
        <v>42311.008564814816</v>
      </c>
      <c r="S1979" s="8">
        <f t="shared" si="183"/>
        <v>42357.124305555553</v>
      </c>
      <c r="T1979" t="str">
        <f t="shared" si="184"/>
        <v>technology</v>
      </c>
      <c r="U1979" t="str">
        <f t="shared" si="185"/>
        <v>hardware</v>
      </c>
    </row>
    <row r="1980" spans="1:21" ht="48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H1980" t="s">
        <v>8217</v>
      </c>
      <c r="I1980" t="s">
        <v>8238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8282</v>
      </c>
      <c r="P1980">
        <f t="shared" si="180"/>
        <v>1027</v>
      </c>
      <c r="Q1980">
        <f t="shared" si="181"/>
        <v>1323.25</v>
      </c>
      <c r="R1980" s="8">
        <f t="shared" si="182"/>
        <v>41039.017268518517</v>
      </c>
      <c r="S1980" s="8">
        <f t="shared" si="183"/>
        <v>41072.083333333328</v>
      </c>
      <c r="T1980" t="str">
        <f t="shared" si="184"/>
        <v>technology</v>
      </c>
      <c r="U1980" t="str">
        <f t="shared" si="185"/>
        <v>hardware</v>
      </c>
    </row>
    <row r="1981" spans="1:21" ht="32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H1981" t="s">
        <v>8217</v>
      </c>
      <c r="I1981" t="s">
        <v>8238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8282</v>
      </c>
      <c r="P1981">
        <f t="shared" si="180"/>
        <v>115</v>
      </c>
      <c r="Q1981">
        <f t="shared" si="181"/>
        <v>282.66000000000003</v>
      </c>
      <c r="R1981" s="8">
        <f t="shared" si="182"/>
        <v>42290.25168981481</v>
      </c>
      <c r="S1981" s="8">
        <f t="shared" si="183"/>
        <v>42326.999305555553</v>
      </c>
      <c r="T1981" t="str">
        <f t="shared" si="184"/>
        <v>technology</v>
      </c>
      <c r="U1981" t="str">
        <f t="shared" si="185"/>
        <v>hardware</v>
      </c>
    </row>
    <row r="1982" spans="1:21" ht="32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H1982" t="s">
        <v>8229</v>
      </c>
      <c r="I1982" t="s">
        <v>8241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8282</v>
      </c>
      <c r="P1982">
        <f t="shared" si="180"/>
        <v>355</v>
      </c>
      <c r="Q1982">
        <f t="shared" si="181"/>
        <v>91.21</v>
      </c>
      <c r="R1982" s="8">
        <f t="shared" si="182"/>
        <v>42423.334050925921</v>
      </c>
      <c r="S1982" s="8">
        <f t="shared" si="183"/>
        <v>42463.292384259257</v>
      </c>
      <c r="T1982" t="str">
        <f t="shared" si="184"/>
        <v>technology</v>
      </c>
      <c r="U1982" t="str">
        <f t="shared" si="185"/>
        <v>hardware</v>
      </c>
    </row>
    <row r="1983" spans="1:21" ht="48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H1983" t="s">
        <v>8222</v>
      </c>
      <c r="I1983" t="s">
        <v>8243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8283</v>
      </c>
      <c r="P1983">
        <f t="shared" si="180"/>
        <v>5</v>
      </c>
      <c r="Q1983">
        <f t="shared" si="181"/>
        <v>31.75</v>
      </c>
      <c r="R1983" s="8">
        <f t="shared" si="182"/>
        <v>41799.516956018517</v>
      </c>
      <c r="S1983" s="8">
        <f t="shared" si="183"/>
        <v>41829.516956018517</v>
      </c>
      <c r="T1983" t="str">
        <f t="shared" si="184"/>
        <v>photography</v>
      </c>
      <c r="U1983" t="str">
        <f t="shared" si="185"/>
        <v>people</v>
      </c>
    </row>
    <row r="1984" spans="1:21" ht="48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H1984" t="s">
        <v>8224</v>
      </c>
      <c r="I1984" t="s">
        <v>8244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8283</v>
      </c>
      <c r="P1984">
        <f t="shared" si="180"/>
        <v>0</v>
      </c>
      <c r="Q1984" t="e">
        <f t="shared" si="181"/>
        <v>#DIV/0!</v>
      </c>
      <c r="R1984" s="8">
        <f t="shared" si="182"/>
        <v>42678.378321759257</v>
      </c>
      <c r="S1984" s="8">
        <f t="shared" si="183"/>
        <v>42708.419988425921</v>
      </c>
      <c r="T1984" t="str">
        <f t="shared" si="184"/>
        <v>photography</v>
      </c>
      <c r="U1984" t="str">
        <f t="shared" si="185"/>
        <v>people</v>
      </c>
    </row>
    <row r="1985" spans="1:21" ht="48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H1985" t="s">
        <v>8217</v>
      </c>
      <c r="I1985" t="s">
        <v>8238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8283</v>
      </c>
      <c r="P1985">
        <f t="shared" si="180"/>
        <v>4</v>
      </c>
      <c r="Q1985">
        <f t="shared" si="181"/>
        <v>88.69</v>
      </c>
      <c r="R1985" s="8">
        <f t="shared" si="182"/>
        <v>42592.803449074076</v>
      </c>
      <c r="S1985" s="8">
        <f t="shared" si="183"/>
        <v>42615.083333333336</v>
      </c>
      <c r="T1985" t="str">
        <f t="shared" si="184"/>
        <v>photography</v>
      </c>
      <c r="U1985" t="str">
        <f t="shared" si="185"/>
        <v>people</v>
      </c>
    </row>
    <row r="1986" spans="1:21" ht="64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H1986" t="s">
        <v>8217</v>
      </c>
      <c r="I1986" t="s">
        <v>8238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8283</v>
      </c>
      <c r="P1986">
        <f t="shared" si="180"/>
        <v>21</v>
      </c>
      <c r="Q1986">
        <f t="shared" si="181"/>
        <v>453.14</v>
      </c>
      <c r="R1986" s="8">
        <f t="shared" si="182"/>
        <v>41913.581956018512</v>
      </c>
      <c r="S1986" s="8">
        <f t="shared" si="183"/>
        <v>41973.623622685183</v>
      </c>
      <c r="T1986" t="str">
        <f t="shared" si="184"/>
        <v>photography</v>
      </c>
      <c r="U1986" t="str">
        <f t="shared" si="185"/>
        <v>people</v>
      </c>
    </row>
    <row r="1987" spans="1:21" ht="48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H1987" t="s">
        <v>8218</v>
      </c>
      <c r="I1987" t="s">
        <v>8239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8283</v>
      </c>
      <c r="P1987">
        <f t="shared" ref="P1987:P2050" si="186">ROUND(E1987/D1987*100,0)</f>
        <v>3</v>
      </c>
      <c r="Q1987">
        <f t="shared" ref="Q1987:Q2050" si="187">ROUND(E1987/M1987,2)</f>
        <v>12.75</v>
      </c>
      <c r="R1987" s="8">
        <f t="shared" ref="R1987:R2050" si="188">(((K1987/60)/60)/24)+DATE(1970,1,1)+(-5/24)</f>
        <v>42555.490405092591</v>
      </c>
      <c r="S1987" s="8">
        <f t="shared" ref="S1987:S2050" si="189">(((J1987/60)/60)/24)+DATE(1970,1,1)+(-5/24)</f>
        <v>42584.749999999993</v>
      </c>
      <c r="T1987" t="str">
        <f t="shared" si="184"/>
        <v>photography</v>
      </c>
      <c r="U1987" t="str">
        <f t="shared" si="185"/>
        <v>people</v>
      </c>
    </row>
    <row r="1988" spans="1:21" ht="48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H1988" t="s">
        <v>8218</v>
      </c>
      <c r="I1988" t="s">
        <v>8239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8283</v>
      </c>
      <c r="P1988">
        <f t="shared" si="186"/>
        <v>0</v>
      </c>
      <c r="Q1988">
        <f t="shared" si="187"/>
        <v>1</v>
      </c>
      <c r="R1988" s="8">
        <f t="shared" si="188"/>
        <v>42413.225497685176</v>
      </c>
      <c r="S1988" s="8">
        <f t="shared" si="189"/>
        <v>42443.183831018519</v>
      </c>
      <c r="T1988" t="str">
        <f t="shared" ref="T1988:T2051" si="190">LEFT(O1988,SEARCH("/",O1988)-1)</f>
        <v>photography</v>
      </c>
      <c r="U1988" t="str">
        <f t="shared" ref="U1988:U2051" si="191">RIGHT(O1988,LEN(O1988)-SEARCH("/",O1988))</f>
        <v>people</v>
      </c>
    </row>
    <row r="1989" spans="1:21" ht="32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H1989" t="s">
        <v>8218</v>
      </c>
      <c r="I1989" t="s">
        <v>8239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8283</v>
      </c>
      <c r="P1989">
        <f t="shared" si="186"/>
        <v>42</v>
      </c>
      <c r="Q1989">
        <f t="shared" si="187"/>
        <v>83.43</v>
      </c>
      <c r="R1989" s="8">
        <f t="shared" si="188"/>
        <v>42034.431435185186</v>
      </c>
      <c r="S1989" s="8">
        <f t="shared" si="189"/>
        <v>42064.431435185186</v>
      </c>
      <c r="T1989" t="str">
        <f t="shared" si="190"/>
        <v>photography</v>
      </c>
      <c r="U1989" t="str">
        <f t="shared" si="191"/>
        <v>people</v>
      </c>
    </row>
    <row r="1990" spans="1:21" ht="16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H1990" t="s">
        <v>8217</v>
      </c>
      <c r="I1990" t="s">
        <v>8238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8283</v>
      </c>
      <c r="P1990">
        <f t="shared" si="186"/>
        <v>0</v>
      </c>
      <c r="Q1990">
        <f t="shared" si="187"/>
        <v>25</v>
      </c>
      <c r="R1990" s="8">
        <f t="shared" si="188"/>
        <v>42206.554884259262</v>
      </c>
      <c r="S1990" s="8">
        <f t="shared" si="189"/>
        <v>42236.554884259262</v>
      </c>
      <c r="T1990" t="str">
        <f t="shared" si="190"/>
        <v>photography</v>
      </c>
      <c r="U1990" t="str">
        <f t="shared" si="191"/>
        <v>people</v>
      </c>
    </row>
    <row r="1991" spans="1:21" ht="48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H1991" t="s">
        <v>8217</v>
      </c>
      <c r="I1991" t="s">
        <v>8238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8283</v>
      </c>
      <c r="P1991">
        <f t="shared" si="186"/>
        <v>1</v>
      </c>
      <c r="Q1991">
        <f t="shared" si="187"/>
        <v>50</v>
      </c>
      <c r="R1991" s="8">
        <f t="shared" si="188"/>
        <v>42685.472314814811</v>
      </c>
      <c r="S1991" s="8">
        <f t="shared" si="189"/>
        <v>42715.472314814811</v>
      </c>
      <c r="T1991" t="str">
        <f t="shared" si="190"/>
        <v>photography</v>
      </c>
      <c r="U1991" t="str">
        <f t="shared" si="191"/>
        <v>people</v>
      </c>
    </row>
    <row r="1992" spans="1:21" ht="48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H1992" t="s">
        <v>8217</v>
      </c>
      <c r="I1992" t="s">
        <v>8238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8283</v>
      </c>
      <c r="P1992">
        <f t="shared" si="186"/>
        <v>17</v>
      </c>
      <c r="Q1992">
        <f t="shared" si="187"/>
        <v>101.8</v>
      </c>
      <c r="R1992" s="8">
        <f t="shared" si="188"/>
        <v>42397.987638888888</v>
      </c>
      <c r="S1992" s="8">
        <f t="shared" si="189"/>
        <v>42412.987638888888</v>
      </c>
      <c r="T1992" t="str">
        <f t="shared" si="190"/>
        <v>photography</v>
      </c>
      <c r="U1992" t="str">
        <f t="shared" si="191"/>
        <v>people</v>
      </c>
    </row>
    <row r="1993" spans="1:21" ht="32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H1993" t="s">
        <v>8217</v>
      </c>
      <c r="I1993" t="s">
        <v>8238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8283</v>
      </c>
      <c r="P1993">
        <f t="shared" si="186"/>
        <v>7</v>
      </c>
      <c r="Q1993">
        <f t="shared" si="187"/>
        <v>46.67</v>
      </c>
      <c r="R1993" s="8">
        <f t="shared" si="188"/>
        <v>42167.685023148144</v>
      </c>
      <c r="S1993" s="8">
        <f t="shared" si="189"/>
        <v>42188.685023148144</v>
      </c>
      <c r="T1993" t="str">
        <f t="shared" si="190"/>
        <v>photography</v>
      </c>
      <c r="U1993" t="str">
        <f t="shared" si="191"/>
        <v>people</v>
      </c>
    </row>
    <row r="1994" spans="1:21" ht="32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H1994" t="s">
        <v>8217</v>
      </c>
      <c r="I1994" t="s">
        <v>8238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8283</v>
      </c>
      <c r="P1994">
        <f t="shared" si="186"/>
        <v>0</v>
      </c>
      <c r="Q1994">
        <f t="shared" si="187"/>
        <v>1</v>
      </c>
      <c r="R1994" s="8">
        <f t="shared" si="188"/>
        <v>42022.935081018521</v>
      </c>
      <c r="S1994" s="8">
        <f t="shared" si="189"/>
        <v>42052.935081018521</v>
      </c>
      <c r="T1994" t="str">
        <f t="shared" si="190"/>
        <v>photography</v>
      </c>
      <c r="U1994" t="str">
        <f t="shared" si="191"/>
        <v>people</v>
      </c>
    </row>
    <row r="1995" spans="1:21" ht="48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H1995" t="s">
        <v>8218</v>
      </c>
      <c r="I1995" t="s">
        <v>8239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8283</v>
      </c>
      <c r="P1995">
        <f t="shared" si="186"/>
        <v>0</v>
      </c>
      <c r="Q1995" t="e">
        <f t="shared" si="187"/>
        <v>#DIV/0!</v>
      </c>
      <c r="R1995" s="8">
        <f t="shared" si="188"/>
        <v>42329.380057870374</v>
      </c>
      <c r="S1995" s="8">
        <f t="shared" si="189"/>
        <v>42359.380057870374</v>
      </c>
      <c r="T1995" t="str">
        <f t="shared" si="190"/>
        <v>photography</v>
      </c>
      <c r="U1995" t="str">
        <f t="shared" si="191"/>
        <v>people</v>
      </c>
    </row>
    <row r="1996" spans="1:21" ht="48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H1996" t="s">
        <v>8217</v>
      </c>
      <c r="I1996" t="s">
        <v>8238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8283</v>
      </c>
      <c r="P1996">
        <f t="shared" si="186"/>
        <v>0</v>
      </c>
      <c r="Q1996" t="e">
        <f t="shared" si="187"/>
        <v>#DIV/0!</v>
      </c>
      <c r="R1996" s="8">
        <f t="shared" si="188"/>
        <v>42650.797939814809</v>
      </c>
      <c r="S1996" s="8">
        <f t="shared" si="189"/>
        <v>42710.839606481481</v>
      </c>
      <c r="T1996" t="str">
        <f t="shared" si="190"/>
        <v>photography</v>
      </c>
      <c r="U1996" t="str">
        <f t="shared" si="191"/>
        <v>people</v>
      </c>
    </row>
    <row r="1997" spans="1:21" ht="48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H1997" t="s">
        <v>8222</v>
      </c>
      <c r="I1997" t="s">
        <v>8243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8283</v>
      </c>
      <c r="P1997">
        <f t="shared" si="186"/>
        <v>8</v>
      </c>
      <c r="Q1997">
        <f t="shared" si="187"/>
        <v>26</v>
      </c>
      <c r="R1997" s="8">
        <f t="shared" si="188"/>
        <v>42181.693703703706</v>
      </c>
      <c r="S1997" s="8">
        <f t="shared" si="189"/>
        <v>42201.693703703706</v>
      </c>
      <c r="T1997" t="str">
        <f t="shared" si="190"/>
        <v>photography</v>
      </c>
      <c r="U1997" t="str">
        <f t="shared" si="191"/>
        <v>people</v>
      </c>
    </row>
    <row r="1998" spans="1:21" ht="48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H1998" t="s">
        <v>8217</v>
      </c>
      <c r="I1998" t="s">
        <v>8238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8283</v>
      </c>
      <c r="P1998">
        <f t="shared" si="186"/>
        <v>0</v>
      </c>
      <c r="Q1998" t="e">
        <f t="shared" si="187"/>
        <v>#DIV/0!</v>
      </c>
      <c r="R1998" s="8">
        <f t="shared" si="188"/>
        <v>41800.611238425925</v>
      </c>
      <c r="S1998" s="8">
        <f t="shared" si="189"/>
        <v>41830.611238425925</v>
      </c>
      <c r="T1998" t="str">
        <f t="shared" si="190"/>
        <v>photography</v>
      </c>
      <c r="U1998" t="str">
        <f t="shared" si="191"/>
        <v>people</v>
      </c>
    </row>
    <row r="1999" spans="1:21" ht="48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H1999" t="s">
        <v>8217</v>
      </c>
      <c r="I1999" t="s">
        <v>8238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8283</v>
      </c>
      <c r="P1999">
        <f t="shared" si="186"/>
        <v>0</v>
      </c>
      <c r="Q1999" t="e">
        <f t="shared" si="187"/>
        <v>#DIV/0!</v>
      </c>
      <c r="R1999" s="8">
        <f t="shared" si="188"/>
        <v>41847.722361111111</v>
      </c>
      <c r="S1999" s="8">
        <f t="shared" si="189"/>
        <v>41877.722361111111</v>
      </c>
      <c r="T1999" t="str">
        <f t="shared" si="190"/>
        <v>photography</v>
      </c>
      <c r="U1999" t="str">
        <f t="shared" si="191"/>
        <v>people</v>
      </c>
    </row>
    <row r="2000" spans="1:21" ht="48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H2000" t="s">
        <v>8217</v>
      </c>
      <c r="I2000" t="s">
        <v>8238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8283</v>
      </c>
      <c r="P2000">
        <f t="shared" si="186"/>
        <v>26</v>
      </c>
      <c r="Q2000">
        <f t="shared" si="187"/>
        <v>218.33</v>
      </c>
      <c r="R2000" s="8">
        <f t="shared" si="188"/>
        <v>41806.910162037035</v>
      </c>
      <c r="S2000" s="8">
        <f t="shared" si="189"/>
        <v>41851.910162037035</v>
      </c>
      <c r="T2000" t="str">
        <f t="shared" si="190"/>
        <v>photography</v>
      </c>
      <c r="U2000" t="str">
        <f t="shared" si="191"/>
        <v>people</v>
      </c>
    </row>
    <row r="2001" spans="1:21" ht="48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H2001" t="s">
        <v>8218</v>
      </c>
      <c r="I2001" t="s">
        <v>8239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8283</v>
      </c>
      <c r="P2001">
        <f t="shared" si="186"/>
        <v>1</v>
      </c>
      <c r="Q2001">
        <f t="shared" si="187"/>
        <v>33.71</v>
      </c>
      <c r="R2001" s="8">
        <f t="shared" si="188"/>
        <v>41926.274398148147</v>
      </c>
      <c r="S2001" s="8">
        <f t="shared" si="189"/>
        <v>41956.316064814811</v>
      </c>
      <c r="T2001" t="str">
        <f t="shared" si="190"/>
        <v>photography</v>
      </c>
      <c r="U2001" t="str">
        <f t="shared" si="191"/>
        <v>people</v>
      </c>
    </row>
    <row r="2002" spans="1:21" ht="48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H2002" t="s">
        <v>8222</v>
      </c>
      <c r="I2002" t="s">
        <v>8243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8283</v>
      </c>
      <c r="P2002">
        <f t="shared" si="186"/>
        <v>13</v>
      </c>
      <c r="Q2002">
        <f t="shared" si="187"/>
        <v>25</v>
      </c>
      <c r="R2002" s="8">
        <f t="shared" si="188"/>
        <v>42345.743206018517</v>
      </c>
      <c r="S2002" s="8">
        <f t="shared" si="189"/>
        <v>42375.743206018517</v>
      </c>
      <c r="T2002" t="str">
        <f t="shared" si="190"/>
        <v>photography</v>
      </c>
      <c r="U2002" t="str">
        <f t="shared" si="191"/>
        <v>people</v>
      </c>
    </row>
    <row r="2003" spans="1:21" ht="32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H2003" t="s">
        <v>8229</v>
      </c>
      <c r="I2003" t="s">
        <v>8241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8282</v>
      </c>
      <c r="P2003">
        <f t="shared" si="186"/>
        <v>382</v>
      </c>
      <c r="Q2003">
        <f t="shared" si="187"/>
        <v>128.38999999999999</v>
      </c>
      <c r="R2003" s="8">
        <f t="shared" si="188"/>
        <v>42136.001342592594</v>
      </c>
      <c r="S2003" s="8">
        <f t="shared" si="189"/>
        <v>42167.624999999993</v>
      </c>
      <c r="T2003" t="str">
        <f t="shared" si="190"/>
        <v>technology</v>
      </c>
      <c r="U2003" t="str">
        <f t="shared" si="191"/>
        <v>hardware</v>
      </c>
    </row>
    <row r="2004" spans="1:21" ht="48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H2004" t="s">
        <v>8217</v>
      </c>
      <c r="I2004" t="s">
        <v>8238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8282</v>
      </c>
      <c r="P2004">
        <f t="shared" si="186"/>
        <v>217</v>
      </c>
      <c r="Q2004">
        <f t="shared" si="187"/>
        <v>78.83</v>
      </c>
      <c r="R2004" s="8">
        <f t="shared" si="188"/>
        <v>42728.503969907404</v>
      </c>
      <c r="S2004" s="8">
        <f t="shared" si="189"/>
        <v>42758.503969907404</v>
      </c>
      <c r="T2004" t="str">
        <f t="shared" si="190"/>
        <v>technology</v>
      </c>
      <c r="U2004" t="str">
        <f t="shared" si="191"/>
        <v>hardware</v>
      </c>
    </row>
    <row r="2005" spans="1:21" ht="64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H2005" t="s">
        <v>8217</v>
      </c>
      <c r="I2005" t="s">
        <v>8238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8282</v>
      </c>
      <c r="P2005">
        <f t="shared" si="186"/>
        <v>312</v>
      </c>
      <c r="Q2005">
        <f t="shared" si="187"/>
        <v>91.76</v>
      </c>
      <c r="R2005" s="8">
        <f t="shared" si="188"/>
        <v>40346.917268518519</v>
      </c>
      <c r="S2005" s="8">
        <f t="shared" si="189"/>
        <v>40361.75</v>
      </c>
      <c r="T2005" t="str">
        <f t="shared" si="190"/>
        <v>technology</v>
      </c>
      <c r="U2005" t="str">
        <f t="shared" si="191"/>
        <v>hardware</v>
      </c>
    </row>
    <row r="2006" spans="1:21" ht="48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H2006" t="s">
        <v>8217</v>
      </c>
      <c r="I2006" t="s">
        <v>8238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8282</v>
      </c>
      <c r="P2006">
        <f t="shared" si="186"/>
        <v>234</v>
      </c>
      <c r="Q2006">
        <f t="shared" si="187"/>
        <v>331.1</v>
      </c>
      <c r="R2006" s="8">
        <f t="shared" si="188"/>
        <v>41800.396562499998</v>
      </c>
      <c r="S2006" s="8">
        <f t="shared" si="189"/>
        <v>41830.396562499998</v>
      </c>
      <c r="T2006" t="str">
        <f t="shared" si="190"/>
        <v>technology</v>
      </c>
      <c r="U2006" t="str">
        <f t="shared" si="191"/>
        <v>hardware</v>
      </c>
    </row>
    <row r="2007" spans="1:21" ht="48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H2007" t="s">
        <v>8217</v>
      </c>
      <c r="I2007" t="s">
        <v>8238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8282</v>
      </c>
      <c r="P2007">
        <f t="shared" si="186"/>
        <v>124</v>
      </c>
      <c r="Q2007">
        <f t="shared" si="187"/>
        <v>194.26</v>
      </c>
      <c r="R2007" s="8">
        <f t="shared" si="188"/>
        <v>41535.604374999995</v>
      </c>
      <c r="S2007" s="8">
        <f t="shared" si="189"/>
        <v>41562.957638888889</v>
      </c>
      <c r="T2007" t="str">
        <f t="shared" si="190"/>
        <v>technology</v>
      </c>
      <c r="U2007" t="str">
        <f t="shared" si="191"/>
        <v>hardware</v>
      </c>
    </row>
    <row r="2008" spans="1:21" ht="48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H2008" t="s">
        <v>8217</v>
      </c>
      <c r="I2008" t="s">
        <v>8238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8282</v>
      </c>
      <c r="P2008">
        <f t="shared" si="186"/>
        <v>248</v>
      </c>
      <c r="Q2008">
        <f t="shared" si="187"/>
        <v>408.98</v>
      </c>
      <c r="R2008" s="8">
        <f t="shared" si="188"/>
        <v>41941.292187499996</v>
      </c>
      <c r="S2008" s="8">
        <f t="shared" si="189"/>
        <v>41976.333854166667</v>
      </c>
      <c r="T2008" t="str">
        <f t="shared" si="190"/>
        <v>technology</v>
      </c>
      <c r="U2008" t="str">
        <f t="shared" si="191"/>
        <v>hardware</v>
      </c>
    </row>
    <row r="2009" spans="1:21" ht="48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H2009" t="s">
        <v>8217</v>
      </c>
      <c r="I2009" t="s">
        <v>8238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8282</v>
      </c>
      <c r="P2009">
        <f t="shared" si="186"/>
        <v>116</v>
      </c>
      <c r="Q2009">
        <f t="shared" si="187"/>
        <v>84.46</v>
      </c>
      <c r="R2009" s="8">
        <f t="shared" si="188"/>
        <v>40347.629467592589</v>
      </c>
      <c r="S2009" s="8">
        <f t="shared" si="189"/>
        <v>40413.958333333328</v>
      </c>
      <c r="T2009" t="str">
        <f t="shared" si="190"/>
        <v>technology</v>
      </c>
      <c r="U2009" t="str">
        <f t="shared" si="191"/>
        <v>hardware</v>
      </c>
    </row>
    <row r="2010" spans="1:21" ht="48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H2010" t="s">
        <v>8217</v>
      </c>
      <c r="I2010" t="s">
        <v>8238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8282</v>
      </c>
      <c r="P2010">
        <f t="shared" si="186"/>
        <v>117</v>
      </c>
      <c r="Q2010">
        <f t="shared" si="187"/>
        <v>44.85</v>
      </c>
      <c r="R2010" s="8">
        <f t="shared" si="188"/>
        <v>40761.396087962959</v>
      </c>
      <c r="S2010" s="8">
        <f t="shared" si="189"/>
        <v>40805.396087962959</v>
      </c>
      <c r="T2010" t="str">
        <f t="shared" si="190"/>
        <v>technology</v>
      </c>
      <c r="U2010" t="str">
        <f t="shared" si="191"/>
        <v>hardware</v>
      </c>
    </row>
    <row r="2011" spans="1:21" ht="48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H2011" t="s">
        <v>8229</v>
      </c>
      <c r="I2011" t="s">
        <v>8241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8282</v>
      </c>
      <c r="P2011">
        <f t="shared" si="186"/>
        <v>305</v>
      </c>
      <c r="Q2011">
        <f t="shared" si="187"/>
        <v>383.36</v>
      </c>
      <c r="R2011" s="8">
        <f t="shared" si="188"/>
        <v>42661.115081018514</v>
      </c>
      <c r="S2011" s="8">
        <f t="shared" si="189"/>
        <v>42697.156747685185</v>
      </c>
      <c r="T2011" t="str">
        <f t="shared" si="190"/>
        <v>technology</v>
      </c>
      <c r="U2011" t="str">
        <f t="shared" si="191"/>
        <v>hardware</v>
      </c>
    </row>
    <row r="2012" spans="1:21" ht="32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H2012" t="s">
        <v>8217</v>
      </c>
      <c r="I2012" t="s">
        <v>8238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8282</v>
      </c>
      <c r="P2012">
        <f t="shared" si="186"/>
        <v>320</v>
      </c>
      <c r="Q2012">
        <f t="shared" si="187"/>
        <v>55.28</v>
      </c>
      <c r="R2012" s="8">
        <f t="shared" si="188"/>
        <v>42570.788090277776</v>
      </c>
      <c r="S2012" s="8">
        <f t="shared" si="189"/>
        <v>42600.788090277776</v>
      </c>
      <c r="T2012" t="str">
        <f t="shared" si="190"/>
        <v>technology</v>
      </c>
      <c r="U2012" t="str">
        <f t="shared" si="191"/>
        <v>hardware</v>
      </c>
    </row>
    <row r="2013" spans="1:21" ht="48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H2013" t="s">
        <v>8232</v>
      </c>
      <c r="I2013" t="s">
        <v>8241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8282</v>
      </c>
      <c r="P2013">
        <f t="shared" si="186"/>
        <v>820</v>
      </c>
      <c r="Q2013">
        <f t="shared" si="187"/>
        <v>422.02</v>
      </c>
      <c r="R2013" s="8">
        <f t="shared" si="188"/>
        <v>42347.150150462963</v>
      </c>
      <c r="S2013" s="8">
        <f t="shared" si="189"/>
        <v>42380.749999999993</v>
      </c>
      <c r="T2013" t="str">
        <f t="shared" si="190"/>
        <v>technology</v>
      </c>
      <c r="U2013" t="str">
        <f t="shared" si="191"/>
        <v>hardware</v>
      </c>
    </row>
    <row r="2014" spans="1:21" ht="48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H2014" t="s">
        <v>8217</v>
      </c>
      <c r="I2014" t="s">
        <v>8238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8282</v>
      </c>
      <c r="P2014">
        <f t="shared" si="186"/>
        <v>235</v>
      </c>
      <c r="Q2014">
        <f t="shared" si="187"/>
        <v>64.180000000000007</v>
      </c>
      <c r="R2014" s="8">
        <f t="shared" si="188"/>
        <v>42010.613900462959</v>
      </c>
      <c r="S2014" s="8">
        <f t="shared" si="189"/>
        <v>42040.613900462959</v>
      </c>
      <c r="T2014" t="str">
        <f t="shared" si="190"/>
        <v>technology</v>
      </c>
      <c r="U2014" t="str">
        <f t="shared" si="191"/>
        <v>hardware</v>
      </c>
    </row>
    <row r="2015" spans="1:21" ht="48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H2015" t="s">
        <v>8217</v>
      </c>
      <c r="I2015" t="s">
        <v>8238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8282</v>
      </c>
      <c r="P2015">
        <f t="shared" si="186"/>
        <v>495</v>
      </c>
      <c r="Q2015">
        <f t="shared" si="187"/>
        <v>173.58</v>
      </c>
      <c r="R2015" s="8">
        <f t="shared" si="188"/>
        <v>42499.752476851849</v>
      </c>
      <c r="S2015" s="8">
        <f t="shared" si="189"/>
        <v>42559.752476851849</v>
      </c>
      <c r="T2015" t="str">
        <f t="shared" si="190"/>
        <v>technology</v>
      </c>
      <c r="U2015" t="str">
        <f t="shared" si="191"/>
        <v>hardware</v>
      </c>
    </row>
    <row r="2016" spans="1:21" ht="48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H2016" t="s">
        <v>8217</v>
      </c>
      <c r="I2016" t="s">
        <v>8238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8282</v>
      </c>
      <c r="P2016">
        <f t="shared" si="186"/>
        <v>7814</v>
      </c>
      <c r="Q2016">
        <f t="shared" si="187"/>
        <v>88.6</v>
      </c>
      <c r="R2016" s="8">
        <f t="shared" si="188"/>
        <v>41324.006238425922</v>
      </c>
      <c r="S2016" s="8">
        <f t="shared" si="189"/>
        <v>41357.964571759258</v>
      </c>
      <c r="T2016" t="str">
        <f t="shared" si="190"/>
        <v>technology</v>
      </c>
      <c r="U2016" t="str">
        <f t="shared" si="191"/>
        <v>hardware</v>
      </c>
    </row>
    <row r="2017" spans="1:21" ht="48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H2017" t="s">
        <v>8217</v>
      </c>
      <c r="I2017" t="s">
        <v>8238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8282</v>
      </c>
      <c r="P2017">
        <f t="shared" si="186"/>
        <v>113</v>
      </c>
      <c r="Q2017">
        <f t="shared" si="187"/>
        <v>50.22</v>
      </c>
      <c r="R2017" s="8">
        <f t="shared" si="188"/>
        <v>40765.668553240735</v>
      </c>
      <c r="S2017" s="8">
        <f t="shared" si="189"/>
        <v>40795.668553240735</v>
      </c>
      <c r="T2017" t="str">
        <f t="shared" si="190"/>
        <v>technology</v>
      </c>
      <c r="U2017" t="str">
        <f t="shared" si="191"/>
        <v>hardware</v>
      </c>
    </row>
    <row r="2018" spans="1:21" ht="32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H2018" t="s">
        <v>8217</v>
      </c>
      <c r="I2018" t="s">
        <v>8238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8282</v>
      </c>
      <c r="P2018">
        <f t="shared" si="186"/>
        <v>922</v>
      </c>
      <c r="Q2018">
        <f t="shared" si="187"/>
        <v>192.39</v>
      </c>
      <c r="R2018" s="8">
        <f t="shared" si="188"/>
        <v>41312.672442129624</v>
      </c>
      <c r="S2018" s="8">
        <f t="shared" si="189"/>
        <v>41342.672442129624</v>
      </c>
      <c r="T2018" t="str">
        <f t="shared" si="190"/>
        <v>technology</v>
      </c>
      <c r="U2018" t="str">
        <f t="shared" si="191"/>
        <v>hardware</v>
      </c>
    </row>
    <row r="2019" spans="1:21" ht="48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H2019" t="s">
        <v>8217</v>
      </c>
      <c r="I2019" t="s">
        <v>8238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8282</v>
      </c>
      <c r="P2019">
        <f t="shared" si="186"/>
        <v>125</v>
      </c>
      <c r="Q2019">
        <f t="shared" si="187"/>
        <v>73.42</v>
      </c>
      <c r="R2019" s="8">
        <f t="shared" si="188"/>
        <v>40960.849016203698</v>
      </c>
      <c r="S2019" s="8">
        <f t="shared" si="189"/>
        <v>40991.958333333328</v>
      </c>
      <c r="T2019" t="str">
        <f t="shared" si="190"/>
        <v>technology</v>
      </c>
      <c r="U2019" t="str">
        <f t="shared" si="191"/>
        <v>hardware</v>
      </c>
    </row>
    <row r="2020" spans="1:21" ht="48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H2020" t="s">
        <v>8234</v>
      </c>
      <c r="I2020" t="s">
        <v>8241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8282</v>
      </c>
      <c r="P2020">
        <f t="shared" si="186"/>
        <v>102</v>
      </c>
      <c r="Q2020">
        <f t="shared" si="187"/>
        <v>147.68</v>
      </c>
      <c r="R2020" s="8">
        <f t="shared" si="188"/>
        <v>42199.157511574071</v>
      </c>
      <c r="S2020" s="8">
        <f t="shared" si="189"/>
        <v>42229.157511574071</v>
      </c>
      <c r="T2020" t="str">
        <f t="shared" si="190"/>
        <v>technology</v>
      </c>
      <c r="U2020" t="str">
        <f t="shared" si="191"/>
        <v>hardware</v>
      </c>
    </row>
    <row r="2021" spans="1:21" ht="48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H2021" t="s">
        <v>8217</v>
      </c>
      <c r="I2021" t="s">
        <v>8238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8282</v>
      </c>
      <c r="P2021">
        <f t="shared" si="186"/>
        <v>485</v>
      </c>
      <c r="Q2021">
        <f t="shared" si="187"/>
        <v>108.97</v>
      </c>
      <c r="R2021" s="8">
        <f t="shared" si="188"/>
        <v>42605.500243055554</v>
      </c>
      <c r="S2021" s="8">
        <f t="shared" si="189"/>
        <v>42635.500243055554</v>
      </c>
      <c r="T2021" t="str">
        <f t="shared" si="190"/>
        <v>technology</v>
      </c>
      <c r="U2021" t="str">
        <f t="shared" si="191"/>
        <v>hardware</v>
      </c>
    </row>
    <row r="2022" spans="1:21" ht="48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H2022" t="s">
        <v>8217</v>
      </c>
      <c r="I2022" t="s">
        <v>8238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8282</v>
      </c>
      <c r="P2022">
        <f t="shared" si="186"/>
        <v>192</v>
      </c>
      <c r="Q2022">
        <f t="shared" si="187"/>
        <v>23.65</v>
      </c>
      <c r="R2022" s="8">
        <f t="shared" si="188"/>
        <v>41736.88916666666</v>
      </c>
      <c r="S2022" s="8">
        <f t="shared" si="189"/>
        <v>41773.752777777772</v>
      </c>
      <c r="T2022" t="str">
        <f t="shared" si="190"/>
        <v>technology</v>
      </c>
      <c r="U2022" t="str">
        <f t="shared" si="191"/>
        <v>hardware</v>
      </c>
    </row>
    <row r="2023" spans="1:21" ht="48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H2023" t="s">
        <v>8217</v>
      </c>
      <c r="I2023" t="s">
        <v>8238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8282</v>
      </c>
      <c r="P2023">
        <f t="shared" si="186"/>
        <v>281</v>
      </c>
      <c r="Q2023">
        <f t="shared" si="187"/>
        <v>147.94999999999999</v>
      </c>
      <c r="R2023" s="8">
        <f t="shared" si="188"/>
        <v>41860.862233796295</v>
      </c>
      <c r="S2023" s="8">
        <f t="shared" si="189"/>
        <v>41905.862233796295</v>
      </c>
      <c r="T2023" t="str">
        <f t="shared" si="190"/>
        <v>technology</v>
      </c>
      <c r="U2023" t="str">
        <f t="shared" si="191"/>
        <v>hardware</v>
      </c>
    </row>
    <row r="2024" spans="1:21" ht="48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H2024" t="s">
        <v>8217</v>
      </c>
      <c r="I2024" t="s">
        <v>8238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8282</v>
      </c>
      <c r="P2024">
        <f t="shared" si="186"/>
        <v>125</v>
      </c>
      <c r="Q2024">
        <f t="shared" si="187"/>
        <v>385.04</v>
      </c>
      <c r="R2024" s="8">
        <f t="shared" si="188"/>
        <v>42502.36078703704</v>
      </c>
      <c r="S2024" s="8">
        <f t="shared" si="189"/>
        <v>42532.36078703704</v>
      </c>
      <c r="T2024" t="str">
        <f t="shared" si="190"/>
        <v>technology</v>
      </c>
      <c r="U2024" t="str">
        <f t="shared" si="191"/>
        <v>hardware</v>
      </c>
    </row>
    <row r="2025" spans="1:21" ht="48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H2025" t="s">
        <v>8217</v>
      </c>
      <c r="I2025" t="s">
        <v>8238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8282</v>
      </c>
      <c r="P2025">
        <f t="shared" si="186"/>
        <v>161</v>
      </c>
      <c r="Q2025">
        <f t="shared" si="187"/>
        <v>457.39</v>
      </c>
      <c r="R2025" s="8">
        <f t="shared" si="188"/>
        <v>42136.212418981479</v>
      </c>
      <c r="S2025" s="8">
        <f t="shared" si="189"/>
        <v>42166.212418981479</v>
      </c>
      <c r="T2025" t="str">
        <f t="shared" si="190"/>
        <v>technology</v>
      </c>
      <c r="U2025" t="str">
        <f t="shared" si="191"/>
        <v>hardware</v>
      </c>
    </row>
    <row r="2026" spans="1:21" ht="48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H2026" t="s">
        <v>8217</v>
      </c>
      <c r="I2026" t="s">
        <v>8238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8282</v>
      </c>
      <c r="P2026">
        <f t="shared" si="186"/>
        <v>585</v>
      </c>
      <c r="Q2026">
        <f t="shared" si="187"/>
        <v>222.99</v>
      </c>
      <c r="R2026" s="8">
        <f t="shared" si="188"/>
        <v>41099.758611111109</v>
      </c>
      <c r="S2026" s="8">
        <f t="shared" si="189"/>
        <v>41133.916666666664</v>
      </c>
      <c r="T2026" t="str">
        <f t="shared" si="190"/>
        <v>technology</v>
      </c>
      <c r="U2026" t="str">
        <f t="shared" si="191"/>
        <v>hardware</v>
      </c>
    </row>
    <row r="2027" spans="1:21" ht="48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H2027" t="s">
        <v>8229</v>
      </c>
      <c r="I2027" t="s">
        <v>8241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8282</v>
      </c>
      <c r="P2027">
        <f t="shared" si="186"/>
        <v>201</v>
      </c>
      <c r="Q2027">
        <f t="shared" si="187"/>
        <v>220.74</v>
      </c>
      <c r="R2027" s="8">
        <f t="shared" si="188"/>
        <v>42135.976226851846</v>
      </c>
      <c r="S2027" s="8">
        <f t="shared" si="189"/>
        <v>42165.976226851846</v>
      </c>
      <c r="T2027" t="str">
        <f t="shared" si="190"/>
        <v>technology</v>
      </c>
      <c r="U2027" t="str">
        <f t="shared" si="191"/>
        <v>hardware</v>
      </c>
    </row>
    <row r="2028" spans="1:21" ht="32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H2028" t="s">
        <v>8217</v>
      </c>
      <c r="I2028" t="s">
        <v>8238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8282</v>
      </c>
      <c r="P2028">
        <f t="shared" si="186"/>
        <v>133</v>
      </c>
      <c r="Q2028">
        <f t="shared" si="187"/>
        <v>73.5</v>
      </c>
      <c r="R2028" s="8">
        <f t="shared" si="188"/>
        <v>41704.527604166666</v>
      </c>
      <c r="S2028" s="8">
        <f t="shared" si="189"/>
        <v>41749.957638888889</v>
      </c>
      <c r="T2028" t="str">
        <f t="shared" si="190"/>
        <v>technology</v>
      </c>
      <c r="U2028" t="str">
        <f t="shared" si="191"/>
        <v>hardware</v>
      </c>
    </row>
    <row r="2029" spans="1:21" ht="48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H2029" t="s">
        <v>8217</v>
      </c>
      <c r="I2029" t="s">
        <v>8238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8282</v>
      </c>
      <c r="P2029">
        <f t="shared" si="186"/>
        <v>120</v>
      </c>
      <c r="Q2029">
        <f t="shared" si="187"/>
        <v>223.1</v>
      </c>
      <c r="R2029" s="8">
        <f t="shared" si="188"/>
        <v>42048.605543981481</v>
      </c>
      <c r="S2029" s="8">
        <f t="shared" si="189"/>
        <v>42093.563877314817</v>
      </c>
      <c r="T2029" t="str">
        <f t="shared" si="190"/>
        <v>technology</v>
      </c>
      <c r="U2029" t="str">
        <f t="shared" si="191"/>
        <v>hardware</v>
      </c>
    </row>
    <row r="2030" spans="1:21" ht="32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H2030" t="s">
        <v>8217</v>
      </c>
      <c r="I2030" t="s">
        <v>8238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8282</v>
      </c>
      <c r="P2030">
        <f t="shared" si="186"/>
        <v>126</v>
      </c>
      <c r="Q2030">
        <f t="shared" si="187"/>
        <v>47.91</v>
      </c>
      <c r="R2030" s="8">
        <f t="shared" si="188"/>
        <v>40215.710717592592</v>
      </c>
      <c r="S2030" s="8">
        <f t="shared" si="189"/>
        <v>40252.704861111109</v>
      </c>
      <c r="T2030" t="str">
        <f t="shared" si="190"/>
        <v>technology</v>
      </c>
      <c r="U2030" t="str">
        <f t="shared" si="191"/>
        <v>hardware</v>
      </c>
    </row>
    <row r="2031" spans="1:21" ht="32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H2031" t="s">
        <v>8217</v>
      </c>
      <c r="I2031" t="s">
        <v>8238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8282</v>
      </c>
      <c r="P2031">
        <f t="shared" si="186"/>
        <v>361</v>
      </c>
      <c r="Q2031">
        <f t="shared" si="187"/>
        <v>96.06</v>
      </c>
      <c r="R2031" s="8">
        <f t="shared" si="188"/>
        <v>41847.813437500001</v>
      </c>
      <c r="S2031" s="8">
        <f t="shared" si="189"/>
        <v>41877.813437500001</v>
      </c>
      <c r="T2031" t="str">
        <f t="shared" si="190"/>
        <v>technology</v>
      </c>
      <c r="U2031" t="str">
        <f t="shared" si="191"/>
        <v>hardware</v>
      </c>
    </row>
    <row r="2032" spans="1:21" ht="48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H2032" t="s">
        <v>8218</v>
      </c>
      <c r="I2032" t="s">
        <v>8239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8282</v>
      </c>
      <c r="P2032">
        <f t="shared" si="186"/>
        <v>226</v>
      </c>
      <c r="Q2032">
        <f t="shared" si="187"/>
        <v>118.61</v>
      </c>
      <c r="R2032" s="8">
        <f t="shared" si="188"/>
        <v>41212.788148148145</v>
      </c>
      <c r="S2032" s="8">
        <f t="shared" si="189"/>
        <v>41242.788148148145</v>
      </c>
      <c r="T2032" t="str">
        <f t="shared" si="190"/>
        <v>technology</v>
      </c>
      <c r="U2032" t="str">
        <f t="shared" si="191"/>
        <v>hardware</v>
      </c>
    </row>
    <row r="2033" spans="1:21" ht="32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H2033" t="s">
        <v>8226</v>
      </c>
      <c r="I2033" t="s">
        <v>8241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8282</v>
      </c>
      <c r="P2033">
        <f t="shared" si="186"/>
        <v>120</v>
      </c>
      <c r="Q2033">
        <f t="shared" si="187"/>
        <v>118.45</v>
      </c>
      <c r="R2033" s="8">
        <f t="shared" si="188"/>
        <v>41975.120983796289</v>
      </c>
      <c r="S2033" s="8">
        <f t="shared" si="189"/>
        <v>42012.833333333336</v>
      </c>
      <c r="T2033" t="str">
        <f t="shared" si="190"/>
        <v>technology</v>
      </c>
      <c r="U2033" t="str">
        <f t="shared" si="191"/>
        <v>hardware</v>
      </c>
    </row>
    <row r="2034" spans="1:21" ht="48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H2034" t="s">
        <v>8217</v>
      </c>
      <c r="I2034" t="s">
        <v>8238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8282</v>
      </c>
      <c r="P2034">
        <f t="shared" si="186"/>
        <v>304</v>
      </c>
      <c r="Q2034">
        <f t="shared" si="187"/>
        <v>143.21</v>
      </c>
      <c r="R2034" s="8">
        <f t="shared" si="188"/>
        <v>42689.35733796296</v>
      </c>
      <c r="S2034" s="8">
        <f t="shared" si="189"/>
        <v>42718.999999999993</v>
      </c>
      <c r="T2034" t="str">
        <f t="shared" si="190"/>
        <v>technology</v>
      </c>
      <c r="U2034" t="str">
        <f t="shared" si="191"/>
        <v>hardware</v>
      </c>
    </row>
    <row r="2035" spans="1:21" ht="48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H2035" t="s">
        <v>8217</v>
      </c>
      <c r="I2035" t="s">
        <v>8238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8282</v>
      </c>
      <c r="P2035">
        <f t="shared" si="186"/>
        <v>179</v>
      </c>
      <c r="Q2035">
        <f t="shared" si="187"/>
        <v>282.72000000000003</v>
      </c>
      <c r="R2035" s="8">
        <f t="shared" si="188"/>
        <v>41724.874050925922</v>
      </c>
      <c r="S2035" s="8">
        <f t="shared" si="189"/>
        <v>41754.874050925922</v>
      </c>
      <c r="T2035" t="str">
        <f t="shared" si="190"/>
        <v>technology</v>
      </c>
      <c r="U2035" t="str">
        <f t="shared" si="191"/>
        <v>hardware</v>
      </c>
    </row>
    <row r="2036" spans="1:21" ht="48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H2036" t="s">
        <v>8217</v>
      </c>
      <c r="I2036" t="s">
        <v>8238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8282</v>
      </c>
      <c r="P2036">
        <f t="shared" si="186"/>
        <v>387</v>
      </c>
      <c r="Q2036">
        <f t="shared" si="187"/>
        <v>593.94000000000005</v>
      </c>
      <c r="R2036" s="8">
        <f t="shared" si="188"/>
        <v>42075.921678240738</v>
      </c>
      <c r="S2036" s="8">
        <f t="shared" si="189"/>
        <v>42131.081944444442</v>
      </c>
      <c r="T2036" t="str">
        <f t="shared" si="190"/>
        <v>technology</v>
      </c>
      <c r="U2036" t="str">
        <f t="shared" si="191"/>
        <v>hardware</v>
      </c>
    </row>
    <row r="2037" spans="1:21" ht="48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H2037" t="s">
        <v>8217</v>
      </c>
      <c r="I2037" t="s">
        <v>8238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8282</v>
      </c>
      <c r="P2037">
        <f t="shared" si="186"/>
        <v>211</v>
      </c>
      <c r="Q2037">
        <f t="shared" si="187"/>
        <v>262.16000000000003</v>
      </c>
      <c r="R2037" s="8">
        <f t="shared" si="188"/>
        <v>42311.41674768518</v>
      </c>
      <c r="S2037" s="8">
        <f t="shared" si="189"/>
        <v>42356.833333333336</v>
      </c>
      <c r="T2037" t="str">
        <f t="shared" si="190"/>
        <v>technology</v>
      </c>
      <c r="U2037" t="str">
        <f t="shared" si="191"/>
        <v>hardware</v>
      </c>
    </row>
    <row r="2038" spans="1:21" ht="48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H2038" t="s">
        <v>8217</v>
      </c>
      <c r="I2038" t="s">
        <v>8238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8282</v>
      </c>
      <c r="P2038">
        <f t="shared" si="186"/>
        <v>132</v>
      </c>
      <c r="Q2038">
        <f t="shared" si="187"/>
        <v>46.58</v>
      </c>
      <c r="R2038" s="8">
        <f t="shared" si="188"/>
        <v>41738.656469907408</v>
      </c>
      <c r="S2038" s="8">
        <f t="shared" si="189"/>
        <v>41768.656469907408</v>
      </c>
      <c r="T2038" t="str">
        <f t="shared" si="190"/>
        <v>technology</v>
      </c>
      <c r="U2038" t="str">
        <f t="shared" si="191"/>
        <v>hardware</v>
      </c>
    </row>
    <row r="2039" spans="1:21" ht="48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H2039" t="s">
        <v>8217</v>
      </c>
      <c r="I2039" t="s">
        <v>8238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8282</v>
      </c>
      <c r="P2039">
        <f t="shared" si="186"/>
        <v>300</v>
      </c>
      <c r="Q2039">
        <f t="shared" si="187"/>
        <v>70.040000000000006</v>
      </c>
      <c r="R2039" s="8">
        <f t="shared" si="188"/>
        <v>41578.001770833333</v>
      </c>
      <c r="S2039" s="8">
        <f t="shared" si="189"/>
        <v>41638.043437499997</v>
      </c>
      <c r="T2039" t="str">
        <f t="shared" si="190"/>
        <v>technology</v>
      </c>
      <c r="U2039" t="str">
        <f t="shared" si="191"/>
        <v>hardware</v>
      </c>
    </row>
    <row r="2040" spans="1:21" ht="48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H2040" t="s">
        <v>8218</v>
      </c>
      <c r="I2040" t="s">
        <v>8239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8282</v>
      </c>
      <c r="P2040">
        <f t="shared" si="186"/>
        <v>421</v>
      </c>
      <c r="Q2040">
        <f t="shared" si="187"/>
        <v>164.91</v>
      </c>
      <c r="R2040" s="8">
        <f t="shared" si="188"/>
        <v>41424.062743055554</v>
      </c>
      <c r="S2040" s="8">
        <f t="shared" si="189"/>
        <v>41456.541666666664</v>
      </c>
      <c r="T2040" t="str">
        <f t="shared" si="190"/>
        <v>technology</v>
      </c>
      <c r="U2040" t="str">
        <f t="shared" si="191"/>
        <v>hardware</v>
      </c>
    </row>
    <row r="2041" spans="1:21" ht="32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H2041" t="s">
        <v>8217</v>
      </c>
      <c r="I2041" t="s">
        <v>8238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8282</v>
      </c>
      <c r="P2041">
        <f t="shared" si="186"/>
        <v>136</v>
      </c>
      <c r="Q2041">
        <f t="shared" si="187"/>
        <v>449.26</v>
      </c>
      <c r="R2041" s="8">
        <f t="shared" si="188"/>
        <v>42675.23061342592</v>
      </c>
      <c r="S2041" s="8">
        <f t="shared" si="189"/>
        <v>42704.999305555553</v>
      </c>
      <c r="T2041" t="str">
        <f t="shared" si="190"/>
        <v>technology</v>
      </c>
      <c r="U2041" t="str">
        <f t="shared" si="191"/>
        <v>hardware</v>
      </c>
    </row>
    <row r="2042" spans="1:21" ht="32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H2042" t="s">
        <v>8217</v>
      </c>
      <c r="I2042" t="s">
        <v>8238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8282</v>
      </c>
      <c r="P2042">
        <f t="shared" si="186"/>
        <v>248</v>
      </c>
      <c r="Q2042">
        <f t="shared" si="187"/>
        <v>27.47</v>
      </c>
      <c r="R2042" s="8">
        <f t="shared" si="188"/>
        <v>41578.718784722223</v>
      </c>
      <c r="S2042" s="8">
        <f t="shared" si="189"/>
        <v>41593.760451388887</v>
      </c>
      <c r="T2042" t="str">
        <f t="shared" si="190"/>
        <v>technology</v>
      </c>
      <c r="U2042" t="str">
        <f t="shared" si="191"/>
        <v>hardware</v>
      </c>
    </row>
    <row r="2043" spans="1:21" ht="48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H2043" t="s">
        <v>8217</v>
      </c>
      <c r="I2043" t="s">
        <v>8238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8282</v>
      </c>
      <c r="P2043">
        <f t="shared" si="186"/>
        <v>182</v>
      </c>
      <c r="Q2043">
        <f t="shared" si="187"/>
        <v>143.97999999999999</v>
      </c>
      <c r="R2043" s="8">
        <f t="shared" si="188"/>
        <v>42654.317442129628</v>
      </c>
      <c r="S2043" s="8">
        <f t="shared" si="189"/>
        <v>42684.359108796292</v>
      </c>
      <c r="T2043" t="str">
        <f t="shared" si="190"/>
        <v>technology</v>
      </c>
      <c r="U2043" t="str">
        <f t="shared" si="191"/>
        <v>hardware</v>
      </c>
    </row>
    <row r="2044" spans="1:21" ht="48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H2044" t="s">
        <v>8217</v>
      </c>
      <c r="I2044" t="s">
        <v>8238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8282</v>
      </c>
      <c r="P2044">
        <f t="shared" si="186"/>
        <v>124</v>
      </c>
      <c r="Q2044">
        <f t="shared" si="187"/>
        <v>88.24</v>
      </c>
      <c r="R2044" s="8">
        <f t="shared" si="188"/>
        <v>42331.499699074069</v>
      </c>
      <c r="S2044" s="8">
        <f t="shared" si="189"/>
        <v>42391.499699074069</v>
      </c>
      <c r="T2044" t="str">
        <f t="shared" si="190"/>
        <v>technology</v>
      </c>
      <c r="U2044" t="str">
        <f t="shared" si="191"/>
        <v>hardware</v>
      </c>
    </row>
    <row r="2045" spans="1:21" ht="48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H2045" t="s">
        <v>8217</v>
      </c>
      <c r="I2045" t="s">
        <v>8238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8282</v>
      </c>
      <c r="P2045">
        <f t="shared" si="186"/>
        <v>506</v>
      </c>
      <c r="Q2045">
        <f t="shared" si="187"/>
        <v>36.33</v>
      </c>
      <c r="R2045" s="8">
        <f t="shared" si="188"/>
        <v>42660.968483796292</v>
      </c>
      <c r="S2045" s="8">
        <f t="shared" si="189"/>
        <v>42714.999305555553</v>
      </c>
      <c r="T2045" t="str">
        <f t="shared" si="190"/>
        <v>technology</v>
      </c>
      <c r="U2045" t="str">
        <f t="shared" si="191"/>
        <v>hardware</v>
      </c>
    </row>
    <row r="2046" spans="1:21" ht="48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H2046" t="s">
        <v>8217</v>
      </c>
      <c r="I2046" t="s">
        <v>8238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8282</v>
      </c>
      <c r="P2046">
        <f t="shared" si="186"/>
        <v>108</v>
      </c>
      <c r="Q2046">
        <f t="shared" si="187"/>
        <v>90.18</v>
      </c>
      <c r="R2046" s="8">
        <f t="shared" si="188"/>
        <v>42138.475856481477</v>
      </c>
      <c r="S2046" s="8">
        <f t="shared" si="189"/>
        <v>42168.475856481477</v>
      </c>
      <c r="T2046" t="str">
        <f t="shared" si="190"/>
        <v>technology</v>
      </c>
      <c r="U2046" t="str">
        <f t="shared" si="191"/>
        <v>hardware</v>
      </c>
    </row>
    <row r="2047" spans="1:21" ht="48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H2047" t="s">
        <v>8217</v>
      </c>
      <c r="I2047" t="s">
        <v>8238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8282</v>
      </c>
      <c r="P2047">
        <f t="shared" si="186"/>
        <v>819</v>
      </c>
      <c r="Q2047">
        <f t="shared" si="187"/>
        <v>152.62</v>
      </c>
      <c r="R2047" s="8">
        <f t="shared" si="188"/>
        <v>41068.880173611105</v>
      </c>
      <c r="S2047" s="8">
        <f t="shared" si="189"/>
        <v>41098.880173611105</v>
      </c>
      <c r="T2047" t="str">
        <f t="shared" si="190"/>
        <v>technology</v>
      </c>
      <c r="U2047" t="str">
        <f t="shared" si="191"/>
        <v>hardware</v>
      </c>
    </row>
    <row r="2048" spans="1:21" ht="48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H2048" t="s">
        <v>8217</v>
      </c>
      <c r="I2048" t="s">
        <v>8238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8282</v>
      </c>
      <c r="P2048">
        <f t="shared" si="186"/>
        <v>121</v>
      </c>
      <c r="Q2048">
        <f t="shared" si="187"/>
        <v>55.81</v>
      </c>
      <c r="R2048" s="8">
        <f t="shared" si="188"/>
        <v>41386.963472222218</v>
      </c>
      <c r="S2048" s="8">
        <f t="shared" si="189"/>
        <v>41416.963472222218</v>
      </c>
      <c r="T2048" t="str">
        <f t="shared" si="190"/>
        <v>technology</v>
      </c>
      <c r="U2048" t="str">
        <f t="shared" si="191"/>
        <v>hardware</v>
      </c>
    </row>
    <row r="2049" spans="1:21" ht="48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H2049" t="s">
        <v>8219</v>
      </c>
      <c r="I2049" t="s">
        <v>8240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8282</v>
      </c>
      <c r="P2049">
        <f t="shared" si="186"/>
        <v>103</v>
      </c>
      <c r="Q2049">
        <f t="shared" si="187"/>
        <v>227.85</v>
      </c>
      <c r="R2049" s="8">
        <f t="shared" si="188"/>
        <v>42081.695254629631</v>
      </c>
      <c r="S2049" s="8">
        <f t="shared" si="189"/>
        <v>42110.791666666664</v>
      </c>
      <c r="T2049" t="str">
        <f t="shared" si="190"/>
        <v>technology</v>
      </c>
      <c r="U2049" t="str">
        <f t="shared" si="191"/>
        <v>hardware</v>
      </c>
    </row>
    <row r="2050" spans="1:21" ht="48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H2050" t="s">
        <v>8217</v>
      </c>
      <c r="I2050" t="s">
        <v>8238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8282</v>
      </c>
      <c r="P2050">
        <f t="shared" si="186"/>
        <v>148</v>
      </c>
      <c r="Q2050">
        <f t="shared" si="187"/>
        <v>91.83</v>
      </c>
      <c r="R2050" s="8">
        <f t="shared" si="188"/>
        <v>41387.443182870367</v>
      </c>
      <c r="S2050" s="8">
        <f t="shared" si="189"/>
        <v>41417.443182870367</v>
      </c>
      <c r="T2050" t="str">
        <f t="shared" si="190"/>
        <v>technology</v>
      </c>
      <c r="U2050" t="str">
        <f t="shared" si="191"/>
        <v>hardware</v>
      </c>
    </row>
    <row r="2051" spans="1:21" ht="16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H2051" t="s">
        <v>8218</v>
      </c>
      <c r="I2051" t="s">
        <v>8239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8282</v>
      </c>
      <c r="P2051">
        <f t="shared" ref="P2051:P2114" si="192">ROUND(E2051/D2051*100,0)</f>
        <v>120</v>
      </c>
      <c r="Q2051">
        <f t="shared" ref="Q2051:Q2114" si="193">ROUND(E2051/M2051,2)</f>
        <v>80.989999999999995</v>
      </c>
      <c r="R2051" s="8">
        <f t="shared" ref="R2051:R2114" si="194">(((K2051/60)/60)/24)+DATE(1970,1,1)+(-5/24)</f>
        <v>41575.319016203699</v>
      </c>
      <c r="S2051" s="8">
        <f t="shared" ref="S2051:S2114" si="195">(((J2051/60)/60)/24)+DATE(1970,1,1)+(-5/24)</f>
        <v>41610.749305555553</v>
      </c>
      <c r="T2051" t="str">
        <f t="shared" si="190"/>
        <v>technology</v>
      </c>
      <c r="U2051" t="str">
        <f t="shared" si="191"/>
        <v>hardware</v>
      </c>
    </row>
    <row r="2052" spans="1:21" ht="48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H2052" t="s">
        <v>8217</v>
      </c>
      <c r="I2052" t="s">
        <v>8238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8282</v>
      </c>
      <c r="P2052">
        <f t="shared" si="192"/>
        <v>473</v>
      </c>
      <c r="Q2052">
        <f t="shared" si="193"/>
        <v>278.39</v>
      </c>
      <c r="R2052" s="8">
        <f t="shared" si="194"/>
        <v>42114.863171296289</v>
      </c>
      <c r="S2052" s="8">
        <f t="shared" si="195"/>
        <v>42154.863171296289</v>
      </c>
      <c r="T2052" t="str">
        <f t="shared" ref="T2052:T2115" si="196">LEFT(O2052,SEARCH("/",O2052)-1)</f>
        <v>technology</v>
      </c>
      <c r="U2052" t="str">
        <f t="shared" ref="U2052:U2115" si="197">RIGHT(O2052,LEN(O2052)-SEARCH("/",O2052))</f>
        <v>hardware</v>
      </c>
    </row>
    <row r="2053" spans="1:21" ht="48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H2053" t="s">
        <v>8217</v>
      </c>
      <c r="I2053" t="s">
        <v>8238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8282</v>
      </c>
      <c r="P2053">
        <f t="shared" si="192"/>
        <v>130</v>
      </c>
      <c r="Q2053">
        <f t="shared" si="193"/>
        <v>43.1</v>
      </c>
      <c r="R2053" s="8">
        <f t="shared" si="194"/>
        <v>41603.814085648148</v>
      </c>
      <c r="S2053" s="8">
        <f t="shared" si="195"/>
        <v>41633.814085648148</v>
      </c>
      <c r="T2053" t="str">
        <f t="shared" si="196"/>
        <v>technology</v>
      </c>
      <c r="U2053" t="str">
        <f t="shared" si="197"/>
        <v>hardware</v>
      </c>
    </row>
    <row r="2054" spans="1:21" ht="48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H2054" t="s">
        <v>8217</v>
      </c>
      <c r="I2054" t="s">
        <v>8238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8282</v>
      </c>
      <c r="P2054">
        <f t="shared" si="192"/>
        <v>353</v>
      </c>
      <c r="Q2054">
        <f t="shared" si="193"/>
        <v>326.29000000000002</v>
      </c>
      <c r="R2054" s="8">
        <f t="shared" si="194"/>
        <v>42374.875613425924</v>
      </c>
      <c r="S2054" s="8">
        <f t="shared" si="195"/>
        <v>42419.875613425924</v>
      </c>
      <c r="T2054" t="str">
        <f t="shared" si="196"/>
        <v>technology</v>
      </c>
      <c r="U2054" t="str">
        <f t="shared" si="197"/>
        <v>hardware</v>
      </c>
    </row>
    <row r="2055" spans="1:21" ht="48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H2055" t="s">
        <v>8217</v>
      </c>
      <c r="I2055" t="s">
        <v>8238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8282</v>
      </c>
      <c r="P2055">
        <f t="shared" si="192"/>
        <v>101</v>
      </c>
      <c r="Q2055">
        <f t="shared" si="193"/>
        <v>41.74</v>
      </c>
      <c r="R2055" s="8">
        <f t="shared" si="194"/>
        <v>42303.409155092588</v>
      </c>
      <c r="S2055" s="8">
        <f t="shared" si="195"/>
        <v>42333.450821759259</v>
      </c>
      <c r="T2055" t="str">
        <f t="shared" si="196"/>
        <v>technology</v>
      </c>
      <c r="U2055" t="str">
        <f t="shared" si="197"/>
        <v>hardware</v>
      </c>
    </row>
    <row r="2056" spans="1:21" ht="48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H2056" t="s">
        <v>8218</v>
      </c>
      <c r="I2056" t="s">
        <v>8239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8282</v>
      </c>
      <c r="P2056">
        <f t="shared" si="192"/>
        <v>114</v>
      </c>
      <c r="Q2056">
        <f t="shared" si="193"/>
        <v>64.02</v>
      </c>
      <c r="R2056" s="8">
        <f t="shared" si="194"/>
        <v>41731.312615740739</v>
      </c>
      <c r="S2056" s="8">
        <f t="shared" si="195"/>
        <v>41761.312615740739</v>
      </c>
      <c r="T2056" t="str">
        <f t="shared" si="196"/>
        <v>technology</v>
      </c>
      <c r="U2056" t="str">
        <f t="shared" si="197"/>
        <v>hardware</v>
      </c>
    </row>
    <row r="2057" spans="1:21" ht="48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H2057" t="s">
        <v>8217</v>
      </c>
      <c r="I2057" t="s">
        <v>8238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8282</v>
      </c>
      <c r="P2057">
        <f t="shared" si="192"/>
        <v>167</v>
      </c>
      <c r="Q2057">
        <f t="shared" si="193"/>
        <v>99.46</v>
      </c>
      <c r="R2057" s="8">
        <f t="shared" si="194"/>
        <v>41946.465775462959</v>
      </c>
      <c r="S2057" s="8">
        <f t="shared" si="195"/>
        <v>41975.958333333336</v>
      </c>
      <c r="T2057" t="str">
        <f t="shared" si="196"/>
        <v>technology</v>
      </c>
      <c r="U2057" t="str">
        <f t="shared" si="197"/>
        <v>hardware</v>
      </c>
    </row>
    <row r="2058" spans="1:21" ht="48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H2058" t="s">
        <v>8217</v>
      </c>
      <c r="I2058" t="s">
        <v>8238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8282</v>
      </c>
      <c r="P2058">
        <f t="shared" si="192"/>
        <v>153</v>
      </c>
      <c r="Q2058">
        <f t="shared" si="193"/>
        <v>138.49</v>
      </c>
      <c r="R2058" s="8">
        <f t="shared" si="194"/>
        <v>41351.552569444444</v>
      </c>
      <c r="S2058" s="8">
        <f t="shared" si="195"/>
        <v>41381.552569444444</v>
      </c>
      <c r="T2058" t="str">
        <f t="shared" si="196"/>
        <v>technology</v>
      </c>
      <c r="U2058" t="str">
        <f t="shared" si="197"/>
        <v>hardware</v>
      </c>
    </row>
    <row r="2059" spans="1:21" ht="48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H2059" t="s">
        <v>8218</v>
      </c>
      <c r="I2059" t="s">
        <v>8239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8282</v>
      </c>
      <c r="P2059">
        <f t="shared" si="192"/>
        <v>202</v>
      </c>
      <c r="Q2059">
        <f t="shared" si="193"/>
        <v>45.55</v>
      </c>
      <c r="R2059" s="8">
        <f t="shared" si="194"/>
        <v>42396.286249999997</v>
      </c>
      <c r="S2059" s="8">
        <f t="shared" si="195"/>
        <v>42426.286249999997</v>
      </c>
      <c r="T2059" t="str">
        <f t="shared" si="196"/>
        <v>technology</v>
      </c>
      <c r="U2059" t="str">
        <f t="shared" si="197"/>
        <v>hardware</v>
      </c>
    </row>
    <row r="2060" spans="1:21" ht="32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H2060" t="s">
        <v>8218</v>
      </c>
      <c r="I2060" t="s">
        <v>8239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8282</v>
      </c>
      <c r="P2060">
        <f t="shared" si="192"/>
        <v>168</v>
      </c>
      <c r="Q2060">
        <f t="shared" si="193"/>
        <v>10.51</v>
      </c>
      <c r="R2060" s="8">
        <f t="shared" si="194"/>
        <v>42026.16238425926</v>
      </c>
      <c r="S2060" s="8">
        <f t="shared" si="195"/>
        <v>42065.624999999993</v>
      </c>
      <c r="T2060" t="str">
        <f t="shared" si="196"/>
        <v>technology</v>
      </c>
      <c r="U2060" t="str">
        <f t="shared" si="197"/>
        <v>hardware</v>
      </c>
    </row>
    <row r="2061" spans="1:21" ht="48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H2061" t="s">
        <v>8217</v>
      </c>
      <c r="I2061" t="s">
        <v>8238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8282</v>
      </c>
      <c r="P2061">
        <f t="shared" si="192"/>
        <v>143</v>
      </c>
      <c r="Q2061">
        <f t="shared" si="193"/>
        <v>114.77</v>
      </c>
      <c r="R2061" s="8">
        <f t="shared" si="194"/>
        <v>42361.394143518519</v>
      </c>
      <c r="S2061" s="8">
        <f t="shared" si="195"/>
        <v>42400.707638888889</v>
      </c>
      <c r="T2061" t="str">
        <f t="shared" si="196"/>
        <v>technology</v>
      </c>
      <c r="U2061" t="str">
        <f t="shared" si="197"/>
        <v>hardware</v>
      </c>
    </row>
    <row r="2062" spans="1:21" ht="48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H2062" t="s">
        <v>8217</v>
      </c>
      <c r="I2062" t="s">
        <v>8238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8282</v>
      </c>
      <c r="P2062">
        <f t="shared" si="192"/>
        <v>196</v>
      </c>
      <c r="Q2062">
        <f t="shared" si="193"/>
        <v>36</v>
      </c>
      <c r="R2062" s="8">
        <f t="shared" si="194"/>
        <v>41783.434606481482</v>
      </c>
      <c r="S2062" s="8">
        <f t="shared" si="195"/>
        <v>41843.434606481482</v>
      </c>
      <c r="T2062" t="str">
        <f t="shared" si="196"/>
        <v>technology</v>
      </c>
      <c r="U2062" t="str">
        <f t="shared" si="197"/>
        <v>hardware</v>
      </c>
    </row>
    <row r="2063" spans="1:21" ht="48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H2063" t="s">
        <v>8217</v>
      </c>
      <c r="I2063" t="s">
        <v>8238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8282</v>
      </c>
      <c r="P2063">
        <f t="shared" si="192"/>
        <v>108</v>
      </c>
      <c r="Q2063">
        <f t="shared" si="193"/>
        <v>154.16999999999999</v>
      </c>
      <c r="R2063" s="8">
        <f t="shared" si="194"/>
        <v>42705.556180555555</v>
      </c>
      <c r="S2063" s="8">
        <f t="shared" si="195"/>
        <v>42735.556180555555</v>
      </c>
      <c r="T2063" t="str">
        <f t="shared" si="196"/>
        <v>technology</v>
      </c>
      <c r="U2063" t="str">
        <f t="shared" si="197"/>
        <v>hardware</v>
      </c>
    </row>
    <row r="2064" spans="1:21" ht="48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H2064" t="s">
        <v>8225</v>
      </c>
      <c r="I2064" t="s">
        <v>8245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8282</v>
      </c>
      <c r="P2064">
        <f t="shared" si="192"/>
        <v>115</v>
      </c>
      <c r="Q2064">
        <f t="shared" si="193"/>
        <v>566.39</v>
      </c>
      <c r="R2064" s="8">
        <f t="shared" si="194"/>
        <v>42423.174745370365</v>
      </c>
      <c r="S2064" s="8">
        <f t="shared" si="195"/>
        <v>42453.1330787037</v>
      </c>
      <c r="T2064" t="str">
        <f t="shared" si="196"/>
        <v>technology</v>
      </c>
      <c r="U2064" t="str">
        <f t="shared" si="197"/>
        <v>hardware</v>
      </c>
    </row>
    <row r="2065" spans="1:21" ht="32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H2065" t="s">
        <v>8229</v>
      </c>
      <c r="I2065" t="s">
        <v>8241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8282</v>
      </c>
      <c r="P2065">
        <f t="shared" si="192"/>
        <v>148</v>
      </c>
      <c r="Q2065">
        <f t="shared" si="193"/>
        <v>120.86</v>
      </c>
      <c r="R2065" s="8">
        <f t="shared" si="194"/>
        <v>42472.524317129624</v>
      </c>
      <c r="S2065" s="8">
        <f t="shared" si="195"/>
        <v>42505.524317129624</v>
      </c>
      <c r="T2065" t="str">
        <f t="shared" si="196"/>
        <v>technology</v>
      </c>
      <c r="U2065" t="str">
        <f t="shared" si="197"/>
        <v>hardware</v>
      </c>
    </row>
    <row r="2066" spans="1:21" ht="48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H2066" t="s">
        <v>8217</v>
      </c>
      <c r="I2066" t="s">
        <v>8238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8282</v>
      </c>
      <c r="P2066">
        <f t="shared" si="192"/>
        <v>191</v>
      </c>
      <c r="Q2066">
        <f t="shared" si="193"/>
        <v>86.16</v>
      </c>
      <c r="R2066" s="8">
        <f t="shared" si="194"/>
        <v>41389.1565162037</v>
      </c>
      <c r="S2066" s="8">
        <f t="shared" si="195"/>
        <v>41425.291666666664</v>
      </c>
      <c r="T2066" t="str">
        <f t="shared" si="196"/>
        <v>technology</v>
      </c>
      <c r="U2066" t="str">
        <f t="shared" si="197"/>
        <v>hardware</v>
      </c>
    </row>
    <row r="2067" spans="1:21" ht="48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H2067" t="s">
        <v>8218</v>
      </c>
      <c r="I2067" t="s">
        <v>8239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8282</v>
      </c>
      <c r="P2067">
        <f t="shared" si="192"/>
        <v>199</v>
      </c>
      <c r="Q2067">
        <f t="shared" si="193"/>
        <v>51.21</v>
      </c>
      <c r="R2067" s="8">
        <f t="shared" si="194"/>
        <v>41603.125335648147</v>
      </c>
      <c r="S2067" s="8">
        <f t="shared" si="195"/>
        <v>41633.125335648147</v>
      </c>
      <c r="T2067" t="str">
        <f t="shared" si="196"/>
        <v>technology</v>
      </c>
      <c r="U2067" t="str">
        <f t="shared" si="197"/>
        <v>hardware</v>
      </c>
    </row>
    <row r="2068" spans="1:21" ht="48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H2068" t="s">
        <v>8217</v>
      </c>
      <c r="I2068" t="s">
        <v>8238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8282</v>
      </c>
      <c r="P2068">
        <f t="shared" si="192"/>
        <v>219</v>
      </c>
      <c r="Q2068">
        <f t="shared" si="193"/>
        <v>67.260000000000005</v>
      </c>
      <c r="R2068" s="8">
        <f t="shared" si="194"/>
        <v>41844.563460648147</v>
      </c>
      <c r="S2068" s="8">
        <f t="shared" si="195"/>
        <v>41874.563460648147</v>
      </c>
      <c r="T2068" t="str">
        <f t="shared" si="196"/>
        <v>technology</v>
      </c>
      <c r="U2068" t="str">
        <f t="shared" si="197"/>
        <v>hardware</v>
      </c>
    </row>
    <row r="2069" spans="1:21" ht="48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H2069" t="s">
        <v>8218</v>
      </c>
      <c r="I2069" t="s">
        <v>8239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8282</v>
      </c>
      <c r="P2069">
        <f t="shared" si="192"/>
        <v>127</v>
      </c>
      <c r="Q2069">
        <f t="shared" si="193"/>
        <v>62.8</v>
      </c>
      <c r="R2069" s="8">
        <f t="shared" si="194"/>
        <v>42115.645555555551</v>
      </c>
      <c r="S2069" s="8">
        <f t="shared" si="195"/>
        <v>42148.645555555551</v>
      </c>
      <c r="T2069" t="str">
        <f t="shared" si="196"/>
        <v>technology</v>
      </c>
      <c r="U2069" t="str">
        <f t="shared" si="197"/>
        <v>hardware</v>
      </c>
    </row>
    <row r="2070" spans="1:21" ht="48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H2070" t="s">
        <v>8217</v>
      </c>
      <c r="I2070" t="s">
        <v>8238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8282</v>
      </c>
      <c r="P2070">
        <f t="shared" si="192"/>
        <v>105</v>
      </c>
      <c r="Q2070">
        <f t="shared" si="193"/>
        <v>346.13</v>
      </c>
      <c r="R2070" s="8">
        <f t="shared" si="194"/>
        <v>42633.633275462962</v>
      </c>
      <c r="S2070" s="8">
        <f t="shared" si="195"/>
        <v>42663.633275462962</v>
      </c>
      <c r="T2070" t="str">
        <f t="shared" si="196"/>
        <v>technology</v>
      </c>
      <c r="U2070" t="str">
        <f t="shared" si="197"/>
        <v>hardware</v>
      </c>
    </row>
    <row r="2071" spans="1:21" ht="48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H2071" t="s">
        <v>8217</v>
      </c>
      <c r="I2071" t="s">
        <v>8238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8282</v>
      </c>
      <c r="P2071">
        <f t="shared" si="192"/>
        <v>128</v>
      </c>
      <c r="Q2071">
        <f t="shared" si="193"/>
        <v>244.12</v>
      </c>
      <c r="R2071" s="8">
        <f t="shared" si="194"/>
        <v>42340.763784722221</v>
      </c>
      <c r="S2071" s="8">
        <f t="shared" si="195"/>
        <v>42371.763784722221</v>
      </c>
      <c r="T2071" t="str">
        <f t="shared" si="196"/>
        <v>technology</v>
      </c>
      <c r="U2071" t="str">
        <f t="shared" si="197"/>
        <v>hardware</v>
      </c>
    </row>
    <row r="2072" spans="1:21" ht="48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H2072" t="s">
        <v>8229</v>
      </c>
      <c r="I2072" t="s">
        <v>8241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8282</v>
      </c>
      <c r="P2072">
        <f t="shared" si="192"/>
        <v>317</v>
      </c>
      <c r="Q2072">
        <f t="shared" si="193"/>
        <v>259.25</v>
      </c>
      <c r="R2072" s="8">
        <f t="shared" si="194"/>
        <v>42519.448182870365</v>
      </c>
      <c r="S2072" s="8">
        <f t="shared" si="195"/>
        <v>42549.448182870365</v>
      </c>
      <c r="T2072" t="str">
        <f t="shared" si="196"/>
        <v>technology</v>
      </c>
      <c r="U2072" t="str">
        <f t="shared" si="197"/>
        <v>hardware</v>
      </c>
    </row>
    <row r="2073" spans="1:21" ht="48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H2073" t="s">
        <v>8217</v>
      </c>
      <c r="I2073" t="s">
        <v>8238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8282</v>
      </c>
      <c r="P2073">
        <f t="shared" si="192"/>
        <v>281</v>
      </c>
      <c r="Q2073">
        <f t="shared" si="193"/>
        <v>201.96</v>
      </c>
      <c r="R2073" s="8">
        <f t="shared" si="194"/>
        <v>42600.070416666662</v>
      </c>
      <c r="S2073" s="8">
        <f t="shared" si="195"/>
        <v>42645.070416666662</v>
      </c>
      <c r="T2073" t="str">
        <f t="shared" si="196"/>
        <v>technology</v>
      </c>
      <c r="U2073" t="str">
        <f t="shared" si="197"/>
        <v>hardware</v>
      </c>
    </row>
    <row r="2074" spans="1:21" ht="48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H2074" t="s">
        <v>8217</v>
      </c>
      <c r="I2074" t="s">
        <v>8238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8282</v>
      </c>
      <c r="P2074">
        <f t="shared" si="192"/>
        <v>111</v>
      </c>
      <c r="Q2074">
        <f t="shared" si="193"/>
        <v>226.21</v>
      </c>
      <c r="R2074" s="8">
        <f t="shared" si="194"/>
        <v>42467.373055555552</v>
      </c>
      <c r="S2074" s="8">
        <f t="shared" si="195"/>
        <v>42497.373055555552</v>
      </c>
      <c r="T2074" t="str">
        <f t="shared" si="196"/>
        <v>technology</v>
      </c>
      <c r="U2074" t="str">
        <f t="shared" si="197"/>
        <v>hardware</v>
      </c>
    </row>
    <row r="2075" spans="1:21" ht="48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H2075" t="s">
        <v>8217</v>
      </c>
      <c r="I2075" t="s">
        <v>8238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8282</v>
      </c>
      <c r="P2075">
        <f t="shared" si="192"/>
        <v>153</v>
      </c>
      <c r="Q2075">
        <f t="shared" si="193"/>
        <v>324.69</v>
      </c>
      <c r="R2075" s="8">
        <f t="shared" si="194"/>
        <v>42087.459699074076</v>
      </c>
      <c r="S2075" s="8">
        <f t="shared" si="195"/>
        <v>42132.459699074076</v>
      </c>
      <c r="T2075" t="str">
        <f t="shared" si="196"/>
        <v>technology</v>
      </c>
      <c r="U2075" t="str">
        <f t="shared" si="197"/>
        <v>hardware</v>
      </c>
    </row>
    <row r="2076" spans="1:21" ht="32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H2076" t="s">
        <v>8217</v>
      </c>
      <c r="I2076" t="s">
        <v>8238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8282</v>
      </c>
      <c r="P2076">
        <f t="shared" si="192"/>
        <v>103</v>
      </c>
      <c r="Q2076">
        <f t="shared" si="193"/>
        <v>205</v>
      </c>
      <c r="R2076" s="8">
        <f t="shared" si="194"/>
        <v>42466.617847222216</v>
      </c>
      <c r="S2076" s="8">
        <f t="shared" si="195"/>
        <v>42496.617847222216</v>
      </c>
      <c r="T2076" t="str">
        <f t="shared" si="196"/>
        <v>technology</v>
      </c>
      <c r="U2076" t="str">
        <f t="shared" si="197"/>
        <v>hardware</v>
      </c>
    </row>
    <row r="2077" spans="1:21" ht="48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H2077" t="s">
        <v>8217</v>
      </c>
      <c r="I2077" t="s">
        <v>8238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8282</v>
      </c>
      <c r="P2077">
        <f t="shared" si="192"/>
        <v>1678</v>
      </c>
      <c r="Q2077">
        <f t="shared" si="193"/>
        <v>20.47</v>
      </c>
      <c r="R2077" s="8">
        <f t="shared" si="194"/>
        <v>41450.473240740735</v>
      </c>
      <c r="S2077" s="8">
        <f t="shared" si="195"/>
        <v>41480.473240740735</v>
      </c>
      <c r="T2077" t="str">
        <f t="shared" si="196"/>
        <v>technology</v>
      </c>
      <c r="U2077" t="str">
        <f t="shared" si="197"/>
        <v>hardware</v>
      </c>
    </row>
    <row r="2078" spans="1:21" ht="32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H2078" t="s">
        <v>8218</v>
      </c>
      <c r="I2078" t="s">
        <v>8239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8282</v>
      </c>
      <c r="P2078">
        <f t="shared" si="192"/>
        <v>543</v>
      </c>
      <c r="Q2078">
        <f t="shared" si="193"/>
        <v>116.35</v>
      </c>
      <c r="R2078" s="8">
        <f t="shared" si="194"/>
        <v>41803.672326388885</v>
      </c>
      <c r="S2078" s="8">
        <f t="shared" si="195"/>
        <v>41843.672326388885</v>
      </c>
      <c r="T2078" t="str">
        <f t="shared" si="196"/>
        <v>technology</v>
      </c>
      <c r="U2078" t="str">
        <f t="shared" si="197"/>
        <v>hardware</v>
      </c>
    </row>
    <row r="2079" spans="1:21" ht="48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H2079" t="s">
        <v>8217</v>
      </c>
      <c r="I2079" t="s">
        <v>8238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8282</v>
      </c>
      <c r="P2079">
        <f t="shared" si="192"/>
        <v>116</v>
      </c>
      <c r="Q2079">
        <f t="shared" si="193"/>
        <v>307.2</v>
      </c>
      <c r="R2079" s="8">
        <f t="shared" si="194"/>
        <v>42102.83421296296</v>
      </c>
      <c r="S2079" s="8">
        <f t="shared" si="195"/>
        <v>42160.666666666664</v>
      </c>
      <c r="T2079" t="str">
        <f t="shared" si="196"/>
        <v>technology</v>
      </c>
      <c r="U2079" t="str">
        <f t="shared" si="197"/>
        <v>hardware</v>
      </c>
    </row>
    <row r="2080" spans="1:21" ht="48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H2080" t="s">
        <v>8220</v>
      </c>
      <c r="I2080" t="s">
        <v>8241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8282</v>
      </c>
      <c r="P2080">
        <f t="shared" si="192"/>
        <v>131</v>
      </c>
      <c r="Q2080">
        <f t="shared" si="193"/>
        <v>546.69000000000005</v>
      </c>
      <c r="R2080" s="8">
        <f t="shared" si="194"/>
        <v>42692.563159722216</v>
      </c>
      <c r="S2080" s="8">
        <f t="shared" si="195"/>
        <v>42722.563159722216</v>
      </c>
      <c r="T2080" t="str">
        <f t="shared" si="196"/>
        <v>technology</v>
      </c>
      <c r="U2080" t="str">
        <f t="shared" si="197"/>
        <v>hardware</v>
      </c>
    </row>
    <row r="2081" spans="1:21" ht="48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H2081" t="s">
        <v>8218</v>
      </c>
      <c r="I2081" t="s">
        <v>8239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8282</v>
      </c>
      <c r="P2081">
        <f t="shared" si="192"/>
        <v>288</v>
      </c>
      <c r="Q2081">
        <f t="shared" si="193"/>
        <v>47.47</v>
      </c>
      <c r="R2081" s="8">
        <f t="shared" si="194"/>
        <v>42150.502233796295</v>
      </c>
      <c r="S2081" s="8">
        <f t="shared" si="195"/>
        <v>42180.583333333336</v>
      </c>
      <c r="T2081" t="str">
        <f t="shared" si="196"/>
        <v>technology</v>
      </c>
      <c r="U2081" t="str">
        <f t="shared" si="197"/>
        <v>hardware</v>
      </c>
    </row>
    <row r="2082" spans="1:21" ht="48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H2082" t="s">
        <v>8217</v>
      </c>
      <c r="I2082" t="s">
        <v>8238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8282</v>
      </c>
      <c r="P2082">
        <f t="shared" si="192"/>
        <v>508</v>
      </c>
      <c r="Q2082">
        <f t="shared" si="193"/>
        <v>101.56</v>
      </c>
      <c r="R2082" s="8">
        <f t="shared" si="194"/>
        <v>42289.748842592591</v>
      </c>
      <c r="S2082" s="8">
        <f t="shared" si="195"/>
        <v>42319.790509259255</v>
      </c>
      <c r="T2082" t="str">
        <f t="shared" si="196"/>
        <v>technology</v>
      </c>
      <c r="U2082" t="str">
        <f t="shared" si="197"/>
        <v>hardware</v>
      </c>
    </row>
    <row r="2083" spans="1:21" ht="48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H2083" t="s">
        <v>8217</v>
      </c>
      <c r="I2083" t="s">
        <v>8238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8266</v>
      </c>
      <c r="P2083">
        <f t="shared" si="192"/>
        <v>115</v>
      </c>
      <c r="Q2083">
        <f t="shared" si="193"/>
        <v>72.91</v>
      </c>
      <c r="R2083" s="8">
        <f t="shared" si="194"/>
        <v>41003.948553240742</v>
      </c>
      <c r="S2083" s="8">
        <f t="shared" si="195"/>
        <v>41044.999305555553</v>
      </c>
      <c r="T2083" t="str">
        <f t="shared" si="196"/>
        <v>music</v>
      </c>
      <c r="U2083" t="str">
        <f t="shared" si="197"/>
        <v>indie rock</v>
      </c>
    </row>
    <row r="2084" spans="1:21" ht="48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H2084" t="s">
        <v>8217</v>
      </c>
      <c r="I2084" t="s">
        <v>8238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8266</v>
      </c>
      <c r="P2084">
        <f t="shared" si="192"/>
        <v>111</v>
      </c>
      <c r="Q2084">
        <f t="shared" si="193"/>
        <v>43.71</v>
      </c>
      <c r="R2084" s="8">
        <f t="shared" si="194"/>
        <v>40810.911990740737</v>
      </c>
      <c r="S2084" s="8">
        <f t="shared" si="195"/>
        <v>40870.953657407401</v>
      </c>
      <c r="T2084" t="str">
        <f t="shared" si="196"/>
        <v>music</v>
      </c>
      <c r="U2084" t="str">
        <f t="shared" si="197"/>
        <v>indie rock</v>
      </c>
    </row>
    <row r="2085" spans="1:21" ht="48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H2085" t="s">
        <v>8217</v>
      </c>
      <c r="I2085" t="s">
        <v>8238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8266</v>
      </c>
      <c r="P2085">
        <f t="shared" si="192"/>
        <v>113</v>
      </c>
      <c r="Q2085">
        <f t="shared" si="193"/>
        <v>34</v>
      </c>
      <c r="R2085" s="8">
        <f t="shared" si="194"/>
        <v>41034.513831018514</v>
      </c>
      <c r="S2085" s="8">
        <f t="shared" si="195"/>
        <v>41064.513831018514</v>
      </c>
      <c r="T2085" t="str">
        <f t="shared" si="196"/>
        <v>music</v>
      </c>
      <c r="U2085" t="str">
        <f t="shared" si="197"/>
        <v>indie rock</v>
      </c>
    </row>
    <row r="2086" spans="1:21" ht="48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H2086" t="s">
        <v>8217</v>
      </c>
      <c r="I2086" t="s">
        <v>8238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8266</v>
      </c>
      <c r="P2086">
        <f t="shared" si="192"/>
        <v>108</v>
      </c>
      <c r="Q2086">
        <f t="shared" si="193"/>
        <v>70.650000000000006</v>
      </c>
      <c r="R2086" s="8">
        <f t="shared" si="194"/>
        <v>41731.624791666662</v>
      </c>
      <c r="S2086" s="8">
        <f t="shared" si="195"/>
        <v>41763.082638888889</v>
      </c>
      <c r="T2086" t="str">
        <f t="shared" si="196"/>
        <v>music</v>
      </c>
      <c r="U2086" t="str">
        <f t="shared" si="197"/>
        <v>indie rock</v>
      </c>
    </row>
    <row r="2087" spans="1:21" ht="48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H2087" t="s">
        <v>8217</v>
      </c>
      <c r="I2087" t="s">
        <v>8238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8266</v>
      </c>
      <c r="P2087">
        <f t="shared" si="192"/>
        <v>124</v>
      </c>
      <c r="Q2087">
        <f t="shared" si="193"/>
        <v>89.3</v>
      </c>
      <c r="R2087" s="8">
        <f t="shared" si="194"/>
        <v>41075.627164351848</v>
      </c>
      <c r="S2087" s="8">
        <f t="shared" si="195"/>
        <v>41105.627164351848</v>
      </c>
      <c r="T2087" t="str">
        <f t="shared" si="196"/>
        <v>music</v>
      </c>
      <c r="U2087" t="str">
        <f t="shared" si="197"/>
        <v>indie rock</v>
      </c>
    </row>
    <row r="2088" spans="1:21" ht="48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H2088" t="s">
        <v>8217</v>
      </c>
      <c r="I2088" t="s">
        <v>8238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8266</v>
      </c>
      <c r="P2088">
        <f t="shared" si="192"/>
        <v>101</v>
      </c>
      <c r="Q2088">
        <f t="shared" si="193"/>
        <v>115.09</v>
      </c>
      <c r="R2088" s="8">
        <f t="shared" si="194"/>
        <v>40860.462175925924</v>
      </c>
      <c r="S2088" s="8">
        <f t="shared" si="195"/>
        <v>40890.999305555553</v>
      </c>
      <c r="T2088" t="str">
        <f t="shared" si="196"/>
        <v>music</v>
      </c>
      <c r="U2088" t="str">
        <f t="shared" si="197"/>
        <v>indie rock</v>
      </c>
    </row>
    <row r="2089" spans="1:21" ht="48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H2089" t="s">
        <v>8217</v>
      </c>
      <c r="I2089" t="s">
        <v>8238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8266</v>
      </c>
      <c r="P2089">
        <f t="shared" si="192"/>
        <v>104</v>
      </c>
      <c r="Q2089">
        <f t="shared" si="193"/>
        <v>62.12</v>
      </c>
      <c r="R2089" s="8">
        <f t="shared" si="194"/>
        <v>40763.996041666665</v>
      </c>
      <c r="S2089" s="8">
        <f t="shared" si="195"/>
        <v>40793.996041666665</v>
      </c>
      <c r="T2089" t="str">
        <f t="shared" si="196"/>
        <v>music</v>
      </c>
      <c r="U2089" t="str">
        <f t="shared" si="197"/>
        <v>indie rock</v>
      </c>
    </row>
    <row r="2090" spans="1:21" ht="48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H2090" t="s">
        <v>8217</v>
      </c>
      <c r="I2090" t="s">
        <v>8238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8266</v>
      </c>
      <c r="P2090">
        <f t="shared" si="192"/>
        <v>116</v>
      </c>
      <c r="Q2090">
        <f t="shared" si="193"/>
        <v>46.2</v>
      </c>
      <c r="R2090" s="8">
        <f t="shared" si="194"/>
        <v>40395.506388888884</v>
      </c>
      <c r="S2090" s="8">
        <f t="shared" si="195"/>
        <v>40431.957638888889</v>
      </c>
      <c r="T2090" t="str">
        <f t="shared" si="196"/>
        <v>music</v>
      </c>
      <c r="U2090" t="str">
        <f t="shared" si="197"/>
        <v>indie rock</v>
      </c>
    </row>
    <row r="2091" spans="1:21" ht="32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H2091" t="s">
        <v>8217</v>
      </c>
      <c r="I2091" t="s">
        <v>8238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8266</v>
      </c>
      <c r="P2091">
        <f t="shared" si="192"/>
        <v>120</v>
      </c>
      <c r="Q2091">
        <f t="shared" si="193"/>
        <v>48.55</v>
      </c>
      <c r="R2091" s="8">
        <f t="shared" si="194"/>
        <v>41452.867986111109</v>
      </c>
      <c r="S2091" s="8">
        <f t="shared" si="195"/>
        <v>41487.867986111109</v>
      </c>
      <c r="T2091" t="str">
        <f t="shared" si="196"/>
        <v>music</v>
      </c>
      <c r="U2091" t="str">
        <f t="shared" si="197"/>
        <v>indie rock</v>
      </c>
    </row>
    <row r="2092" spans="1:21" ht="48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H2092" t="s">
        <v>8217</v>
      </c>
      <c r="I2092" t="s">
        <v>8238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8266</v>
      </c>
      <c r="P2092">
        <f t="shared" si="192"/>
        <v>115</v>
      </c>
      <c r="Q2092">
        <f t="shared" si="193"/>
        <v>57.52</v>
      </c>
      <c r="R2092" s="8">
        <f t="shared" si="194"/>
        <v>41299.173090277778</v>
      </c>
      <c r="S2092" s="8">
        <f t="shared" si="195"/>
        <v>41329.173090277778</v>
      </c>
      <c r="T2092" t="str">
        <f t="shared" si="196"/>
        <v>music</v>
      </c>
      <c r="U2092" t="str">
        <f t="shared" si="197"/>
        <v>indie rock</v>
      </c>
    </row>
    <row r="2093" spans="1:21" ht="48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H2093" t="s">
        <v>8217</v>
      </c>
      <c r="I2093" t="s">
        <v>8238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8266</v>
      </c>
      <c r="P2093">
        <f t="shared" si="192"/>
        <v>120</v>
      </c>
      <c r="Q2093">
        <f t="shared" si="193"/>
        <v>88.15</v>
      </c>
      <c r="R2093" s="8">
        <f t="shared" si="194"/>
        <v>40555.114328703698</v>
      </c>
      <c r="S2093" s="8">
        <f t="shared" si="195"/>
        <v>40603.625</v>
      </c>
      <c r="T2093" t="str">
        <f t="shared" si="196"/>
        <v>music</v>
      </c>
      <c r="U2093" t="str">
        <f t="shared" si="197"/>
        <v>indie rock</v>
      </c>
    </row>
    <row r="2094" spans="1:21" ht="48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H2094" t="s">
        <v>8217</v>
      </c>
      <c r="I2094" t="s">
        <v>8238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8266</v>
      </c>
      <c r="P2094">
        <f t="shared" si="192"/>
        <v>101</v>
      </c>
      <c r="Q2094">
        <f t="shared" si="193"/>
        <v>110.49</v>
      </c>
      <c r="R2094" s="8">
        <f t="shared" si="194"/>
        <v>40763.499212962961</v>
      </c>
      <c r="S2094" s="8">
        <f t="shared" si="195"/>
        <v>40823.499212962961</v>
      </c>
      <c r="T2094" t="str">
        <f t="shared" si="196"/>
        <v>music</v>
      </c>
      <c r="U2094" t="str">
        <f t="shared" si="197"/>
        <v>indie rock</v>
      </c>
    </row>
    <row r="2095" spans="1:21" ht="48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H2095" t="s">
        <v>8217</v>
      </c>
      <c r="I2095" t="s">
        <v>8238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8266</v>
      </c>
      <c r="P2095">
        <f t="shared" si="192"/>
        <v>102</v>
      </c>
      <c r="Q2095">
        <f t="shared" si="193"/>
        <v>66.83</v>
      </c>
      <c r="R2095" s="8">
        <f t="shared" si="194"/>
        <v>41205.646203703705</v>
      </c>
      <c r="S2095" s="8">
        <f t="shared" si="195"/>
        <v>41265.68787037037</v>
      </c>
      <c r="T2095" t="str">
        <f t="shared" si="196"/>
        <v>music</v>
      </c>
      <c r="U2095" t="str">
        <f t="shared" si="197"/>
        <v>indie rock</v>
      </c>
    </row>
    <row r="2096" spans="1:21" ht="48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H2096" t="s">
        <v>8217</v>
      </c>
      <c r="I2096" t="s">
        <v>8238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8266</v>
      </c>
      <c r="P2096">
        <f t="shared" si="192"/>
        <v>121</v>
      </c>
      <c r="Q2096">
        <f t="shared" si="193"/>
        <v>58.6</v>
      </c>
      <c r="R2096" s="8">
        <f t="shared" si="194"/>
        <v>40938.811689814815</v>
      </c>
      <c r="S2096" s="8">
        <f t="shared" si="195"/>
        <v>40972.916666666664</v>
      </c>
      <c r="T2096" t="str">
        <f t="shared" si="196"/>
        <v>music</v>
      </c>
      <c r="U2096" t="str">
        <f t="shared" si="197"/>
        <v>indie rock</v>
      </c>
    </row>
    <row r="2097" spans="1:21" ht="48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H2097" t="s">
        <v>8217</v>
      </c>
      <c r="I2097" t="s">
        <v>8238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8266</v>
      </c>
      <c r="P2097">
        <f t="shared" si="192"/>
        <v>100</v>
      </c>
      <c r="Q2097">
        <f t="shared" si="193"/>
        <v>113.64</v>
      </c>
      <c r="R2097" s="8">
        <f t="shared" si="194"/>
        <v>40758.525150462956</v>
      </c>
      <c r="S2097" s="8">
        <f t="shared" si="195"/>
        <v>40818.525150462956</v>
      </c>
      <c r="T2097" t="str">
        <f t="shared" si="196"/>
        <v>music</v>
      </c>
      <c r="U2097" t="str">
        <f t="shared" si="197"/>
        <v>indie rock</v>
      </c>
    </row>
    <row r="2098" spans="1:21" ht="48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H2098" t="s">
        <v>8217</v>
      </c>
      <c r="I2098" t="s">
        <v>8238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8266</v>
      </c>
      <c r="P2098">
        <f t="shared" si="192"/>
        <v>102</v>
      </c>
      <c r="Q2098">
        <f t="shared" si="193"/>
        <v>43.57</v>
      </c>
      <c r="R2098" s="8">
        <f t="shared" si="194"/>
        <v>41192.550173611111</v>
      </c>
      <c r="S2098" s="8">
        <f t="shared" si="195"/>
        <v>41207.957638888889</v>
      </c>
      <c r="T2098" t="str">
        <f t="shared" si="196"/>
        <v>music</v>
      </c>
      <c r="U2098" t="str">
        <f t="shared" si="197"/>
        <v>indie rock</v>
      </c>
    </row>
    <row r="2099" spans="1:21" ht="48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H2099" t="s">
        <v>8217</v>
      </c>
      <c r="I2099" t="s">
        <v>8238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8266</v>
      </c>
      <c r="P2099">
        <f t="shared" si="192"/>
        <v>100</v>
      </c>
      <c r="Q2099">
        <f t="shared" si="193"/>
        <v>78.95</v>
      </c>
      <c r="R2099" s="8">
        <f t="shared" si="194"/>
        <v>40818.376562499994</v>
      </c>
      <c r="S2099" s="8">
        <f t="shared" si="195"/>
        <v>40878.418229166666</v>
      </c>
      <c r="T2099" t="str">
        <f t="shared" si="196"/>
        <v>music</v>
      </c>
      <c r="U2099" t="str">
        <f t="shared" si="197"/>
        <v>indie rock</v>
      </c>
    </row>
    <row r="2100" spans="1:21" ht="48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H2100" t="s">
        <v>8217</v>
      </c>
      <c r="I2100" t="s">
        <v>8238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8266</v>
      </c>
      <c r="P2100">
        <f t="shared" si="192"/>
        <v>100</v>
      </c>
      <c r="Q2100">
        <f t="shared" si="193"/>
        <v>188.13</v>
      </c>
      <c r="R2100" s="8">
        <f t="shared" si="194"/>
        <v>40945.905497685184</v>
      </c>
      <c r="S2100" s="8">
        <f t="shared" si="195"/>
        <v>40975.905497685184</v>
      </c>
      <c r="T2100" t="str">
        <f t="shared" si="196"/>
        <v>music</v>
      </c>
      <c r="U2100" t="str">
        <f t="shared" si="197"/>
        <v>indie rock</v>
      </c>
    </row>
    <row r="2101" spans="1:21" ht="16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H2101" t="s">
        <v>8217</v>
      </c>
      <c r="I2101" t="s">
        <v>8238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8266</v>
      </c>
      <c r="P2101">
        <f t="shared" si="192"/>
        <v>132</v>
      </c>
      <c r="Q2101">
        <f t="shared" si="193"/>
        <v>63.03</v>
      </c>
      <c r="R2101" s="8">
        <f t="shared" si="194"/>
        <v>42173.53800925926</v>
      </c>
      <c r="S2101" s="8">
        <f t="shared" si="195"/>
        <v>42186.944444444445</v>
      </c>
      <c r="T2101" t="str">
        <f t="shared" si="196"/>
        <v>music</v>
      </c>
      <c r="U2101" t="str">
        <f t="shared" si="197"/>
        <v>indie rock</v>
      </c>
    </row>
    <row r="2102" spans="1:21" ht="48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H2102" t="s">
        <v>8217</v>
      </c>
      <c r="I2102" t="s">
        <v>8238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8266</v>
      </c>
      <c r="P2102">
        <f t="shared" si="192"/>
        <v>137</v>
      </c>
      <c r="Q2102">
        <f t="shared" si="193"/>
        <v>30.37</v>
      </c>
      <c r="R2102" s="8">
        <f t="shared" si="194"/>
        <v>41074.62663194444</v>
      </c>
      <c r="S2102" s="8">
        <f t="shared" si="195"/>
        <v>41089.957638888889</v>
      </c>
      <c r="T2102" t="str">
        <f t="shared" si="196"/>
        <v>music</v>
      </c>
      <c r="U2102" t="str">
        <f t="shared" si="197"/>
        <v>indie rock</v>
      </c>
    </row>
    <row r="2103" spans="1:21" ht="48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H2103" t="s">
        <v>8217</v>
      </c>
      <c r="I2103" t="s">
        <v>8238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8266</v>
      </c>
      <c r="P2103">
        <f t="shared" si="192"/>
        <v>113</v>
      </c>
      <c r="Q2103">
        <f t="shared" si="193"/>
        <v>51.48</v>
      </c>
      <c r="R2103" s="8">
        <f t="shared" si="194"/>
        <v>40891.941134259258</v>
      </c>
      <c r="S2103" s="8">
        <f t="shared" si="195"/>
        <v>40951.941134259258</v>
      </c>
      <c r="T2103" t="str">
        <f t="shared" si="196"/>
        <v>music</v>
      </c>
      <c r="U2103" t="str">
        <f t="shared" si="197"/>
        <v>indie rock</v>
      </c>
    </row>
    <row r="2104" spans="1:21" ht="48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H2104" t="s">
        <v>8217</v>
      </c>
      <c r="I2104" t="s">
        <v>8238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8266</v>
      </c>
      <c r="P2104">
        <f t="shared" si="192"/>
        <v>136</v>
      </c>
      <c r="Q2104">
        <f t="shared" si="193"/>
        <v>35.79</v>
      </c>
      <c r="R2104" s="8">
        <f t="shared" si="194"/>
        <v>40638.660277777773</v>
      </c>
      <c r="S2104" s="8">
        <f t="shared" si="195"/>
        <v>40668.660277777773</v>
      </c>
      <c r="T2104" t="str">
        <f t="shared" si="196"/>
        <v>music</v>
      </c>
      <c r="U2104" t="str">
        <f t="shared" si="197"/>
        <v>indie rock</v>
      </c>
    </row>
    <row r="2105" spans="1:21" ht="32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H2105" t="s">
        <v>8217</v>
      </c>
      <c r="I2105" t="s">
        <v>8238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8266</v>
      </c>
      <c r="P2105">
        <f t="shared" si="192"/>
        <v>146</v>
      </c>
      <c r="Q2105">
        <f t="shared" si="193"/>
        <v>98.82</v>
      </c>
      <c r="R2105" s="8">
        <f t="shared" si="194"/>
        <v>41192.546608796292</v>
      </c>
      <c r="S2105" s="8">
        <f t="shared" si="195"/>
        <v>41222.588275462964</v>
      </c>
      <c r="T2105" t="str">
        <f t="shared" si="196"/>
        <v>music</v>
      </c>
      <c r="U2105" t="str">
        <f t="shared" si="197"/>
        <v>indie rock</v>
      </c>
    </row>
    <row r="2106" spans="1:21" ht="48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H2106" t="s">
        <v>8217</v>
      </c>
      <c r="I2106" t="s">
        <v>8238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8266</v>
      </c>
      <c r="P2106">
        <f t="shared" si="192"/>
        <v>130</v>
      </c>
      <c r="Q2106">
        <f t="shared" si="193"/>
        <v>28</v>
      </c>
      <c r="R2106" s="8">
        <f t="shared" si="194"/>
        <v>41393.86613425926</v>
      </c>
      <c r="S2106" s="8">
        <f t="shared" si="195"/>
        <v>41424.791666666664</v>
      </c>
      <c r="T2106" t="str">
        <f t="shared" si="196"/>
        <v>music</v>
      </c>
      <c r="U2106" t="str">
        <f t="shared" si="197"/>
        <v>indie rock</v>
      </c>
    </row>
    <row r="2107" spans="1:21" ht="32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H2107" t="s">
        <v>8217</v>
      </c>
      <c r="I2107" t="s">
        <v>8238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8266</v>
      </c>
      <c r="P2107">
        <f t="shared" si="192"/>
        <v>254</v>
      </c>
      <c r="Q2107">
        <f t="shared" si="193"/>
        <v>51.31</v>
      </c>
      <c r="R2107" s="8">
        <f t="shared" si="194"/>
        <v>41951.580474537033</v>
      </c>
      <c r="S2107" s="8">
        <f t="shared" si="195"/>
        <v>41963.958333333336</v>
      </c>
      <c r="T2107" t="str">
        <f t="shared" si="196"/>
        <v>music</v>
      </c>
      <c r="U2107" t="str">
        <f t="shared" si="197"/>
        <v>indie rock</v>
      </c>
    </row>
    <row r="2108" spans="1:21" ht="48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H2108" t="s">
        <v>8217</v>
      </c>
      <c r="I2108" t="s">
        <v>8238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8266</v>
      </c>
      <c r="P2108">
        <f t="shared" si="192"/>
        <v>107</v>
      </c>
      <c r="Q2108">
        <f t="shared" si="193"/>
        <v>53.52</v>
      </c>
      <c r="R2108" s="8">
        <f t="shared" si="194"/>
        <v>41270.006643518514</v>
      </c>
      <c r="S2108" s="8">
        <f t="shared" si="195"/>
        <v>41300.006643518514</v>
      </c>
      <c r="T2108" t="str">
        <f t="shared" si="196"/>
        <v>music</v>
      </c>
      <c r="U2108" t="str">
        <f t="shared" si="197"/>
        <v>indie rock</v>
      </c>
    </row>
    <row r="2109" spans="1:21" ht="48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H2109" t="s">
        <v>8217</v>
      </c>
      <c r="I2109" t="s">
        <v>8238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8266</v>
      </c>
      <c r="P2109">
        <f t="shared" si="192"/>
        <v>108</v>
      </c>
      <c r="Q2109">
        <f t="shared" si="193"/>
        <v>37.15</v>
      </c>
      <c r="R2109" s="8">
        <f t="shared" si="194"/>
        <v>41934.502233796295</v>
      </c>
      <c r="S2109" s="8">
        <f t="shared" si="195"/>
        <v>41955.543900462959</v>
      </c>
      <c r="T2109" t="str">
        <f t="shared" si="196"/>
        <v>music</v>
      </c>
      <c r="U2109" t="str">
        <f t="shared" si="197"/>
        <v>indie rock</v>
      </c>
    </row>
    <row r="2110" spans="1:21" ht="48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H2110" t="s">
        <v>8217</v>
      </c>
      <c r="I2110" t="s">
        <v>8238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8266</v>
      </c>
      <c r="P2110">
        <f t="shared" si="192"/>
        <v>107</v>
      </c>
      <c r="Q2110">
        <f t="shared" si="193"/>
        <v>89.9</v>
      </c>
      <c r="R2110" s="8">
        <f t="shared" si="194"/>
        <v>41134.967361111107</v>
      </c>
      <c r="S2110" s="8">
        <f t="shared" si="195"/>
        <v>41161.954861111109</v>
      </c>
      <c r="T2110" t="str">
        <f t="shared" si="196"/>
        <v>music</v>
      </c>
      <c r="U2110" t="str">
        <f t="shared" si="197"/>
        <v>indie rock</v>
      </c>
    </row>
    <row r="2111" spans="1:21" ht="32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H2111" t="s">
        <v>8217</v>
      </c>
      <c r="I2111" t="s">
        <v>8238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8266</v>
      </c>
      <c r="P2111">
        <f t="shared" si="192"/>
        <v>107</v>
      </c>
      <c r="Q2111">
        <f t="shared" si="193"/>
        <v>106.53</v>
      </c>
      <c r="R2111" s="8">
        <f t="shared" si="194"/>
        <v>42160.500196759262</v>
      </c>
      <c r="S2111" s="8">
        <f t="shared" si="195"/>
        <v>42190.500196759262</v>
      </c>
      <c r="T2111" t="str">
        <f t="shared" si="196"/>
        <v>music</v>
      </c>
      <c r="U2111" t="str">
        <f t="shared" si="197"/>
        <v>indie rock</v>
      </c>
    </row>
    <row r="2112" spans="1:21" ht="32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H2112" t="s">
        <v>8217</v>
      </c>
      <c r="I2112" t="s">
        <v>8238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8266</v>
      </c>
      <c r="P2112">
        <f t="shared" si="192"/>
        <v>100</v>
      </c>
      <c r="Q2112">
        <f t="shared" si="193"/>
        <v>52.82</v>
      </c>
      <c r="R2112" s="8">
        <f t="shared" si="194"/>
        <v>41759.462604166663</v>
      </c>
      <c r="S2112" s="8">
        <f t="shared" si="195"/>
        <v>41786.999305555553</v>
      </c>
      <c r="T2112" t="str">
        <f t="shared" si="196"/>
        <v>music</v>
      </c>
      <c r="U2112" t="str">
        <f t="shared" si="197"/>
        <v>indie rock</v>
      </c>
    </row>
    <row r="2113" spans="1:21" ht="48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H2113" t="s">
        <v>8217</v>
      </c>
      <c r="I2113" t="s">
        <v>8238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8266</v>
      </c>
      <c r="P2113">
        <f t="shared" si="192"/>
        <v>107</v>
      </c>
      <c r="Q2113">
        <f t="shared" si="193"/>
        <v>54.62</v>
      </c>
      <c r="R2113" s="8">
        <f t="shared" si="194"/>
        <v>40702.988715277774</v>
      </c>
      <c r="S2113" s="8">
        <f t="shared" si="195"/>
        <v>40769.833333333328</v>
      </c>
      <c r="T2113" t="str">
        <f t="shared" si="196"/>
        <v>music</v>
      </c>
      <c r="U2113" t="str">
        <f t="shared" si="197"/>
        <v>indie rock</v>
      </c>
    </row>
    <row r="2114" spans="1:21" ht="48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H2114" t="s">
        <v>8217</v>
      </c>
      <c r="I2114" t="s">
        <v>8238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8266</v>
      </c>
      <c r="P2114">
        <f t="shared" si="192"/>
        <v>100</v>
      </c>
      <c r="Q2114">
        <f t="shared" si="193"/>
        <v>27.27</v>
      </c>
      <c r="R2114" s="8">
        <f t="shared" si="194"/>
        <v>41365.719826388886</v>
      </c>
      <c r="S2114" s="8">
        <f t="shared" si="195"/>
        <v>41379.719826388886</v>
      </c>
      <c r="T2114" t="str">
        <f t="shared" si="196"/>
        <v>music</v>
      </c>
      <c r="U2114" t="str">
        <f t="shared" si="197"/>
        <v>indie rock</v>
      </c>
    </row>
    <row r="2115" spans="1:21" ht="32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H2115" t="s">
        <v>8217</v>
      </c>
      <c r="I2115" t="s">
        <v>8238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8266</v>
      </c>
      <c r="P2115">
        <f t="shared" ref="P2115:P2178" si="198">ROUND(E2115/D2115*100,0)</f>
        <v>105</v>
      </c>
      <c r="Q2115">
        <f t="shared" ref="Q2115:Q2178" si="199">ROUND(E2115/M2115,2)</f>
        <v>68.599999999999994</v>
      </c>
      <c r="R2115" s="8">
        <f t="shared" ref="R2115:R2178" si="200">(((K2115/60)/60)/24)+DATE(1970,1,1)+(-5/24)</f>
        <v>41870.657129629624</v>
      </c>
      <c r="S2115" s="8">
        <f t="shared" ref="S2115:S2178" si="201">(((J2115/60)/60)/24)+DATE(1970,1,1)+(-5/24)</f>
        <v>41905.657129629624</v>
      </c>
      <c r="T2115" t="str">
        <f t="shared" si="196"/>
        <v>music</v>
      </c>
      <c r="U2115" t="str">
        <f t="shared" si="197"/>
        <v>indie rock</v>
      </c>
    </row>
    <row r="2116" spans="1:21" ht="48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H2116" t="s">
        <v>8217</v>
      </c>
      <c r="I2116" t="s">
        <v>8238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8266</v>
      </c>
      <c r="P2116">
        <f t="shared" si="198"/>
        <v>105</v>
      </c>
      <c r="Q2116">
        <f t="shared" si="199"/>
        <v>35.61</v>
      </c>
      <c r="R2116" s="8">
        <f t="shared" si="200"/>
        <v>40458.607291666667</v>
      </c>
      <c r="S2116" s="8">
        <f t="shared" si="201"/>
        <v>40520.999305555553</v>
      </c>
      <c r="T2116" t="str">
        <f t="shared" ref="T2116:T2179" si="202">LEFT(O2116,SEARCH("/",O2116)-1)</f>
        <v>music</v>
      </c>
      <c r="U2116" t="str">
        <f t="shared" ref="U2116:U2179" si="203">RIGHT(O2116,LEN(O2116)-SEARCH("/",O2116))</f>
        <v>indie rock</v>
      </c>
    </row>
    <row r="2117" spans="1:21" ht="48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H2117" t="s">
        <v>8217</v>
      </c>
      <c r="I2117" t="s">
        <v>8238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8266</v>
      </c>
      <c r="P2117">
        <f t="shared" si="198"/>
        <v>226</v>
      </c>
      <c r="Q2117">
        <f t="shared" si="199"/>
        <v>94.03</v>
      </c>
      <c r="R2117" s="8">
        <f t="shared" si="200"/>
        <v>40563.872696759259</v>
      </c>
      <c r="S2117" s="8">
        <f t="shared" si="201"/>
        <v>40593.872696759259</v>
      </c>
      <c r="T2117" t="str">
        <f t="shared" si="202"/>
        <v>music</v>
      </c>
      <c r="U2117" t="str">
        <f t="shared" si="203"/>
        <v>indie rock</v>
      </c>
    </row>
    <row r="2118" spans="1:21" ht="48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H2118" t="s">
        <v>8217</v>
      </c>
      <c r="I2118" t="s">
        <v>8238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8266</v>
      </c>
      <c r="P2118">
        <f t="shared" si="198"/>
        <v>101</v>
      </c>
      <c r="Q2118">
        <f t="shared" si="199"/>
        <v>526.46</v>
      </c>
      <c r="R2118" s="8">
        <f t="shared" si="200"/>
        <v>41136.569479166668</v>
      </c>
      <c r="S2118" s="8">
        <f t="shared" si="201"/>
        <v>41184.569479166668</v>
      </c>
      <c r="T2118" t="str">
        <f t="shared" si="202"/>
        <v>music</v>
      </c>
      <c r="U2118" t="str">
        <f t="shared" si="203"/>
        <v>indie rock</v>
      </c>
    </row>
    <row r="2119" spans="1:21" ht="48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H2119" t="s">
        <v>8217</v>
      </c>
      <c r="I2119" t="s">
        <v>8238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8266</v>
      </c>
      <c r="P2119">
        <f t="shared" si="198"/>
        <v>148</v>
      </c>
      <c r="Q2119">
        <f t="shared" si="199"/>
        <v>50.66</v>
      </c>
      <c r="R2119" s="8">
        <f t="shared" si="200"/>
        <v>42289.851261574069</v>
      </c>
      <c r="S2119" s="8">
        <f t="shared" si="201"/>
        <v>42303.999305555553</v>
      </c>
      <c r="T2119" t="str">
        <f t="shared" si="202"/>
        <v>music</v>
      </c>
      <c r="U2119" t="str">
        <f t="shared" si="203"/>
        <v>indie rock</v>
      </c>
    </row>
    <row r="2120" spans="1:21" ht="32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H2120" t="s">
        <v>8217</v>
      </c>
      <c r="I2120" t="s">
        <v>8238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8266</v>
      </c>
      <c r="P2120">
        <f t="shared" si="198"/>
        <v>135</v>
      </c>
      <c r="Q2120">
        <f t="shared" si="199"/>
        <v>79.180000000000007</v>
      </c>
      <c r="R2120" s="8">
        <f t="shared" si="200"/>
        <v>40718.631203703699</v>
      </c>
      <c r="S2120" s="8">
        <f t="shared" si="201"/>
        <v>40748.631203703699</v>
      </c>
      <c r="T2120" t="str">
        <f t="shared" si="202"/>
        <v>music</v>
      </c>
      <c r="U2120" t="str">
        <f t="shared" si="203"/>
        <v>indie rock</v>
      </c>
    </row>
    <row r="2121" spans="1:21" ht="48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H2121" t="s">
        <v>8217</v>
      </c>
      <c r="I2121" t="s">
        <v>8238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8266</v>
      </c>
      <c r="P2121">
        <f t="shared" si="198"/>
        <v>101</v>
      </c>
      <c r="Q2121">
        <f t="shared" si="199"/>
        <v>91.59</v>
      </c>
      <c r="R2121" s="8">
        <f t="shared" si="200"/>
        <v>41106.921817129631</v>
      </c>
      <c r="S2121" s="8">
        <f t="shared" si="201"/>
        <v>41136.921817129631</v>
      </c>
      <c r="T2121" t="str">
        <f t="shared" si="202"/>
        <v>music</v>
      </c>
      <c r="U2121" t="str">
        <f t="shared" si="203"/>
        <v>indie rock</v>
      </c>
    </row>
    <row r="2122" spans="1:21" ht="48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H2122" t="s">
        <v>8217</v>
      </c>
      <c r="I2122" t="s">
        <v>8238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8266</v>
      </c>
      <c r="P2122">
        <f t="shared" si="198"/>
        <v>101</v>
      </c>
      <c r="Q2122">
        <f t="shared" si="199"/>
        <v>116.96</v>
      </c>
      <c r="R2122" s="8">
        <f t="shared" si="200"/>
        <v>41591.756203703699</v>
      </c>
      <c r="S2122" s="8">
        <f t="shared" si="201"/>
        <v>41640.756203703699</v>
      </c>
      <c r="T2122" t="str">
        <f t="shared" si="202"/>
        <v>music</v>
      </c>
      <c r="U2122" t="str">
        <f t="shared" si="203"/>
        <v>indie rock</v>
      </c>
    </row>
    <row r="2123" spans="1:21" ht="32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H2123" t="s">
        <v>8233</v>
      </c>
      <c r="I2123" t="s">
        <v>8249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8269</v>
      </c>
      <c r="P2123">
        <f t="shared" si="198"/>
        <v>1</v>
      </c>
      <c r="Q2123">
        <f t="shared" si="199"/>
        <v>28.4</v>
      </c>
      <c r="R2123" s="8">
        <f t="shared" si="200"/>
        <v>42716.534120370365</v>
      </c>
      <c r="S2123" s="8">
        <f t="shared" si="201"/>
        <v>42746.534120370365</v>
      </c>
      <c r="T2123" t="str">
        <f t="shared" si="202"/>
        <v>games</v>
      </c>
      <c r="U2123" t="str">
        <f t="shared" si="203"/>
        <v>video games</v>
      </c>
    </row>
    <row r="2124" spans="1:21" ht="32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H2124" t="s">
        <v>8231</v>
      </c>
      <c r="I2124" t="s">
        <v>8248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8269</v>
      </c>
      <c r="P2124">
        <f t="shared" si="198"/>
        <v>0</v>
      </c>
      <c r="Q2124">
        <f t="shared" si="199"/>
        <v>103.33</v>
      </c>
      <c r="R2124" s="8">
        <f t="shared" si="200"/>
        <v>42712.092233796291</v>
      </c>
      <c r="S2124" s="8">
        <f t="shared" si="201"/>
        <v>42742.092233796291</v>
      </c>
      <c r="T2124" t="str">
        <f t="shared" si="202"/>
        <v>games</v>
      </c>
      <c r="U2124" t="str">
        <f t="shared" si="203"/>
        <v>video games</v>
      </c>
    </row>
    <row r="2125" spans="1:21" ht="64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H2125" t="s">
        <v>8217</v>
      </c>
      <c r="I2125" t="s">
        <v>8238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8269</v>
      </c>
      <c r="P2125">
        <f t="shared" si="198"/>
        <v>10</v>
      </c>
      <c r="Q2125">
        <f t="shared" si="199"/>
        <v>10</v>
      </c>
      <c r="R2125" s="8">
        <f t="shared" si="200"/>
        <v>40198.216516203705</v>
      </c>
      <c r="S2125" s="8">
        <f t="shared" si="201"/>
        <v>40252.082638888889</v>
      </c>
      <c r="T2125" t="str">
        <f t="shared" si="202"/>
        <v>games</v>
      </c>
      <c r="U2125" t="str">
        <f t="shared" si="203"/>
        <v>video games</v>
      </c>
    </row>
    <row r="2126" spans="1:21" ht="48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H2126" t="s">
        <v>8217</v>
      </c>
      <c r="I2126" t="s">
        <v>8238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8269</v>
      </c>
      <c r="P2126">
        <f t="shared" si="198"/>
        <v>10</v>
      </c>
      <c r="Q2126">
        <f t="shared" si="199"/>
        <v>23</v>
      </c>
      <c r="R2126" s="8">
        <f t="shared" si="200"/>
        <v>40463.819849537031</v>
      </c>
      <c r="S2126" s="8">
        <f t="shared" si="201"/>
        <v>40512</v>
      </c>
      <c r="T2126" t="str">
        <f t="shared" si="202"/>
        <v>games</v>
      </c>
      <c r="U2126" t="str">
        <f t="shared" si="203"/>
        <v>video games</v>
      </c>
    </row>
    <row r="2127" spans="1:21" ht="48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H2127" t="s">
        <v>8217</v>
      </c>
      <c r="I2127" t="s">
        <v>8238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8269</v>
      </c>
      <c r="P2127">
        <f t="shared" si="198"/>
        <v>1</v>
      </c>
      <c r="Q2127">
        <f t="shared" si="199"/>
        <v>31.56</v>
      </c>
      <c r="R2127" s="8">
        <f t="shared" si="200"/>
        <v>42190.815196759257</v>
      </c>
      <c r="S2127" s="8">
        <f t="shared" si="201"/>
        <v>42220.815196759257</v>
      </c>
      <c r="T2127" t="str">
        <f t="shared" si="202"/>
        <v>games</v>
      </c>
      <c r="U2127" t="str">
        <f t="shared" si="203"/>
        <v>video games</v>
      </c>
    </row>
    <row r="2128" spans="1:21" ht="48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H2128" t="s">
        <v>8217</v>
      </c>
      <c r="I2128" t="s">
        <v>8238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8269</v>
      </c>
      <c r="P2128">
        <f t="shared" si="198"/>
        <v>0</v>
      </c>
      <c r="Q2128">
        <f t="shared" si="199"/>
        <v>5</v>
      </c>
      <c r="R2128" s="8">
        <f t="shared" si="200"/>
        <v>41951.76489583333</v>
      </c>
      <c r="S2128" s="8">
        <f t="shared" si="201"/>
        <v>41981.76489583333</v>
      </c>
      <c r="T2128" t="str">
        <f t="shared" si="202"/>
        <v>games</v>
      </c>
      <c r="U2128" t="str">
        <f t="shared" si="203"/>
        <v>video games</v>
      </c>
    </row>
    <row r="2129" spans="1:21" ht="16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H2129" t="s">
        <v>8218</v>
      </c>
      <c r="I2129" t="s">
        <v>8239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8269</v>
      </c>
      <c r="P2129">
        <f t="shared" si="198"/>
        <v>29</v>
      </c>
      <c r="Q2129">
        <f t="shared" si="199"/>
        <v>34.22</v>
      </c>
      <c r="R2129" s="8">
        <f t="shared" si="200"/>
        <v>42045.297025462954</v>
      </c>
      <c r="S2129" s="8">
        <f t="shared" si="201"/>
        <v>42075.255358796298</v>
      </c>
      <c r="T2129" t="str">
        <f t="shared" si="202"/>
        <v>games</v>
      </c>
      <c r="U2129" t="str">
        <f t="shared" si="203"/>
        <v>video games</v>
      </c>
    </row>
    <row r="2130" spans="1:21" ht="48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H2130" t="s">
        <v>8222</v>
      </c>
      <c r="I2130" t="s">
        <v>8243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8269</v>
      </c>
      <c r="P2130">
        <f t="shared" si="198"/>
        <v>0</v>
      </c>
      <c r="Q2130">
        <f t="shared" si="199"/>
        <v>25</v>
      </c>
      <c r="R2130" s="8">
        <f t="shared" si="200"/>
        <v>41843.564456018517</v>
      </c>
      <c r="S2130" s="8">
        <f t="shared" si="201"/>
        <v>41903.564456018517</v>
      </c>
      <c r="T2130" t="str">
        <f t="shared" si="202"/>
        <v>games</v>
      </c>
      <c r="U2130" t="str">
        <f t="shared" si="203"/>
        <v>video games</v>
      </c>
    </row>
    <row r="2131" spans="1:21" ht="48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H2131" t="s">
        <v>8217</v>
      </c>
      <c r="I2131" t="s">
        <v>8238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8269</v>
      </c>
      <c r="P2131">
        <f t="shared" si="198"/>
        <v>12</v>
      </c>
      <c r="Q2131">
        <f t="shared" si="199"/>
        <v>19.670000000000002</v>
      </c>
      <c r="R2131" s="8">
        <f t="shared" si="200"/>
        <v>42408.815972222219</v>
      </c>
      <c r="S2131" s="8">
        <f t="shared" si="201"/>
        <v>42438.815972222219</v>
      </c>
      <c r="T2131" t="str">
        <f t="shared" si="202"/>
        <v>games</v>
      </c>
      <c r="U2131" t="str">
        <f t="shared" si="203"/>
        <v>video games</v>
      </c>
    </row>
    <row r="2132" spans="1:21" ht="32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H2132" t="s">
        <v>8217</v>
      </c>
      <c r="I2132" t="s">
        <v>8238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8269</v>
      </c>
      <c r="P2132">
        <f t="shared" si="198"/>
        <v>0</v>
      </c>
      <c r="Q2132">
        <f t="shared" si="199"/>
        <v>21.25</v>
      </c>
      <c r="R2132" s="8">
        <f t="shared" si="200"/>
        <v>41831.87804398148</v>
      </c>
      <c r="S2132" s="8">
        <f t="shared" si="201"/>
        <v>41866.87804398148</v>
      </c>
      <c r="T2132" t="str">
        <f t="shared" si="202"/>
        <v>games</v>
      </c>
      <c r="U2132" t="str">
        <f t="shared" si="203"/>
        <v>video games</v>
      </c>
    </row>
    <row r="2133" spans="1:21" ht="48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H2133" t="s">
        <v>8217</v>
      </c>
      <c r="I2133" t="s">
        <v>8238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8269</v>
      </c>
      <c r="P2133">
        <f t="shared" si="198"/>
        <v>5</v>
      </c>
      <c r="Q2133">
        <f t="shared" si="199"/>
        <v>8.33</v>
      </c>
      <c r="R2133" s="8">
        <f t="shared" si="200"/>
        <v>42166.998738425922</v>
      </c>
      <c r="S2133" s="8">
        <f t="shared" si="201"/>
        <v>42196.998738425922</v>
      </c>
      <c r="T2133" t="str">
        <f t="shared" si="202"/>
        <v>games</v>
      </c>
      <c r="U2133" t="str">
        <f t="shared" si="203"/>
        <v>video games</v>
      </c>
    </row>
    <row r="2134" spans="1:21" ht="48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H2134" t="s">
        <v>8217</v>
      </c>
      <c r="I2134" t="s">
        <v>8238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8269</v>
      </c>
      <c r="P2134">
        <f t="shared" si="198"/>
        <v>2</v>
      </c>
      <c r="Q2134">
        <f t="shared" si="199"/>
        <v>21.34</v>
      </c>
      <c r="R2134" s="8">
        <f t="shared" si="200"/>
        <v>41643.27884259259</v>
      </c>
      <c r="S2134" s="8">
        <f t="shared" si="201"/>
        <v>41673.27884259259</v>
      </c>
      <c r="T2134" t="str">
        <f t="shared" si="202"/>
        <v>games</v>
      </c>
      <c r="U2134" t="str">
        <f t="shared" si="203"/>
        <v>video games</v>
      </c>
    </row>
    <row r="2135" spans="1:21" ht="48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H2135" t="s">
        <v>8217</v>
      </c>
      <c r="I2135" t="s">
        <v>8238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8269</v>
      </c>
      <c r="P2135">
        <f t="shared" si="198"/>
        <v>2</v>
      </c>
      <c r="Q2135">
        <f t="shared" si="199"/>
        <v>5.33</v>
      </c>
      <c r="R2135" s="8">
        <f t="shared" si="200"/>
        <v>40618.888877314814</v>
      </c>
      <c r="S2135" s="8">
        <f t="shared" si="201"/>
        <v>40657.082638888889</v>
      </c>
      <c r="T2135" t="str">
        <f t="shared" si="202"/>
        <v>games</v>
      </c>
      <c r="U2135" t="str">
        <f t="shared" si="203"/>
        <v>video games</v>
      </c>
    </row>
    <row r="2136" spans="1:21" ht="48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H2136" t="s">
        <v>8217</v>
      </c>
      <c r="I2136" t="s">
        <v>8238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8269</v>
      </c>
      <c r="P2136">
        <f t="shared" si="198"/>
        <v>2</v>
      </c>
      <c r="Q2136">
        <f t="shared" si="199"/>
        <v>34.67</v>
      </c>
      <c r="R2136" s="8">
        <f t="shared" si="200"/>
        <v>41361.678136574068</v>
      </c>
      <c r="S2136" s="8">
        <f t="shared" si="201"/>
        <v>41391.678136574068</v>
      </c>
      <c r="T2136" t="str">
        <f t="shared" si="202"/>
        <v>games</v>
      </c>
      <c r="U2136" t="str">
        <f t="shared" si="203"/>
        <v>video games</v>
      </c>
    </row>
    <row r="2137" spans="1:21" ht="48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H2137" t="s">
        <v>8217</v>
      </c>
      <c r="I2137" t="s">
        <v>8238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8269</v>
      </c>
      <c r="P2137">
        <f t="shared" si="198"/>
        <v>10</v>
      </c>
      <c r="Q2137">
        <f t="shared" si="199"/>
        <v>21.73</v>
      </c>
      <c r="R2137" s="8">
        <f t="shared" si="200"/>
        <v>41156.755011574067</v>
      </c>
      <c r="S2137" s="8">
        <f t="shared" si="201"/>
        <v>41186.755011574067</v>
      </c>
      <c r="T2137" t="str">
        <f t="shared" si="202"/>
        <v>games</v>
      </c>
      <c r="U2137" t="str">
        <f t="shared" si="203"/>
        <v>video games</v>
      </c>
    </row>
    <row r="2138" spans="1:21" ht="48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H2138" t="s">
        <v>8217</v>
      </c>
      <c r="I2138" t="s">
        <v>8238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8269</v>
      </c>
      <c r="P2138">
        <f t="shared" si="198"/>
        <v>0</v>
      </c>
      <c r="Q2138">
        <f t="shared" si="199"/>
        <v>11.92</v>
      </c>
      <c r="R2138" s="8">
        <f t="shared" si="200"/>
        <v>41536.300763888888</v>
      </c>
      <c r="S2138" s="8">
        <f t="shared" si="201"/>
        <v>41566.300763888888</v>
      </c>
      <c r="T2138" t="str">
        <f t="shared" si="202"/>
        <v>games</v>
      </c>
      <c r="U2138" t="str">
        <f t="shared" si="203"/>
        <v>video games</v>
      </c>
    </row>
    <row r="2139" spans="1:21" ht="48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H2139" t="s">
        <v>8222</v>
      </c>
      <c r="I2139" t="s">
        <v>8243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8269</v>
      </c>
      <c r="P2139">
        <f t="shared" si="198"/>
        <v>28</v>
      </c>
      <c r="Q2139">
        <f t="shared" si="199"/>
        <v>26.6</v>
      </c>
      <c r="R2139" s="8">
        <f t="shared" si="200"/>
        <v>41948.562835648147</v>
      </c>
      <c r="S2139" s="8">
        <f t="shared" si="201"/>
        <v>41978.562835648147</v>
      </c>
      <c r="T2139" t="str">
        <f t="shared" si="202"/>
        <v>games</v>
      </c>
      <c r="U2139" t="str">
        <f t="shared" si="203"/>
        <v>video games</v>
      </c>
    </row>
    <row r="2140" spans="1:21" ht="32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H2140" t="s">
        <v>8218</v>
      </c>
      <c r="I2140" t="s">
        <v>8239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8269</v>
      </c>
      <c r="P2140">
        <f t="shared" si="198"/>
        <v>13</v>
      </c>
      <c r="Q2140">
        <f t="shared" si="199"/>
        <v>10.67</v>
      </c>
      <c r="R2140" s="8">
        <f t="shared" si="200"/>
        <v>41556.804849537039</v>
      </c>
      <c r="S2140" s="8">
        <f t="shared" si="201"/>
        <v>41586.846516203703</v>
      </c>
      <c r="T2140" t="str">
        <f t="shared" si="202"/>
        <v>games</v>
      </c>
      <c r="U2140" t="str">
        <f t="shared" si="203"/>
        <v>video games</v>
      </c>
    </row>
    <row r="2141" spans="1:21" ht="48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H2141" t="s">
        <v>8217</v>
      </c>
      <c r="I2141" t="s">
        <v>8238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8269</v>
      </c>
      <c r="P2141">
        <f t="shared" si="198"/>
        <v>5</v>
      </c>
      <c r="Q2141">
        <f t="shared" si="199"/>
        <v>29.04</v>
      </c>
      <c r="R2141" s="8">
        <f t="shared" si="200"/>
        <v>42647.541759259257</v>
      </c>
      <c r="S2141" s="8">
        <f t="shared" si="201"/>
        <v>42677.541759259257</v>
      </c>
      <c r="T2141" t="str">
        <f t="shared" si="202"/>
        <v>games</v>
      </c>
      <c r="U2141" t="str">
        <f t="shared" si="203"/>
        <v>video games</v>
      </c>
    </row>
    <row r="2142" spans="1:21" ht="48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H2142" t="s">
        <v>8217</v>
      </c>
      <c r="I2142" t="s">
        <v>8238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8269</v>
      </c>
      <c r="P2142">
        <f t="shared" si="198"/>
        <v>0</v>
      </c>
      <c r="Q2142">
        <f t="shared" si="199"/>
        <v>50.91</v>
      </c>
      <c r="R2142" s="8">
        <f t="shared" si="200"/>
        <v>41255.625277777777</v>
      </c>
      <c r="S2142" s="8">
        <f t="shared" si="201"/>
        <v>41285.625277777777</v>
      </c>
      <c r="T2142" t="str">
        <f t="shared" si="202"/>
        <v>games</v>
      </c>
      <c r="U2142" t="str">
        <f t="shared" si="203"/>
        <v>video games</v>
      </c>
    </row>
    <row r="2143" spans="1:21" ht="48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H2143" t="s">
        <v>8217</v>
      </c>
      <c r="I2143" t="s">
        <v>8238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8269</v>
      </c>
      <c r="P2143">
        <f t="shared" si="198"/>
        <v>0</v>
      </c>
      <c r="Q2143" t="e">
        <f t="shared" si="199"/>
        <v>#DIV/0!</v>
      </c>
      <c r="R2143" s="8">
        <f t="shared" si="200"/>
        <v>41927.027303240735</v>
      </c>
      <c r="S2143" s="8">
        <f t="shared" si="201"/>
        <v>41957.068969907406</v>
      </c>
      <c r="T2143" t="str">
        <f t="shared" si="202"/>
        <v>games</v>
      </c>
      <c r="U2143" t="str">
        <f t="shared" si="203"/>
        <v>video games</v>
      </c>
    </row>
    <row r="2144" spans="1:21" ht="48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H2144" t="s">
        <v>8229</v>
      </c>
      <c r="I2144" t="s">
        <v>8241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8269</v>
      </c>
      <c r="P2144">
        <f t="shared" si="198"/>
        <v>6</v>
      </c>
      <c r="Q2144">
        <f t="shared" si="199"/>
        <v>50.08</v>
      </c>
      <c r="R2144" s="8">
        <f t="shared" si="200"/>
        <v>42340.493171296293</v>
      </c>
      <c r="S2144" s="8">
        <f t="shared" si="201"/>
        <v>42368.493171296293</v>
      </c>
      <c r="T2144" t="str">
        <f t="shared" si="202"/>
        <v>games</v>
      </c>
      <c r="U2144" t="str">
        <f t="shared" si="203"/>
        <v>video games</v>
      </c>
    </row>
    <row r="2145" spans="1:21" ht="48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H2145" t="s">
        <v>8217</v>
      </c>
      <c r="I2145" t="s">
        <v>8238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8269</v>
      </c>
      <c r="P2145">
        <f t="shared" si="198"/>
        <v>11</v>
      </c>
      <c r="Q2145">
        <f t="shared" si="199"/>
        <v>45</v>
      </c>
      <c r="R2145" s="8">
        <f t="shared" si="200"/>
        <v>40332.678379629629</v>
      </c>
      <c r="S2145" s="8">
        <f t="shared" si="201"/>
        <v>40380.583333333328</v>
      </c>
      <c r="T2145" t="str">
        <f t="shared" si="202"/>
        <v>games</v>
      </c>
      <c r="U2145" t="str">
        <f t="shared" si="203"/>
        <v>video games</v>
      </c>
    </row>
    <row r="2146" spans="1:21" ht="32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H2146" t="s">
        <v>8217</v>
      </c>
      <c r="I2146" t="s">
        <v>8238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8269</v>
      </c>
      <c r="P2146">
        <f t="shared" si="198"/>
        <v>2</v>
      </c>
      <c r="Q2146">
        <f t="shared" si="199"/>
        <v>25.29</v>
      </c>
      <c r="R2146" s="8">
        <f t="shared" si="200"/>
        <v>41499.338425925926</v>
      </c>
      <c r="S2146" s="8">
        <f t="shared" si="201"/>
        <v>41531.338425925926</v>
      </c>
      <c r="T2146" t="str">
        <f t="shared" si="202"/>
        <v>games</v>
      </c>
      <c r="U2146" t="str">
        <f t="shared" si="203"/>
        <v>video games</v>
      </c>
    </row>
    <row r="2147" spans="1:21" ht="48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H2147" t="s">
        <v>8217</v>
      </c>
      <c r="I2147" t="s">
        <v>8238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8269</v>
      </c>
      <c r="P2147">
        <f t="shared" si="198"/>
        <v>30</v>
      </c>
      <c r="Q2147">
        <f t="shared" si="199"/>
        <v>51.29</v>
      </c>
      <c r="R2147" s="8">
        <f t="shared" si="200"/>
        <v>41575.029097222221</v>
      </c>
      <c r="S2147" s="8">
        <f t="shared" si="201"/>
        <v>41605.070763888885</v>
      </c>
      <c r="T2147" t="str">
        <f t="shared" si="202"/>
        <v>games</v>
      </c>
      <c r="U2147" t="str">
        <f t="shared" si="203"/>
        <v>video games</v>
      </c>
    </row>
    <row r="2148" spans="1:21" ht="48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H2148" t="s">
        <v>8217</v>
      </c>
      <c r="I2148" t="s">
        <v>8238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8269</v>
      </c>
      <c r="P2148">
        <f t="shared" si="198"/>
        <v>0</v>
      </c>
      <c r="Q2148">
        <f t="shared" si="199"/>
        <v>1</v>
      </c>
      <c r="R2148" s="8">
        <f t="shared" si="200"/>
        <v>42397.471180555549</v>
      </c>
      <c r="S2148" s="8">
        <f t="shared" si="201"/>
        <v>42411.471180555549</v>
      </c>
      <c r="T2148" t="str">
        <f t="shared" si="202"/>
        <v>games</v>
      </c>
      <c r="U2148" t="str">
        <f t="shared" si="203"/>
        <v>video games</v>
      </c>
    </row>
    <row r="2149" spans="1:21" ht="16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H2149" t="s">
        <v>8217</v>
      </c>
      <c r="I2149" t="s">
        <v>8238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8269</v>
      </c>
      <c r="P2149">
        <f t="shared" si="198"/>
        <v>1</v>
      </c>
      <c r="Q2149">
        <f t="shared" si="199"/>
        <v>49.38</v>
      </c>
      <c r="R2149" s="8">
        <f t="shared" si="200"/>
        <v>41927.087361111109</v>
      </c>
      <c r="S2149" s="8">
        <f t="shared" si="201"/>
        <v>41959.129027777781</v>
      </c>
      <c r="T2149" t="str">
        <f t="shared" si="202"/>
        <v>games</v>
      </c>
      <c r="U2149" t="str">
        <f t="shared" si="203"/>
        <v>video games</v>
      </c>
    </row>
    <row r="2150" spans="1:21" ht="48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H2150" t="s">
        <v>8218</v>
      </c>
      <c r="I2150" t="s">
        <v>8239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8269</v>
      </c>
      <c r="P2150">
        <f t="shared" si="198"/>
        <v>2</v>
      </c>
      <c r="Q2150">
        <f t="shared" si="199"/>
        <v>1</v>
      </c>
      <c r="R2150" s="8">
        <f t="shared" si="200"/>
        <v>42066.525254629632</v>
      </c>
      <c r="S2150" s="8">
        <f t="shared" si="201"/>
        <v>42096.483587962961</v>
      </c>
      <c r="T2150" t="str">
        <f t="shared" si="202"/>
        <v>games</v>
      </c>
      <c r="U2150" t="str">
        <f t="shared" si="203"/>
        <v>video games</v>
      </c>
    </row>
    <row r="2151" spans="1:21" ht="48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H2151" t="s">
        <v>8217</v>
      </c>
      <c r="I2151" t="s">
        <v>8238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8269</v>
      </c>
      <c r="P2151">
        <f t="shared" si="198"/>
        <v>0</v>
      </c>
      <c r="Q2151" t="e">
        <f t="shared" si="199"/>
        <v>#DIV/0!</v>
      </c>
      <c r="R2151" s="8">
        <f t="shared" si="200"/>
        <v>40354.816620370366</v>
      </c>
      <c r="S2151" s="8">
        <f t="shared" si="201"/>
        <v>40389.791666666664</v>
      </c>
      <c r="T2151" t="str">
        <f t="shared" si="202"/>
        <v>games</v>
      </c>
      <c r="U2151" t="str">
        <f t="shared" si="203"/>
        <v>video games</v>
      </c>
    </row>
    <row r="2152" spans="1:21" ht="16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H2152" t="s">
        <v>8227</v>
      </c>
      <c r="I2152" t="s">
        <v>8246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8269</v>
      </c>
      <c r="P2152">
        <f t="shared" si="198"/>
        <v>1</v>
      </c>
      <c r="Q2152">
        <f t="shared" si="199"/>
        <v>101.25</v>
      </c>
      <c r="R2152" s="8">
        <f t="shared" si="200"/>
        <v>42534.076377314814</v>
      </c>
      <c r="S2152" s="8">
        <f t="shared" si="201"/>
        <v>42564.076377314814</v>
      </c>
      <c r="T2152" t="str">
        <f t="shared" si="202"/>
        <v>games</v>
      </c>
      <c r="U2152" t="str">
        <f t="shared" si="203"/>
        <v>video games</v>
      </c>
    </row>
    <row r="2153" spans="1:21" ht="48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H2153" t="s">
        <v>8217</v>
      </c>
      <c r="I2153" t="s">
        <v>8238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8269</v>
      </c>
      <c r="P2153">
        <f t="shared" si="198"/>
        <v>0</v>
      </c>
      <c r="Q2153">
        <f t="shared" si="199"/>
        <v>19.670000000000002</v>
      </c>
      <c r="R2153" s="8">
        <f t="shared" si="200"/>
        <v>42520.639050925929</v>
      </c>
      <c r="S2153" s="8">
        <f t="shared" si="201"/>
        <v>42550.639050925929</v>
      </c>
      <c r="T2153" t="str">
        <f t="shared" si="202"/>
        <v>games</v>
      </c>
      <c r="U2153" t="str">
        <f t="shared" si="203"/>
        <v>video games</v>
      </c>
    </row>
    <row r="2154" spans="1:21" ht="48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H2154" t="s">
        <v>8217</v>
      </c>
      <c r="I2154" t="s">
        <v>8238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8269</v>
      </c>
      <c r="P2154">
        <f t="shared" si="198"/>
        <v>0</v>
      </c>
      <c r="Q2154">
        <f t="shared" si="199"/>
        <v>12.5</v>
      </c>
      <c r="R2154" s="8">
        <f t="shared" si="200"/>
        <v>41683.62394675926</v>
      </c>
      <c r="S2154" s="8">
        <f t="shared" si="201"/>
        <v>41713.582280092589</v>
      </c>
      <c r="T2154" t="str">
        <f t="shared" si="202"/>
        <v>games</v>
      </c>
      <c r="U2154" t="str">
        <f t="shared" si="203"/>
        <v>video games</v>
      </c>
    </row>
    <row r="2155" spans="1:21" ht="48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H2155" t="s">
        <v>8217</v>
      </c>
      <c r="I2155" t="s">
        <v>8238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8269</v>
      </c>
      <c r="P2155">
        <f t="shared" si="198"/>
        <v>0</v>
      </c>
      <c r="Q2155">
        <f t="shared" si="199"/>
        <v>8.5</v>
      </c>
      <c r="R2155" s="8">
        <f t="shared" si="200"/>
        <v>41974.702754629623</v>
      </c>
      <c r="S2155" s="8">
        <f t="shared" si="201"/>
        <v>42014.124305555553</v>
      </c>
      <c r="T2155" t="str">
        <f t="shared" si="202"/>
        <v>games</v>
      </c>
      <c r="U2155" t="str">
        <f t="shared" si="203"/>
        <v>video games</v>
      </c>
    </row>
    <row r="2156" spans="1:21" ht="32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H2156" t="s">
        <v>8217</v>
      </c>
      <c r="I2156" t="s">
        <v>8238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8269</v>
      </c>
      <c r="P2156">
        <f t="shared" si="198"/>
        <v>1</v>
      </c>
      <c r="Q2156">
        <f t="shared" si="199"/>
        <v>1</v>
      </c>
      <c r="R2156" s="8">
        <f t="shared" si="200"/>
        <v>41647.42392361111</v>
      </c>
      <c r="S2156" s="8">
        <f t="shared" si="201"/>
        <v>41667.42392361111</v>
      </c>
      <c r="T2156" t="str">
        <f t="shared" si="202"/>
        <v>games</v>
      </c>
      <c r="U2156" t="str">
        <f t="shared" si="203"/>
        <v>video games</v>
      </c>
    </row>
    <row r="2157" spans="1:21" ht="48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H2157" t="s">
        <v>8218</v>
      </c>
      <c r="I2157" t="s">
        <v>8239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8269</v>
      </c>
      <c r="P2157">
        <f t="shared" si="198"/>
        <v>2</v>
      </c>
      <c r="Q2157">
        <f t="shared" si="199"/>
        <v>23</v>
      </c>
      <c r="R2157" s="8">
        <f t="shared" si="200"/>
        <v>42430.539178240739</v>
      </c>
      <c r="S2157" s="8">
        <f t="shared" si="201"/>
        <v>42460.497511574074</v>
      </c>
      <c r="T2157" t="str">
        <f t="shared" si="202"/>
        <v>games</v>
      </c>
      <c r="U2157" t="str">
        <f t="shared" si="203"/>
        <v>video games</v>
      </c>
    </row>
    <row r="2158" spans="1:21" ht="32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H2158" t="s">
        <v>8217</v>
      </c>
      <c r="I2158" t="s">
        <v>8238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8269</v>
      </c>
      <c r="P2158">
        <f t="shared" si="198"/>
        <v>3</v>
      </c>
      <c r="Q2158">
        <f t="shared" si="199"/>
        <v>17.989999999999998</v>
      </c>
      <c r="R2158" s="8">
        <f t="shared" si="200"/>
        <v>41488.645902777775</v>
      </c>
      <c r="S2158" s="8">
        <f t="shared" si="201"/>
        <v>41533.645902777775</v>
      </c>
      <c r="T2158" t="str">
        <f t="shared" si="202"/>
        <v>games</v>
      </c>
      <c r="U2158" t="str">
        <f t="shared" si="203"/>
        <v>video games</v>
      </c>
    </row>
    <row r="2159" spans="1:21" ht="32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H2159" t="s">
        <v>8217</v>
      </c>
      <c r="I2159" t="s">
        <v>8238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8269</v>
      </c>
      <c r="P2159">
        <f t="shared" si="198"/>
        <v>28</v>
      </c>
      <c r="Q2159">
        <f t="shared" si="199"/>
        <v>370.95</v>
      </c>
      <c r="R2159" s="8">
        <f t="shared" si="200"/>
        <v>42694.772951388884</v>
      </c>
      <c r="S2159" s="8">
        <f t="shared" si="201"/>
        <v>42727.124305555553</v>
      </c>
      <c r="T2159" t="str">
        <f t="shared" si="202"/>
        <v>games</v>
      </c>
      <c r="U2159" t="str">
        <f t="shared" si="203"/>
        <v>video games</v>
      </c>
    </row>
    <row r="2160" spans="1:21" ht="48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H2160" t="s">
        <v>8217</v>
      </c>
      <c r="I2160" t="s">
        <v>8238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8269</v>
      </c>
      <c r="P2160">
        <f t="shared" si="198"/>
        <v>7</v>
      </c>
      <c r="Q2160">
        <f t="shared" si="199"/>
        <v>63.57</v>
      </c>
      <c r="R2160" s="8">
        <f t="shared" si="200"/>
        <v>41264.645532407405</v>
      </c>
      <c r="S2160" s="8">
        <f t="shared" si="201"/>
        <v>41309.645532407405</v>
      </c>
      <c r="T2160" t="str">
        <f t="shared" si="202"/>
        <v>games</v>
      </c>
      <c r="U2160" t="str">
        <f t="shared" si="203"/>
        <v>video games</v>
      </c>
    </row>
    <row r="2161" spans="1:21" ht="64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H2161" t="s">
        <v>8217</v>
      </c>
      <c r="I2161" t="s">
        <v>8238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8269</v>
      </c>
      <c r="P2161">
        <f t="shared" si="198"/>
        <v>1</v>
      </c>
      <c r="Q2161">
        <f t="shared" si="199"/>
        <v>13</v>
      </c>
      <c r="R2161" s="8">
        <f t="shared" si="200"/>
        <v>40710.522847222215</v>
      </c>
      <c r="S2161" s="8">
        <f t="shared" si="201"/>
        <v>40740.522847222215</v>
      </c>
      <c r="T2161" t="str">
        <f t="shared" si="202"/>
        <v>games</v>
      </c>
      <c r="U2161" t="str">
        <f t="shared" si="203"/>
        <v>video games</v>
      </c>
    </row>
    <row r="2162" spans="1:21" ht="48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H2162" t="s">
        <v>8217</v>
      </c>
      <c r="I2162" t="s">
        <v>8238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8269</v>
      </c>
      <c r="P2162">
        <f t="shared" si="198"/>
        <v>1</v>
      </c>
      <c r="Q2162">
        <f t="shared" si="199"/>
        <v>5.31</v>
      </c>
      <c r="R2162" s="8">
        <f t="shared" si="200"/>
        <v>41018.503530092588</v>
      </c>
      <c r="S2162" s="8">
        <f t="shared" si="201"/>
        <v>41048.503530092588</v>
      </c>
      <c r="T2162" t="str">
        <f t="shared" si="202"/>
        <v>games</v>
      </c>
      <c r="U2162" t="str">
        <f t="shared" si="203"/>
        <v>video games</v>
      </c>
    </row>
    <row r="2163" spans="1:21" ht="32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H2163" t="s">
        <v>8217</v>
      </c>
      <c r="I2163" t="s">
        <v>8238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8263</v>
      </c>
      <c r="P2163">
        <f t="shared" si="198"/>
        <v>116</v>
      </c>
      <c r="Q2163">
        <f t="shared" si="199"/>
        <v>35.619999999999997</v>
      </c>
      <c r="R2163" s="8">
        <f t="shared" si="200"/>
        <v>42240.644201388881</v>
      </c>
      <c r="S2163" s="8">
        <f t="shared" si="201"/>
        <v>42270.644201388881</v>
      </c>
      <c r="T2163" t="str">
        <f t="shared" si="202"/>
        <v>music</v>
      </c>
      <c r="U2163" t="str">
        <f t="shared" si="203"/>
        <v>rock</v>
      </c>
    </row>
    <row r="2164" spans="1:21" ht="48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H2164" t="s">
        <v>8217</v>
      </c>
      <c r="I2164" t="s">
        <v>8238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8263</v>
      </c>
      <c r="P2164">
        <f t="shared" si="198"/>
        <v>112</v>
      </c>
      <c r="Q2164">
        <f t="shared" si="199"/>
        <v>87.1</v>
      </c>
      <c r="R2164" s="8">
        <f t="shared" si="200"/>
        <v>41813.557766203703</v>
      </c>
      <c r="S2164" s="8">
        <f t="shared" si="201"/>
        <v>41844.557766203703</v>
      </c>
      <c r="T2164" t="str">
        <f t="shared" si="202"/>
        <v>music</v>
      </c>
      <c r="U2164" t="str">
        <f t="shared" si="203"/>
        <v>rock</v>
      </c>
    </row>
    <row r="2165" spans="1:21" ht="48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H2165" t="s">
        <v>8217</v>
      </c>
      <c r="I2165" t="s">
        <v>8238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8263</v>
      </c>
      <c r="P2165">
        <f t="shared" si="198"/>
        <v>132</v>
      </c>
      <c r="Q2165">
        <f t="shared" si="199"/>
        <v>75.11</v>
      </c>
      <c r="R2165" s="8">
        <f t="shared" si="200"/>
        <v>42111.691203703704</v>
      </c>
      <c r="S2165" s="8">
        <f t="shared" si="201"/>
        <v>42162.951388888883</v>
      </c>
      <c r="T2165" t="str">
        <f t="shared" si="202"/>
        <v>music</v>
      </c>
      <c r="U2165" t="str">
        <f t="shared" si="203"/>
        <v>rock</v>
      </c>
    </row>
    <row r="2166" spans="1:21" ht="32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H2166" t="s">
        <v>8217</v>
      </c>
      <c r="I2166" t="s">
        <v>8238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8263</v>
      </c>
      <c r="P2166">
        <f t="shared" si="198"/>
        <v>103</v>
      </c>
      <c r="Q2166">
        <f t="shared" si="199"/>
        <v>68.010000000000005</v>
      </c>
      <c r="R2166" s="8">
        <f t="shared" si="200"/>
        <v>42515.509421296294</v>
      </c>
      <c r="S2166" s="8">
        <f t="shared" si="201"/>
        <v>42545.957638888889</v>
      </c>
      <c r="T2166" t="str">
        <f t="shared" si="202"/>
        <v>music</v>
      </c>
      <c r="U2166" t="str">
        <f t="shared" si="203"/>
        <v>rock</v>
      </c>
    </row>
    <row r="2167" spans="1:21" ht="48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H2167" t="s">
        <v>8223</v>
      </c>
      <c r="I2167" t="s">
        <v>8241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8263</v>
      </c>
      <c r="P2167">
        <f t="shared" si="198"/>
        <v>139</v>
      </c>
      <c r="Q2167">
        <f t="shared" si="199"/>
        <v>29.62</v>
      </c>
      <c r="R2167" s="8">
        <f t="shared" si="200"/>
        <v>42438.458738425928</v>
      </c>
      <c r="S2167" s="8">
        <f t="shared" si="201"/>
        <v>42468.417071759257</v>
      </c>
      <c r="T2167" t="str">
        <f t="shared" si="202"/>
        <v>music</v>
      </c>
      <c r="U2167" t="str">
        <f t="shared" si="203"/>
        <v>rock</v>
      </c>
    </row>
    <row r="2168" spans="1:21" ht="48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H2168" t="s">
        <v>8217</v>
      </c>
      <c r="I2168" t="s">
        <v>8238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8263</v>
      </c>
      <c r="P2168">
        <f t="shared" si="198"/>
        <v>147</v>
      </c>
      <c r="Q2168">
        <f t="shared" si="199"/>
        <v>91.63</v>
      </c>
      <c r="R2168" s="8">
        <f t="shared" si="200"/>
        <v>41933.629837962959</v>
      </c>
      <c r="S2168" s="8">
        <f t="shared" si="201"/>
        <v>41978.671504629623</v>
      </c>
      <c r="T2168" t="str">
        <f t="shared" si="202"/>
        <v>music</v>
      </c>
      <c r="U2168" t="str">
        <f t="shared" si="203"/>
        <v>rock</v>
      </c>
    </row>
    <row r="2169" spans="1:21" ht="32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H2169" t="s">
        <v>8217</v>
      </c>
      <c r="I2169" t="s">
        <v>8238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8263</v>
      </c>
      <c r="P2169">
        <f t="shared" si="198"/>
        <v>120</v>
      </c>
      <c r="Q2169">
        <f t="shared" si="199"/>
        <v>22.5</v>
      </c>
      <c r="R2169" s="8">
        <f t="shared" si="200"/>
        <v>41152.858067129629</v>
      </c>
      <c r="S2169" s="8">
        <f t="shared" si="201"/>
        <v>41166.858067129629</v>
      </c>
      <c r="T2169" t="str">
        <f t="shared" si="202"/>
        <v>music</v>
      </c>
      <c r="U2169" t="str">
        <f t="shared" si="203"/>
        <v>rock</v>
      </c>
    </row>
    <row r="2170" spans="1:21" ht="32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H2170" t="s">
        <v>8217</v>
      </c>
      <c r="I2170" t="s">
        <v>8238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8263</v>
      </c>
      <c r="P2170">
        <f t="shared" si="198"/>
        <v>122</v>
      </c>
      <c r="Q2170">
        <f t="shared" si="199"/>
        <v>64.37</v>
      </c>
      <c r="R2170" s="8">
        <f t="shared" si="200"/>
        <v>42745.391909722217</v>
      </c>
      <c r="S2170" s="8">
        <f t="shared" si="201"/>
        <v>42775.999999999993</v>
      </c>
      <c r="T2170" t="str">
        <f t="shared" si="202"/>
        <v>music</v>
      </c>
      <c r="U2170" t="str">
        <f t="shared" si="203"/>
        <v>rock</v>
      </c>
    </row>
    <row r="2171" spans="1:21" ht="48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H2171" t="s">
        <v>8217</v>
      </c>
      <c r="I2171" t="s">
        <v>8238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8263</v>
      </c>
      <c r="P2171">
        <f t="shared" si="198"/>
        <v>100</v>
      </c>
      <c r="Q2171">
        <f t="shared" si="199"/>
        <v>21.86</v>
      </c>
      <c r="R2171" s="8">
        <f t="shared" si="200"/>
        <v>42793.492488425924</v>
      </c>
      <c r="S2171" s="8">
        <f t="shared" si="201"/>
        <v>42796.492488425924</v>
      </c>
      <c r="T2171" t="str">
        <f t="shared" si="202"/>
        <v>music</v>
      </c>
      <c r="U2171" t="str">
        <f t="shared" si="203"/>
        <v>rock</v>
      </c>
    </row>
    <row r="2172" spans="1:21" ht="48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H2172" t="s">
        <v>8217</v>
      </c>
      <c r="I2172" t="s">
        <v>8238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8263</v>
      </c>
      <c r="P2172">
        <f t="shared" si="198"/>
        <v>181</v>
      </c>
      <c r="Q2172">
        <f t="shared" si="199"/>
        <v>33.32</v>
      </c>
      <c r="R2172" s="8">
        <f t="shared" si="200"/>
        <v>42198.541921296295</v>
      </c>
      <c r="S2172" s="8">
        <f t="shared" si="201"/>
        <v>42238.541921296295</v>
      </c>
      <c r="T2172" t="str">
        <f t="shared" si="202"/>
        <v>music</v>
      </c>
      <c r="U2172" t="str">
        <f t="shared" si="203"/>
        <v>rock</v>
      </c>
    </row>
    <row r="2173" spans="1:21" ht="48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H2173" t="s">
        <v>8217</v>
      </c>
      <c r="I2173" t="s">
        <v>8238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8263</v>
      </c>
      <c r="P2173">
        <f t="shared" si="198"/>
        <v>106</v>
      </c>
      <c r="Q2173">
        <f t="shared" si="199"/>
        <v>90.28</v>
      </c>
      <c r="R2173" s="8">
        <f t="shared" si="200"/>
        <v>42141.748784722215</v>
      </c>
      <c r="S2173" s="8">
        <f t="shared" si="201"/>
        <v>42176.999999999993</v>
      </c>
      <c r="T2173" t="str">
        <f t="shared" si="202"/>
        <v>music</v>
      </c>
      <c r="U2173" t="str">
        <f t="shared" si="203"/>
        <v>rock</v>
      </c>
    </row>
    <row r="2174" spans="1:21" ht="48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H2174" t="s">
        <v>8217</v>
      </c>
      <c r="I2174" t="s">
        <v>8238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8263</v>
      </c>
      <c r="P2174">
        <f t="shared" si="198"/>
        <v>100</v>
      </c>
      <c r="Q2174">
        <f t="shared" si="199"/>
        <v>76.92</v>
      </c>
      <c r="R2174" s="8">
        <f t="shared" si="200"/>
        <v>42082.371759259251</v>
      </c>
      <c r="S2174" s="8">
        <f t="shared" si="201"/>
        <v>42112.371759259251</v>
      </c>
      <c r="T2174" t="str">
        <f t="shared" si="202"/>
        <v>music</v>
      </c>
      <c r="U2174" t="str">
        <f t="shared" si="203"/>
        <v>rock</v>
      </c>
    </row>
    <row r="2175" spans="1:21" ht="48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H2175" t="s">
        <v>8217</v>
      </c>
      <c r="I2175" t="s">
        <v>8238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8263</v>
      </c>
      <c r="P2175">
        <f t="shared" si="198"/>
        <v>127</v>
      </c>
      <c r="Q2175">
        <f t="shared" si="199"/>
        <v>59.23</v>
      </c>
      <c r="R2175" s="8">
        <f t="shared" si="200"/>
        <v>41495.484293981477</v>
      </c>
      <c r="S2175" s="8">
        <f t="shared" si="201"/>
        <v>41526.957638888889</v>
      </c>
      <c r="T2175" t="str">
        <f t="shared" si="202"/>
        <v>music</v>
      </c>
      <c r="U2175" t="str">
        <f t="shared" si="203"/>
        <v>rock</v>
      </c>
    </row>
    <row r="2176" spans="1:21" ht="48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H2176" t="s">
        <v>8218</v>
      </c>
      <c r="I2176" t="s">
        <v>8239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8263</v>
      </c>
      <c r="P2176">
        <f t="shared" si="198"/>
        <v>103</v>
      </c>
      <c r="Q2176">
        <f t="shared" si="199"/>
        <v>65.38</v>
      </c>
      <c r="R2176" s="8">
        <f t="shared" si="200"/>
        <v>42465.334571759253</v>
      </c>
      <c r="S2176" s="8">
        <f t="shared" si="201"/>
        <v>42495.334571759253</v>
      </c>
      <c r="T2176" t="str">
        <f t="shared" si="202"/>
        <v>music</v>
      </c>
      <c r="U2176" t="str">
        <f t="shared" si="203"/>
        <v>rock</v>
      </c>
    </row>
    <row r="2177" spans="1:21" ht="48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H2177" t="s">
        <v>8217</v>
      </c>
      <c r="I2177" t="s">
        <v>8238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8263</v>
      </c>
      <c r="P2177">
        <f t="shared" si="198"/>
        <v>250</v>
      </c>
      <c r="Q2177">
        <f t="shared" si="199"/>
        <v>67.31</v>
      </c>
      <c r="R2177" s="8">
        <f t="shared" si="200"/>
        <v>42564.800763888888</v>
      </c>
      <c r="S2177" s="8">
        <f t="shared" si="201"/>
        <v>42571.800763888888</v>
      </c>
      <c r="T2177" t="str">
        <f t="shared" si="202"/>
        <v>music</v>
      </c>
      <c r="U2177" t="str">
        <f t="shared" si="203"/>
        <v>rock</v>
      </c>
    </row>
    <row r="2178" spans="1:21" ht="48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H2178" t="s">
        <v>8217</v>
      </c>
      <c r="I2178" t="s">
        <v>8238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8263</v>
      </c>
      <c r="P2178">
        <f t="shared" si="198"/>
        <v>126</v>
      </c>
      <c r="Q2178">
        <f t="shared" si="199"/>
        <v>88.75</v>
      </c>
      <c r="R2178" s="8">
        <f t="shared" si="200"/>
        <v>42096.424872685187</v>
      </c>
      <c r="S2178" s="8">
        <f t="shared" si="201"/>
        <v>42126.424872685187</v>
      </c>
      <c r="T2178" t="str">
        <f t="shared" si="202"/>
        <v>music</v>
      </c>
      <c r="U2178" t="str">
        <f t="shared" si="203"/>
        <v>rock</v>
      </c>
    </row>
    <row r="2179" spans="1:21" ht="64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H2179" t="s">
        <v>8217</v>
      </c>
      <c r="I2179" t="s">
        <v>8238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8263</v>
      </c>
      <c r="P2179">
        <f t="shared" ref="P2179:P2242" si="204">ROUND(E2179/D2179*100,0)</f>
        <v>100</v>
      </c>
      <c r="Q2179">
        <f t="shared" ref="Q2179:Q2242" si="205">ROUND(E2179/M2179,2)</f>
        <v>65.87</v>
      </c>
      <c r="R2179" s="8">
        <f t="shared" ref="R2179:R2242" si="206">(((K2179/60)/60)/24)+DATE(1970,1,1)+(-5/24)</f>
        <v>42502.042442129627</v>
      </c>
      <c r="S2179" s="8">
        <f t="shared" ref="S2179:S2242" si="207">(((J2179/60)/60)/24)+DATE(1970,1,1)+(-5/24)</f>
        <v>42527.042442129627</v>
      </c>
      <c r="T2179" t="str">
        <f t="shared" si="202"/>
        <v>music</v>
      </c>
      <c r="U2179" t="str">
        <f t="shared" si="203"/>
        <v>rock</v>
      </c>
    </row>
    <row r="2180" spans="1:21" ht="48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H2180" t="s">
        <v>8217</v>
      </c>
      <c r="I2180" t="s">
        <v>8238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8263</v>
      </c>
      <c r="P2180">
        <f t="shared" si="204"/>
        <v>139</v>
      </c>
      <c r="Q2180">
        <f t="shared" si="205"/>
        <v>40.35</v>
      </c>
      <c r="R2180" s="8">
        <f t="shared" si="206"/>
        <v>42723.428206018514</v>
      </c>
      <c r="S2180" s="8">
        <f t="shared" si="207"/>
        <v>42753.428206018514</v>
      </c>
      <c r="T2180" t="str">
        <f t="shared" ref="T2180:T2243" si="208">LEFT(O2180,SEARCH("/",O2180)-1)</f>
        <v>music</v>
      </c>
      <c r="U2180" t="str">
        <f t="shared" ref="U2180:U2243" si="209">RIGHT(O2180,LEN(O2180)-SEARCH("/",O2180))</f>
        <v>rock</v>
      </c>
    </row>
    <row r="2181" spans="1:21" ht="32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H2181" t="s">
        <v>8217</v>
      </c>
      <c r="I2181" t="s">
        <v>8238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8263</v>
      </c>
      <c r="P2181">
        <f t="shared" si="204"/>
        <v>161</v>
      </c>
      <c r="Q2181">
        <f t="shared" si="205"/>
        <v>76.86</v>
      </c>
      <c r="R2181" s="8">
        <f t="shared" si="206"/>
        <v>42074.962870370371</v>
      </c>
      <c r="S2181" s="8">
        <f t="shared" si="207"/>
        <v>42104.962870370371</v>
      </c>
      <c r="T2181" t="str">
        <f t="shared" si="208"/>
        <v>music</v>
      </c>
      <c r="U2181" t="str">
        <f t="shared" si="209"/>
        <v>rock</v>
      </c>
    </row>
    <row r="2182" spans="1:21" ht="32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H2182" t="s">
        <v>8217</v>
      </c>
      <c r="I2182" t="s">
        <v>8238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8263</v>
      </c>
      <c r="P2182">
        <f t="shared" si="204"/>
        <v>107</v>
      </c>
      <c r="Q2182">
        <f t="shared" si="205"/>
        <v>68.709999999999994</v>
      </c>
      <c r="R2182" s="8">
        <f t="shared" si="206"/>
        <v>42279.461435185185</v>
      </c>
      <c r="S2182" s="8">
        <f t="shared" si="207"/>
        <v>42321.503101851849</v>
      </c>
      <c r="T2182" t="str">
        <f t="shared" si="208"/>
        <v>music</v>
      </c>
      <c r="U2182" t="str">
        <f t="shared" si="209"/>
        <v>rock</v>
      </c>
    </row>
    <row r="2183" spans="1:21" ht="48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H2183" t="s">
        <v>8217</v>
      </c>
      <c r="I2183" t="s">
        <v>8238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8284</v>
      </c>
      <c r="P2183">
        <f t="shared" si="204"/>
        <v>153</v>
      </c>
      <c r="Q2183">
        <f t="shared" si="205"/>
        <v>57.77</v>
      </c>
      <c r="R2183" s="8">
        <f t="shared" si="206"/>
        <v>42772.796909722216</v>
      </c>
      <c r="S2183" s="8">
        <f t="shared" si="207"/>
        <v>42786.796909722216</v>
      </c>
      <c r="T2183" t="str">
        <f t="shared" si="208"/>
        <v>games</v>
      </c>
      <c r="U2183" t="str">
        <f t="shared" si="209"/>
        <v>tabletop games</v>
      </c>
    </row>
    <row r="2184" spans="1:21" ht="32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H2184" t="s">
        <v>8222</v>
      </c>
      <c r="I2184" t="s">
        <v>8243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8284</v>
      </c>
      <c r="P2184">
        <f t="shared" si="204"/>
        <v>524</v>
      </c>
      <c r="Q2184">
        <f t="shared" si="205"/>
        <v>44.17</v>
      </c>
      <c r="R2184" s="8">
        <f t="shared" si="206"/>
        <v>41879.692418981482</v>
      </c>
      <c r="S2184" s="8">
        <f t="shared" si="207"/>
        <v>41914.692418981482</v>
      </c>
      <c r="T2184" t="str">
        <f t="shared" si="208"/>
        <v>games</v>
      </c>
      <c r="U2184" t="str">
        <f t="shared" si="209"/>
        <v>tabletop games</v>
      </c>
    </row>
    <row r="2185" spans="1:21" ht="48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H2185" t="s">
        <v>8217</v>
      </c>
      <c r="I2185" t="s">
        <v>8238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8284</v>
      </c>
      <c r="P2185">
        <f t="shared" si="204"/>
        <v>489</v>
      </c>
      <c r="Q2185">
        <f t="shared" si="205"/>
        <v>31.57</v>
      </c>
      <c r="R2185" s="8">
        <f t="shared" si="206"/>
        <v>42745.157141203708</v>
      </c>
      <c r="S2185" s="8">
        <f t="shared" si="207"/>
        <v>42774.999999999993</v>
      </c>
      <c r="T2185" t="str">
        <f t="shared" si="208"/>
        <v>games</v>
      </c>
      <c r="U2185" t="str">
        <f t="shared" si="209"/>
        <v>tabletop games</v>
      </c>
    </row>
    <row r="2186" spans="1:21" ht="48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H2186" t="s">
        <v>8217</v>
      </c>
      <c r="I2186" t="s">
        <v>8238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8284</v>
      </c>
      <c r="P2186">
        <f t="shared" si="204"/>
        <v>285</v>
      </c>
      <c r="Q2186">
        <f t="shared" si="205"/>
        <v>107.05</v>
      </c>
      <c r="R2186" s="8">
        <f t="shared" si="206"/>
        <v>42380.481956018521</v>
      </c>
      <c r="S2186" s="8">
        <f t="shared" si="207"/>
        <v>42394.458333333336</v>
      </c>
      <c r="T2186" t="str">
        <f t="shared" si="208"/>
        <v>games</v>
      </c>
      <c r="U2186" t="str">
        <f t="shared" si="209"/>
        <v>tabletop games</v>
      </c>
    </row>
    <row r="2187" spans="1:21" ht="48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H2187" t="s">
        <v>8218</v>
      </c>
      <c r="I2187" t="s">
        <v>8239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8284</v>
      </c>
      <c r="P2187">
        <f t="shared" si="204"/>
        <v>1857</v>
      </c>
      <c r="Q2187">
        <f t="shared" si="205"/>
        <v>149.03</v>
      </c>
      <c r="R2187" s="8">
        <f t="shared" si="206"/>
        <v>41319.141655092593</v>
      </c>
      <c r="S2187" s="8">
        <f t="shared" si="207"/>
        <v>41359.141655092593</v>
      </c>
      <c r="T2187" t="str">
        <f t="shared" si="208"/>
        <v>games</v>
      </c>
      <c r="U2187" t="str">
        <f t="shared" si="209"/>
        <v>tabletop games</v>
      </c>
    </row>
    <row r="2188" spans="1:21" ht="32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H2188" t="s">
        <v>8217</v>
      </c>
      <c r="I2188" t="s">
        <v>8238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8284</v>
      </c>
      <c r="P2188">
        <f t="shared" si="204"/>
        <v>110</v>
      </c>
      <c r="Q2188">
        <f t="shared" si="205"/>
        <v>55.96</v>
      </c>
      <c r="R2188" s="8">
        <f t="shared" si="206"/>
        <v>42583.406747685185</v>
      </c>
      <c r="S2188" s="8">
        <f t="shared" si="207"/>
        <v>42619.874999999993</v>
      </c>
      <c r="T2188" t="str">
        <f t="shared" si="208"/>
        <v>games</v>
      </c>
      <c r="U2188" t="str">
        <f t="shared" si="209"/>
        <v>tabletop games</v>
      </c>
    </row>
    <row r="2189" spans="1:21" ht="48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H2189" t="s">
        <v>8217</v>
      </c>
      <c r="I2189" t="s">
        <v>8238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8284</v>
      </c>
      <c r="P2189">
        <f t="shared" si="204"/>
        <v>1015</v>
      </c>
      <c r="Q2189">
        <f t="shared" si="205"/>
        <v>56.97</v>
      </c>
      <c r="R2189" s="8">
        <f t="shared" si="206"/>
        <v>42068.000763888886</v>
      </c>
      <c r="S2189" s="8">
        <f t="shared" si="207"/>
        <v>42096.957638888889</v>
      </c>
      <c r="T2189" t="str">
        <f t="shared" si="208"/>
        <v>games</v>
      </c>
      <c r="U2189" t="str">
        <f t="shared" si="209"/>
        <v>tabletop games</v>
      </c>
    </row>
    <row r="2190" spans="1:21" ht="48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H2190" t="s">
        <v>8219</v>
      </c>
      <c r="I2190" t="s">
        <v>8240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8284</v>
      </c>
      <c r="P2190">
        <f t="shared" si="204"/>
        <v>412</v>
      </c>
      <c r="Q2190">
        <f t="shared" si="205"/>
        <v>44.06</v>
      </c>
      <c r="R2190" s="8">
        <f t="shared" si="206"/>
        <v>42633.377789351849</v>
      </c>
      <c r="S2190" s="8">
        <f t="shared" si="207"/>
        <v>42668.499999999993</v>
      </c>
      <c r="T2190" t="str">
        <f t="shared" si="208"/>
        <v>games</v>
      </c>
      <c r="U2190" t="str">
        <f t="shared" si="209"/>
        <v>tabletop games</v>
      </c>
    </row>
    <row r="2191" spans="1:21" ht="48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H2191" t="s">
        <v>8218</v>
      </c>
      <c r="I2191" t="s">
        <v>8239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8284</v>
      </c>
      <c r="P2191">
        <f t="shared" si="204"/>
        <v>503</v>
      </c>
      <c r="Q2191">
        <f t="shared" si="205"/>
        <v>68.63</v>
      </c>
      <c r="R2191" s="8">
        <f t="shared" si="206"/>
        <v>42467.579861111109</v>
      </c>
      <c r="S2191" s="8">
        <f t="shared" si="207"/>
        <v>42481.708333333336</v>
      </c>
      <c r="T2191" t="str">
        <f t="shared" si="208"/>
        <v>games</v>
      </c>
      <c r="U2191" t="str">
        <f t="shared" si="209"/>
        <v>tabletop games</v>
      </c>
    </row>
    <row r="2192" spans="1:21" ht="48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H2192" t="s">
        <v>8217</v>
      </c>
      <c r="I2192" t="s">
        <v>8238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8284</v>
      </c>
      <c r="P2192">
        <f t="shared" si="204"/>
        <v>185</v>
      </c>
      <c r="Q2192">
        <f t="shared" si="205"/>
        <v>65.319999999999993</v>
      </c>
      <c r="R2192" s="8">
        <f t="shared" si="206"/>
        <v>42417.416712962957</v>
      </c>
      <c r="S2192" s="8">
        <f t="shared" si="207"/>
        <v>42452.082638888889</v>
      </c>
      <c r="T2192" t="str">
        <f t="shared" si="208"/>
        <v>games</v>
      </c>
      <c r="U2192" t="str">
        <f t="shared" si="209"/>
        <v>tabletop games</v>
      </c>
    </row>
    <row r="2193" spans="1:21" ht="48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H2193" t="s">
        <v>8218</v>
      </c>
      <c r="I2193" t="s">
        <v>8239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8284</v>
      </c>
      <c r="P2193">
        <f t="shared" si="204"/>
        <v>120</v>
      </c>
      <c r="Q2193">
        <f t="shared" si="205"/>
        <v>35.92</v>
      </c>
      <c r="R2193" s="8">
        <f t="shared" si="206"/>
        <v>42768.6253125</v>
      </c>
      <c r="S2193" s="8">
        <f t="shared" si="207"/>
        <v>42780.6253125</v>
      </c>
      <c r="T2193" t="str">
        <f t="shared" si="208"/>
        <v>games</v>
      </c>
      <c r="U2193" t="str">
        <f t="shared" si="209"/>
        <v>tabletop games</v>
      </c>
    </row>
    <row r="2194" spans="1:21" ht="48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H2194" t="s">
        <v>8218</v>
      </c>
      <c r="I2194" t="s">
        <v>8239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8284</v>
      </c>
      <c r="P2194">
        <f t="shared" si="204"/>
        <v>1081</v>
      </c>
      <c r="Q2194">
        <f t="shared" si="205"/>
        <v>40.07</v>
      </c>
      <c r="R2194" s="8">
        <f t="shared" si="206"/>
        <v>42691.642870370364</v>
      </c>
      <c r="S2194" s="8">
        <f t="shared" si="207"/>
        <v>42719.749999999993</v>
      </c>
      <c r="T2194" t="str">
        <f t="shared" si="208"/>
        <v>games</v>
      </c>
      <c r="U2194" t="str">
        <f t="shared" si="209"/>
        <v>tabletop games</v>
      </c>
    </row>
    <row r="2195" spans="1:21" ht="48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H2195" t="s">
        <v>8217</v>
      </c>
      <c r="I2195" t="s">
        <v>8238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8284</v>
      </c>
      <c r="P2195">
        <f t="shared" si="204"/>
        <v>452</v>
      </c>
      <c r="Q2195">
        <f t="shared" si="205"/>
        <v>75.650000000000006</v>
      </c>
      <c r="R2195" s="8">
        <f t="shared" si="206"/>
        <v>42664.197592592587</v>
      </c>
      <c r="S2195" s="8">
        <f t="shared" si="207"/>
        <v>42694.999305555553</v>
      </c>
      <c r="T2195" t="str">
        <f t="shared" si="208"/>
        <v>games</v>
      </c>
      <c r="U2195" t="str">
        <f t="shared" si="209"/>
        <v>tabletop games</v>
      </c>
    </row>
    <row r="2196" spans="1:21" ht="48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H2196" t="s">
        <v>8217</v>
      </c>
      <c r="I2196" t="s">
        <v>8238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8284</v>
      </c>
      <c r="P2196">
        <f t="shared" si="204"/>
        <v>537</v>
      </c>
      <c r="Q2196">
        <f t="shared" si="205"/>
        <v>61.2</v>
      </c>
      <c r="R2196" s="8">
        <f t="shared" si="206"/>
        <v>42425.54965277778</v>
      </c>
      <c r="S2196" s="8">
        <f t="shared" si="207"/>
        <v>42455.507986111108</v>
      </c>
      <c r="T2196" t="str">
        <f t="shared" si="208"/>
        <v>games</v>
      </c>
      <c r="U2196" t="str">
        <f t="shared" si="209"/>
        <v>tabletop games</v>
      </c>
    </row>
    <row r="2197" spans="1:21" ht="32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H2197" t="s">
        <v>8217</v>
      </c>
      <c r="I2197" t="s">
        <v>8238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8284</v>
      </c>
      <c r="P2197">
        <f t="shared" si="204"/>
        <v>120</v>
      </c>
      <c r="Q2197">
        <f t="shared" si="205"/>
        <v>48.13</v>
      </c>
      <c r="R2197" s="8">
        <f t="shared" si="206"/>
        <v>42197.563657407409</v>
      </c>
      <c r="S2197" s="8">
        <f t="shared" si="207"/>
        <v>42227.563657407409</v>
      </c>
      <c r="T2197" t="str">
        <f t="shared" si="208"/>
        <v>games</v>
      </c>
      <c r="U2197" t="str">
        <f t="shared" si="209"/>
        <v>tabletop games</v>
      </c>
    </row>
    <row r="2198" spans="1:21" ht="32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H2198" t="s">
        <v>8217</v>
      </c>
      <c r="I2198" t="s">
        <v>8238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8284</v>
      </c>
      <c r="P2198">
        <f t="shared" si="204"/>
        <v>114</v>
      </c>
      <c r="Q2198">
        <f t="shared" si="205"/>
        <v>68.11</v>
      </c>
      <c r="R2198" s="8">
        <f t="shared" si="206"/>
        <v>42675.278958333329</v>
      </c>
      <c r="S2198" s="8">
        <f t="shared" si="207"/>
        <v>42706.083333333336</v>
      </c>
      <c r="T2198" t="str">
        <f t="shared" si="208"/>
        <v>games</v>
      </c>
      <c r="U2198" t="str">
        <f t="shared" si="209"/>
        <v>tabletop games</v>
      </c>
    </row>
    <row r="2199" spans="1:21" ht="48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H2199" t="s">
        <v>8217</v>
      </c>
      <c r="I2199" t="s">
        <v>8238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8284</v>
      </c>
      <c r="P2199">
        <f t="shared" si="204"/>
        <v>951</v>
      </c>
      <c r="Q2199">
        <f t="shared" si="205"/>
        <v>65.89</v>
      </c>
      <c r="R2199" s="8">
        <f t="shared" si="206"/>
        <v>42033.37568287037</v>
      </c>
      <c r="S2199" s="8">
        <f t="shared" si="207"/>
        <v>42063.37568287037</v>
      </c>
      <c r="T2199" t="str">
        <f t="shared" si="208"/>
        <v>games</v>
      </c>
      <c r="U2199" t="str">
        <f t="shared" si="209"/>
        <v>tabletop games</v>
      </c>
    </row>
    <row r="2200" spans="1:21" ht="48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H2200" t="s">
        <v>8217</v>
      </c>
      <c r="I2200" t="s">
        <v>8238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8284</v>
      </c>
      <c r="P2200">
        <f t="shared" si="204"/>
        <v>133</v>
      </c>
      <c r="Q2200">
        <f t="shared" si="205"/>
        <v>81.650000000000006</v>
      </c>
      <c r="R2200" s="8">
        <f t="shared" si="206"/>
        <v>42292.305555555555</v>
      </c>
      <c r="S2200" s="8">
        <f t="shared" si="207"/>
        <v>42322.347222222219</v>
      </c>
      <c r="T2200" t="str">
        <f t="shared" si="208"/>
        <v>games</v>
      </c>
      <c r="U2200" t="str">
        <f t="shared" si="209"/>
        <v>tabletop games</v>
      </c>
    </row>
    <row r="2201" spans="1:21" ht="32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H2201" t="s">
        <v>8234</v>
      </c>
      <c r="I2201" t="s">
        <v>8241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8284</v>
      </c>
      <c r="P2201">
        <f t="shared" si="204"/>
        <v>147</v>
      </c>
      <c r="Q2201">
        <f t="shared" si="205"/>
        <v>52.7</v>
      </c>
      <c r="R2201" s="8">
        <f t="shared" si="206"/>
        <v>42262.208310185182</v>
      </c>
      <c r="S2201" s="8">
        <f t="shared" si="207"/>
        <v>42292.208310185182</v>
      </c>
      <c r="T2201" t="str">
        <f t="shared" si="208"/>
        <v>games</v>
      </c>
      <c r="U2201" t="str">
        <f t="shared" si="209"/>
        <v>tabletop games</v>
      </c>
    </row>
    <row r="2202" spans="1:21" ht="48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H2202" t="s">
        <v>8218</v>
      </c>
      <c r="I2202" t="s">
        <v>8239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8284</v>
      </c>
      <c r="P2202">
        <f t="shared" si="204"/>
        <v>542</v>
      </c>
      <c r="Q2202">
        <f t="shared" si="205"/>
        <v>41.23</v>
      </c>
      <c r="R2202" s="8">
        <f t="shared" si="206"/>
        <v>42163.417453703696</v>
      </c>
      <c r="S2202" s="8">
        <f t="shared" si="207"/>
        <v>42190.916666666664</v>
      </c>
      <c r="T2202" t="str">
        <f t="shared" si="208"/>
        <v>games</v>
      </c>
      <c r="U2202" t="str">
        <f t="shared" si="209"/>
        <v>tabletop games</v>
      </c>
    </row>
    <row r="2203" spans="1:21" ht="48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H2203" t="s">
        <v>8218</v>
      </c>
      <c r="I2203" t="s">
        <v>8239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8267</v>
      </c>
      <c r="P2203">
        <f t="shared" si="204"/>
        <v>383</v>
      </c>
      <c r="Q2203">
        <f t="shared" si="205"/>
        <v>15.04</v>
      </c>
      <c r="R2203" s="8">
        <f t="shared" si="206"/>
        <v>41276.638483796298</v>
      </c>
      <c r="S2203" s="8">
        <f t="shared" si="207"/>
        <v>41290.638483796298</v>
      </c>
      <c r="T2203" t="str">
        <f t="shared" si="208"/>
        <v>music</v>
      </c>
      <c r="U2203" t="str">
        <f t="shared" si="209"/>
        <v>electronic music</v>
      </c>
    </row>
    <row r="2204" spans="1:21" ht="32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H2204" t="s">
        <v>8217</v>
      </c>
      <c r="I2204" t="s">
        <v>8238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8267</v>
      </c>
      <c r="P2204">
        <f t="shared" si="204"/>
        <v>704</v>
      </c>
      <c r="Q2204">
        <f t="shared" si="205"/>
        <v>39.07</v>
      </c>
      <c r="R2204" s="8">
        <f t="shared" si="206"/>
        <v>41184.640833333331</v>
      </c>
      <c r="S2204" s="8">
        <f t="shared" si="207"/>
        <v>41214.640833333331</v>
      </c>
      <c r="T2204" t="str">
        <f t="shared" si="208"/>
        <v>music</v>
      </c>
      <c r="U2204" t="str">
        <f t="shared" si="209"/>
        <v>electronic music</v>
      </c>
    </row>
    <row r="2205" spans="1:21" ht="48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H2205" t="s">
        <v>8222</v>
      </c>
      <c r="I2205" t="s">
        <v>8243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8267</v>
      </c>
      <c r="P2205">
        <f t="shared" si="204"/>
        <v>110</v>
      </c>
      <c r="Q2205">
        <f t="shared" si="205"/>
        <v>43.82</v>
      </c>
      <c r="R2205" s="8">
        <f t="shared" si="206"/>
        <v>42241.651412037034</v>
      </c>
      <c r="S2205" s="8">
        <f t="shared" si="207"/>
        <v>42271.651412037034</v>
      </c>
      <c r="T2205" t="str">
        <f t="shared" si="208"/>
        <v>music</v>
      </c>
      <c r="U2205" t="str">
        <f t="shared" si="209"/>
        <v>electronic music</v>
      </c>
    </row>
    <row r="2206" spans="1:21" ht="48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H2206" t="s">
        <v>8217</v>
      </c>
      <c r="I2206" t="s">
        <v>8238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8267</v>
      </c>
      <c r="P2206">
        <f t="shared" si="204"/>
        <v>133</v>
      </c>
      <c r="Q2206">
        <f t="shared" si="205"/>
        <v>27.3</v>
      </c>
      <c r="R2206" s="8">
        <f t="shared" si="206"/>
        <v>41312.103229166663</v>
      </c>
      <c r="S2206" s="8">
        <f t="shared" si="207"/>
        <v>41342.103229166663</v>
      </c>
      <c r="T2206" t="str">
        <f t="shared" si="208"/>
        <v>music</v>
      </c>
      <c r="U2206" t="str">
        <f t="shared" si="209"/>
        <v>electronic music</v>
      </c>
    </row>
    <row r="2207" spans="1:21" ht="48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H2207" t="s">
        <v>8217</v>
      </c>
      <c r="I2207" t="s">
        <v>8238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8267</v>
      </c>
      <c r="P2207">
        <f t="shared" si="204"/>
        <v>152</v>
      </c>
      <c r="Q2207">
        <f t="shared" si="205"/>
        <v>42.22</v>
      </c>
      <c r="R2207" s="8">
        <f t="shared" si="206"/>
        <v>41031.613298611104</v>
      </c>
      <c r="S2207" s="8">
        <f t="shared" si="207"/>
        <v>41061.613298611104</v>
      </c>
      <c r="T2207" t="str">
        <f t="shared" si="208"/>
        <v>music</v>
      </c>
      <c r="U2207" t="str">
        <f t="shared" si="209"/>
        <v>electronic music</v>
      </c>
    </row>
    <row r="2208" spans="1:21" ht="48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H2208" t="s">
        <v>8217</v>
      </c>
      <c r="I2208" t="s">
        <v>8238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8267</v>
      </c>
      <c r="P2208">
        <f t="shared" si="204"/>
        <v>103</v>
      </c>
      <c r="Q2208">
        <f t="shared" si="205"/>
        <v>33.24</v>
      </c>
      <c r="R2208" s="8">
        <f t="shared" si="206"/>
        <v>40997.048888888887</v>
      </c>
      <c r="S2208" s="8">
        <f t="shared" si="207"/>
        <v>41015.048888888887</v>
      </c>
      <c r="T2208" t="str">
        <f t="shared" si="208"/>
        <v>music</v>
      </c>
      <c r="U2208" t="str">
        <f t="shared" si="209"/>
        <v>electronic music</v>
      </c>
    </row>
    <row r="2209" spans="1:21" ht="48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H2209" t="s">
        <v>8217</v>
      </c>
      <c r="I2209" t="s">
        <v>8238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8267</v>
      </c>
      <c r="P2209">
        <f t="shared" si="204"/>
        <v>100</v>
      </c>
      <c r="Q2209">
        <f t="shared" si="205"/>
        <v>285.70999999999998</v>
      </c>
      <c r="R2209" s="8">
        <f t="shared" si="206"/>
        <v>41563.985798611109</v>
      </c>
      <c r="S2209" s="8">
        <f t="shared" si="207"/>
        <v>41594.027465277773</v>
      </c>
      <c r="T2209" t="str">
        <f t="shared" si="208"/>
        <v>music</v>
      </c>
      <c r="U2209" t="str">
        <f t="shared" si="209"/>
        <v>electronic music</v>
      </c>
    </row>
    <row r="2210" spans="1:21" ht="48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H2210" t="s">
        <v>8217</v>
      </c>
      <c r="I2210" t="s">
        <v>8238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8267</v>
      </c>
      <c r="P2210">
        <f t="shared" si="204"/>
        <v>102</v>
      </c>
      <c r="Q2210">
        <f t="shared" si="205"/>
        <v>42.33</v>
      </c>
      <c r="R2210" s="8">
        <f t="shared" si="206"/>
        <v>40946.673912037033</v>
      </c>
      <c r="S2210" s="8">
        <f t="shared" si="207"/>
        <v>41005.958333333328</v>
      </c>
      <c r="T2210" t="str">
        <f t="shared" si="208"/>
        <v>music</v>
      </c>
      <c r="U2210" t="str">
        <f t="shared" si="209"/>
        <v>electronic music</v>
      </c>
    </row>
    <row r="2211" spans="1:21" ht="32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H2211" t="s">
        <v>8218</v>
      </c>
      <c r="I2211" t="s">
        <v>8239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8267</v>
      </c>
      <c r="P2211">
        <f t="shared" si="204"/>
        <v>151</v>
      </c>
      <c r="Q2211">
        <f t="shared" si="205"/>
        <v>50.27</v>
      </c>
      <c r="R2211" s="8">
        <f t="shared" si="206"/>
        <v>41732.27134259259</v>
      </c>
      <c r="S2211" s="8">
        <f t="shared" si="207"/>
        <v>41743.75</v>
      </c>
      <c r="T2211" t="str">
        <f t="shared" si="208"/>
        <v>music</v>
      </c>
      <c r="U2211" t="str">
        <f t="shared" si="209"/>
        <v>electronic music</v>
      </c>
    </row>
    <row r="2212" spans="1:21" ht="48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H2212" t="s">
        <v>8217</v>
      </c>
      <c r="I2212" t="s">
        <v>8238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8267</v>
      </c>
      <c r="P2212">
        <f t="shared" si="204"/>
        <v>111</v>
      </c>
      <c r="Q2212">
        <f t="shared" si="205"/>
        <v>61.9</v>
      </c>
      <c r="R2212" s="8">
        <f t="shared" si="206"/>
        <v>40955.857754629629</v>
      </c>
      <c r="S2212" s="8">
        <f t="shared" si="207"/>
        <v>41013.524999999994</v>
      </c>
      <c r="T2212" t="str">
        <f t="shared" si="208"/>
        <v>music</v>
      </c>
      <c r="U2212" t="str">
        <f t="shared" si="209"/>
        <v>electronic music</v>
      </c>
    </row>
    <row r="2213" spans="1:21" ht="48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H2213" t="s">
        <v>8217</v>
      </c>
      <c r="I2213" t="s">
        <v>8238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8267</v>
      </c>
      <c r="P2213">
        <f t="shared" si="204"/>
        <v>196</v>
      </c>
      <c r="Q2213">
        <f t="shared" si="205"/>
        <v>40.75</v>
      </c>
      <c r="R2213" s="8">
        <f t="shared" si="206"/>
        <v>41716.576678240737</v>
      </c>
      <c r="S2213" s="8">
        <f t="shared" si="207"/>
        <v>41739.082638888889</v>
      </c>
      <c r="T2213" t="str">
        <f t="shared" si="208"/>
        <v>music</v>
      </c>
      <c r="U2213" t="str">
        <f t="shared" si="209"/>
        <v>electronic music</v>
      </c>
    </row>
    <row r="2214" spans="1:21" ht="48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H2214" t="s">
        <v>8217</v>
      </c>
      <c r="I2214" t="s">
        <v>8238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8267</v>
      </c>
      <c r="P2214">
        <f t="shared" si="204"/>
        <v>114</v>
      </c>
      <c r="Q2214">
        <f t="shared" si="205"/>
        <v>55.8</v>
      </c>
      <c r="R2214" s="8">
        <f t="shared" si="206"/>
        <v>41548.539085648146</v>
      </c>
      <c r="S2214" s="8">
        <f t="shared" si="207"/>
        <v>41581.833333333328</v>
      </c>
      <c r="T2214" t="str">
        <f t="shared" si="208"/>
        <v>music</v>
      </c>
      <c r="U2214" t="str">
        <f t="shared" si="209"/>
        <v>electronic music</v>
      </c>
    </row>
    <row r="2215" spans="1:21" ht="48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H2215" t="s">
        <v>8217</v>
      </c>
      <c r="I2215" t="s">
        <v>8238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8267</v>
      </c>
      <c r="P2215">
        <f t="shared" si="204"/>
        <v>200</v>
      </c>
      <c r="Q2215">
        <f t="shared" si="205"/>
        <v>10</v>
      </c>
      <c r="R2215" s="8">
        <f t="shared" si="206"/>
        <v>42109.617812499993</v>
      </c>
      <c r="S2215" s="8">
        <f t="shared" si="207"/>
        <v>42139.617812499993</v>
      </c>
      <c r="T2215" t="str">
        <f t="shared" si="208"/>
        <v>music</v>
      </c>
      <c r="U2215" t="str">
        <f t="shared" si="209"/>
        <v>electronic music</v>
      </c>
    </row>
    <row r="2216" spans="1:21" ht="48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H2216" t="s">
        <v>8217</v>
      </c>
      <c r="I2216" t="s">
        <v>8238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8267</v>
      </c>
      <c r="P2216">
        <f t="shared" si="204"/>
        <v>293</v>
      </c>
      <c r="Q2216">
        <f t="shared" si="205"/>
        <v>73.13</v>
      </c>
      <c r="R2216" s="8">
        <f t="shared" si="206"/>
        <v>41646.58388888889</v>
      </c>
      <c r="S2216" s="8">
        <f t="shared" si="207"/>
        <v>41676.58388888889</v>
      </c>
      <c r="T2216" t="str">
        <f t="shared" si="208"/>
        <v>music</v>
      </c>
      <c r="U2216" t="str">
        <f t="shared" si="209"/>
        <v>electronic music</v>
      </c>
    </row>
    <row r="2217" spans="1:21" ht="32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H2217" t="s">
        <v>8217</v>
      </c>
      <c r="I2217" t="s">
        <v>8238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8267</v>
      </c>
      <c r="P2217">
        <f t="shared" si="204"/>
        <v>156</v>
      </c>
      <c r="Q2217">
        <f t="shared" si="205"/>
        <v>26.06</v>
      </c>
      <c r="R2217" s="8">
        <f t="shared" si="206"/>
        <v>40958.508935185186</v>
      </c>
      <c r="S2217" s="8">
        <f t="shared" si="207"/>
        <v>40981.082638888889</v>
      </c>
      <c r="T2217" t="str">
        <f t="shared" si="208"/>
        <v>music</v>
      </c>
      <c r="U2217" t="str">
        <f t="shared" si="209"/>
        <v>electronic music</v>
      </c>
    </row>
    <row r="2218" spans="1:21" ht="48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H2218" t="s">
        <v>8217</v>
      </c>
      <c r="I2218" t="s">
        <v>8238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8267</v>
      </c>
      <c r="P2218">
        <f t="shared" si="204"/>
        <v>106</v>
      </c>
      <c r="Q2218">
        <f t="shared" si="205"/>
        <v>22.64</v>
      </c>
      <c r="R2218" s="8">
        <f t="shared" si="206"/>
        <v>42194.543344907412</v>
      </c>
      <c r="S2218" s="8">
        <f t="shared" si="207"/>
        <v>42208.543344907412</v>
      </c>
      <c r="T2218" t="str">
        <f t="shared" si="208"/>
        <v>music</v>
      </c>
      <c r="U2218" t="str">
        <f t="shared" si="209"/>
        <v>electronic music</v>
      </c>
    </row>
    <row r="2219" spans="1:21" ht="48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H2219" t="s">
        <v>8217</v>
      </c>
      <c r="I2219" t="s">
        <v>8238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8267</v>
      </c>
      <c r="P2219">
        <f t="shared" si="204"/>
        <v>101</v>
      </c>
      <c r="Q2219">
        <f t="shared" si="205"/>
        <v>47.22</v>
      </c>
      <c r="R2219" s="8">
        <f t="shared" si="206"/>
        <v>42299.568437499998</v>
      </c>
      <c r="S2219" s="8">
        <f t="shared" si="207"/>
        <v>42310.124999999993</v>
      </c>
      <c r="T2219" t="str">
        <f t="shared" si="208"/>
        <v>music</v>
      </c>
      <c r="U2219" t="str">
        <f t="shared" si="209"/>
        <v>electronic music</v>
      </c>
    </row>
    <row r="2220" spans="1:21" ht="48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H2220" t="s">
        <v>8217</v>
      </c>
      <c r="I2220" t="s">
        <v>8238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8267</v>
      </c>
      <c r="P2220">
        <f t="shared" si="204"/>
        <v>123</v>
      </c>
      <c r="Q2220">
        <f t="shared" si="205"/>
        <v>32.32</v>
      </c>
      <c r="R2220" s="8">
        <f t="shared" si="206"/>
        <v>41127.603969907403</v>
      </c>
      <c r="S2220" s="8">
        <f t="shared" si="207"/>
        <v>41149.791666666664</v>
      </c>
      <c r="T2220" t="str">
        <f t="shared" si="208"/>
        <v>music</v>
      </c>
      <c r="U2220" t="str">
        <f t="shared" si="209"/>
        <v>electronic music</v>
      </c>
    </row>
    <row r="2221" spans="1:21" ht="48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H2221" t="s">
        <v>8217</v>
      </c>
      <c r="I2221" t="s">
        <v>8238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8267</v>
      </c>
      <c r="P2221">
        <f t="shared" si="204"/>
        <v>102</v>
      </c>
      <c r="Q2221">
        <f t="shared" si="205"/>
        <v>53.42</v>
      </c>
      <c r="R2221" s="8">
        <f t="shared" si="206"/>
        <v>42205.510555555556</v>
      </c>
      <c r="S2221" s="8">
        <f t="shared" si="207"/>
        <v>42235.510555555556</v>
      </c>
      <c r="T2221" t="str">
        <f t="shared" si="208"/>
        <v>music</v>
      </c>
      <c r="U2221" t="str">
        <f t="shared" si="209"/>
        <v>electronic music</v>
      </c>
    </row>
    <row r="2222" spans="1:21" ht="48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H2222" t="s">
        <v>8217</v>
      </c>
      <c r="I2222" t="s">
        <v>8238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8267</v>
      </c>
      <c r="P2222">
        <f t="shared" si="204"/>
        <v>101</v>
      </c>
      <c r="Q2222">
        <f t="shared" si="205"/>
        <v>51.3</v>
      </c>
      <c r="R2222" s="8">
        <f t="shared" si="206"/>
        <v>41451.852268518516</v>
      </c>
      <c r="S2222" s="8">
        <f t="shared" si="207"/>
        <v>41481.852268518516</v>
      </c>
      <c r="T2222" t="str">
        <f t="shared" si="208"/>
        <v>music</v>
      </c>
      <c r="U2222" t="str">
        <f t="shared" si="209"/>
        <v>electronic music</v>
      </c>
    </row>
    <row r="2223" spans="1:21" ht="48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H2223" t="s">
        <v>8217</v>
      </c>
      <c r="I2223" t="s">
        <v>8238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8284</v>
      </c>
      <c r="P2223">
        <f t="shared" si="204"/>
        <v>108</v>
      </c>
      <c r="Q2223">
        <f t="shared" si="205"/>
        <v>37.200000000000003</v>
      </c>
      <c r="R2223" s="8">
        <f t="shared" si="206"/>
        <v>42452.458437499998</v>
      </c>
      <c r="S2223" s="8">
        <f t="shared" si="207"/>
        <v>42482.791666666664</v>
      </c>
      <c r="T2223" t="str">
        <f t="shared" si="208"/>
        <v>games</v>
      </c>
      <c r="U2223" t="str">
        <f t="shared" si="209"/>
        <v>tabletop games</v>
      </c>
    </row>
    <row r="2224" spans="1:21" ht="48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H2224" t="s">
        <v>8217</v>
      </c>
      <c r="I2224" t="s">
        <v>8238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8284</v>
      </c>
      <c r="P2224">
        <f t="shared" si="204"/>
        <v>163</v>
      </c>
      <c r="Q2224">
        <f t="shared" si="205"/>
        <v>27.1</v>
      </c>
      <c r="R2224" s="8">
        <f t="shared" si="206"/>
        <v>40906.579247685186</v>
      </c>
      <c r="S2224" s="8">
        <f t="shared" si="207"/>
        <v>40936.579247685186</v>
      </c>
      <c r="T2224" t="str">
        <f t="shared" si="208"/>
        <v>games</v>
      </c>
      <c r="U2224" t="str">
        <f t="shared" si="209"/>
        <v>tabletop games</v>
      </c>
    </row>
    <row r="2225" spans="1:21" ht="48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H2225" t="s">
        <v>8222</v>
      </c>
      <c r="I2225" t="s">
        <v>8243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8284</v>
      </c>
      <c r="P2225">
        <f t="shared" si="204"/>
        <v>106</v>
      </c>
      <c r="Q2225">
        <f t="shared" si="205"/>
        <v>206.31</v>
      </c>
      <c r="R2225" s="8">
        <f t="shared" si="206"/>
        <v>42152.432500000003</v>
      </c>
      <c r="S2225" s="8">
        <f t="shared" si="207"/>
        <v>42182.432500000003</v>
      </c>
      <c r="T2225" t="str">
        <f t="shared" si="208"/>
        <v>games</v>
      </c>
      <c r="U2225" t="str">
        <f t="shared" si="209"/>
        <v>tabletop games</v>
      </c>
    </row>
    <row r="2226" spans="1:21" ht="48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H2226" t="s">
        <v>8217</v>
      </c>
      <c r="I2226" t="s">
        <v>8238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8284</v>
      </c>
      <c r="P2226">
        <f t="shared" si="204"/>
        <v>243</v>
      </c>
      <c r="Q2226">
        <f t="shared" si="205"/>
        <v>82.15</v>
      </c>
      <c r="R2226" s="8">
        <f t="shared" si="206"/>
        <v>42644.459201388883</v>
      </c>
      <c r="S2226" s="8">
        <f t="shared" si="207"/>
        <v>42672.583333333336</v>
      </c>
      <c r="T2226" t="str">
        <f t="shared" si="208"/>
        <v>games</v>
      </c>
      <c r="U2226" t="str">
        <f t="shared" si="209"/>
        <v>tabletop games</v>
      </c>
    </row>
    <row r="2227" spans="1:21" ht="48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H2227" t="s">
        <v>8218</v>
      </c>
      <c r="I2227" t="s">
        <v>8239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8284</v>
      </c>
      <c r="P2227">
        <f t="shared" si="204"/>
        <v>945</v>
      </c>
      <c r="Q2227">
        <f t="shared" si="205"/>
        <v>164.8</v>
      </c>
      <c r="R2227" s="8">
        <f t="shared" si="206"/>
        <v>41873.583506944444</v>
      </c>
      <c r="S2227" s="8">
        <f t="shared" si="207"/>
        <v>41903.583506944444</v>
      </c>
      <c r="T2227" t="str">
        <f t="shared" si="208"/>
        <v>games</v>
      </c>
      <c r="U2227" t="str">
        <f t="shared" si="209"/>
        <v>tabletop games</v>
      </c>
    </row>
    <row r="2228" spans="1:21" ht="48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H2228" t="s">
        <v>8217</v>
      </c>
      <c r="I2228" t="s">
        <v>8238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8284</v>
      </c>
      <c r="P2228">
        <f t="shared" si="204"/>
        <v>108</v>
      </c>
      <c r="Q2228">
        <f t="shared" si="205"/>
        <v>60.82</v>
      </c>
      <c r="R2228" s="8">
        <f t="shared" si="206"/>
        <v>42381.590532407405</v>
      </c>
      <c r="S2228" s="8">
        <f t="shared" si="207"/>
        <v>42411.999305555553</v>
      </c>
      <c r="T2228" t="str">
        <f t="shared" si="208"/>
        <v>games</v>
      </c>
      <c r="U2228" t="str">
        <f t="shared" si="209"/>
        <v>tabletop games</v>
      </c>
    </row>
    <row r="2229" spans="1:21" ht="48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H2229" t="s">
        <v>8218</v>
      </c>
      <c r="I2229" t="s">
        <v>8239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8284</v>
      </c>
      <c r="P2229">
        <f t="shared" si="204"/>
        <v>157</v>
      </c>
      <c r="Q2229">
        <f t="shared" si="205"/>
        <v>67.97</v>
      </c>
      <c r="R2229" s="8">
        <f t="shared" si="206"/>
        <v>41561.599016203698</v>
      </c>
      <c r="S2229" s="8">
        <f t="shared" si="207"/>
        <v>41591.640682870369</v>
      </c>
      <c r="T2229" t="str">
        <f t="shared" si="208"/>
        <v>games</v>
      </c>
      <c r="U2229" t="str">
        <f t="shared" si="209"/>
        <v>tabletop games</v>
      </c>
    </row>
    <row r="2230" spans="1:21" ht="48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H2230" t="s">
        <v>8229</v>
      </c>
      <c r="I2230" t="s">
        <v>8241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8284</v>
      </c>
      <c r="P2230">
        <f t="shared" si="204"/>
        <v>1174</v>
      </c>
      <c r="Q2230">
        <f t="shared" si="205"/>
        <v>81.56</v>
      </c>
      <c r="R2230" s="8">
        <f t="shared" si="206"/>
        <v>42202.069861111107</v>
      </c>
      <c r="S2230" s="8">
        <f t="shared" si="207"/>
        <v>42232.069861111107</v>
      </c>
      <c r="T2230" t="str">
        <f t="shared" si="208"/>
        <v>games</v>
      </c>
      <c r="U2230" t="str">
        <f t="shared" si="209"/>
        <v>tabletop games</v>
      </c>
    </row>
    <row r="2231" spans="1:21" ht="48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H2231" t="s">
        <v>8217</v>
      </c>
      <c r="I2231" t="s">
        <v>8238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8284</v>
      </c>
      <c r="P2231">
        <f t="shared" si="204"/>
        <v>171</v>
      </c>
      <c r="Q2231">
        <f t="shared" si="205"/>
        <v>25.43</v>
      </c>
      <c r="R2231" s="8">
        <f t="shared" si="206"/>
        <v>41484.455914351849</v>
      </c>
      <c r="S2231" s="8">
        <f t="shared" si="207"/>
        <v>41519.958333333328</v>
      </c>
      <c r="T2231" t="str">
        <f t="shared" si="208"/>
        <v>games</v>
      </c>
      <c r="U2231" t="str">
        <f t="shared" si="209"/>
        <v>tabletop games</v>
      </c>
    </row>
    <row r="2232" spans="1:21" ht="48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H2232" t="s">
        <v>8217</v>
      </c>
      <c r="I2232" t="s">
        <v>8238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8284</v>
      </c>
      <c r="P2232">
        <f t="shared" si="204"/>
        <v>126</v>
      </c>
      <c r="Q2232">
        <f t="shared" si="205"/>
        <v>21.5</v>
      </c>
      <c r="R2232" s="8">
        <f t="shared" si="206"/>
        <v>41724.672766203701</v>
      </c>
      <c r="S2232" s="8">
        <f t="shared" si="207"/>
        <v>41754.672766203701</v>
      </c>
      <c r="T2232" t="str">
        <f t="shared" si="208"/>
        <v>games</v>
      </c>
      <c r="U2232" t="str">
        <f t="shared" si="209"/>
        <v>tabletop games</v>
      </c>
    </row>
    <row r="2233" spans="1:21" ht="48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H2233" t="s">
        <v>8217</v>
      </c>
      <c r="I2233" t="s">
        <v>8238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8284</v>
      </c>
      <c r="P2233">
        <f t="shared" si="204"/>
        <v>1212</v>
      </c>
      <c r="Q2233">
        <f t="shared" si="205"/>
        <v>27.23</v>
      </c>
      <c r="R2233" s="8">
        <f t="shared" si="206"/>
        <v>41423.702557870369</v>
      </c>
      <c r="S2233" s="8">
        <f t="shared" si="207"/>
        <v>41450</v>
      </c>
      <c r="T2233" t="str">
        <f t="shared" si="208"/>
        <v>games</v>
      </c>
      <c r="U2233" t="str">
        <f t="shared" si="209"/>
        <v>tabletop games</v>
      </c>
    </row>
    <row r="2234" spans="1:21" ht="48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H2234" t="s">
        <v>8217</v>
      </c>
      <c r="I2234" t="s">
        <v>8238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8284</v>
      </c>
      <c r="P2234">
        <f t="shared" si="204"/>
        <v>496</v>
      </c>
      <c r="Q2234">
        <f t="shared" si="205"/>
        <v>25.09</v>
      </c>
      <c r="R2234" s="8">
        <f t="shared" si="206"/>
        <v>41806.585740740738</v>
      </c>
      <c r="S2234" s="8">
        <f t="shared" si="207"/>
        <v>41838.916666666664</v>
      </c>
      <c r="T2234" t="str">
        <f t="shared" si="208"/>
        <v>games</v>
      </c>
      <c r="U2234" t="str">
        <f t="shared" si="209"/>
        <v>tabletop games</v>
      </c>
    </row>
    <row r="2235" spans="1:21" ht="48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H2235" t="s">
        <v>8218</v>
      </c>
      <c r="I2235" t="s">
        <v>8239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8284</v>
      </c>
      <c r="P2235">
        <f t="shared" si="204"/>
        <v>332</v>
      </c>
      <c r="Q2235">
        <f t="shared" si="205"/>
        <v>21.23</v>
      </c>
      <c r="R2235" s="8">
        <f t="shared" si="206"/>
        <v>42331.170590277768</v>
      </c>
      <c r="S2235" s="8">
        <f t="shared" si="207"/>
        <v>42351.791666666664</v>
      </c>
      <c r="T2235" t="str">
        <f t="shared" si="208"/>
        <v>games</v>
      </c>
      <c r="U2235" t="str">
        <f t="shared" si="209"/>
        <v>tabletop games</v>
      </c>
    </row>
    <row r="2236" spans="1:21" ht="48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H2236" t="s">
        <v>8217</v>
      </c>
      <c r="I2236" t="s">
        <v>8238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8284</v>
      </c>
      <c r="P2236">
        <f t="shared" si="204"/>
        <v>1165</v>
      </c>
      <c r="Q2236">
        <f t="shared" si="205"/>
        <v>41.61</v>
      </c>
      <c r="R2236" s="8">
        <f t="shared" si="206"/>
        <v>42710.616284722222</v>
      </c>
      <c r="S2236" s="8">
        <f t="shared" si="207"/>
        <v>42740.616284722222</v>
      </c>
      <c r="T2236" t="str">
        <f t="shared" si="208"/>
        <v>games</v>
      </c>
      <c r="U2236" t="str">
        <f t="shared" si="209"/>
        <v>tabletop games</v>
      </c>
    </row>
    <row r="2237" spans="1:21" ht="32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H2237" t="s">
        <v>8222</v>
      </c>
      <c r="I2237" t="s">
        <v>8243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8284</v>
      </c>
      <c r="P2237">
        <f t="shared" si="204"/>
        <v>153</v>
      </c>
      <c r="Q2237">
        <f t="shared" si="205"/>
        <v>135.59</v>
      </c>
      <c r="R2237" s="8">
        <f t="shared" si="206"/>
        <v>42061.813784722217</v>
      </c>
      <c r="S2237" s="8">
        <f t="shared" si="207"/>
        <v>42091.77211805556</v>
      </c>
      <c r="T2237" t="str">
        <f t="shared" si="208"/>
        <v>games</v>
      </c>
      <c r="U2237" t="str">
        <f t="shared" si="209"/>
        <v>tabletop games</v>
      </c>
    </row>
    <row r="2238" spans="1:21" ht="32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H2238" t="s">
        <v>8217</v>
      </c>
      <c r="I2238" t="s">
        <v>8238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8284</v>
      </c>
      <c r="P2238">
        <f t="shared" si="204"/>
        <v>537</v>
      </c>
      <c r="Q2238">
        <f t="shared" si="205"/>
        <v>22.12</v>
      </c>
      <c r="R2238" s="8">
        <f t="shared" si="206"/>
        <v>42371.408831018511</v>
      </c>
      <c r="S2238" s="8">
        <f t="shared" si="207"/>
        <v>42401.408831018511</v>
      </c>
      <c r="T2238" t="str">
        <f t="shared" si="208"/>
        <v>games</v>
      </c>
      <c r="U2238" t="str">
        <f t="shared" si="209"/>
        <v>tabletop games</v>
      </c>
    </row>
    <row r="2239" spans="1:21" ht="48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H2239" t="s">
        <v>8217</v>
      </c>
      <c r="I2239" t="s">
        <v>8238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8284</v>
      </c>
      <c r="P2239">
        <f t="shared" si="204"/>
        <v>353</v>
      </c>
      <c r="Q2239">
        <f t="shared" si="205"/>
        <v>64.63</v>
      </c>
      <c r="R2239" s="8">
        <f t="shared" si="206"/>
        <v>41914.794942129629</v>
      </c>
      <c r="S2239" s="8">
        <f t="shared" si="207"/>
        <v>41955.124305555553</v>
      </c>
      <c r="T2239" t="str">
        <f t="shared" si="208"/>
        <v>games</v>
      </c>
      <c r="U2239" t="str">
        <f t="shared" si="209"/>
        <v>tabletop games</v>
      </c>
    </row>
    <row r="2240" spans="1:21" ht="32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H2240" t="s">
        <v>8229</v>
      </c>
      <c r="I2240" t="s">
        <v>8241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8284</v>
      </c>
      <c r="P2240">
        <f t="shared" si="204"/>
        <v>137</v>
      </c>
      <c r="Q2240">
        <f t="shared" si="205"/>
        <v>69.569999999999993</v>
      </c>
      <c r="R2240" s="8">
        <f t="shared" si="206"/>
        <v>42774.41337962963</v>
      </c>
      <c r="S2240" s="8">
        <f t="shared" si="207"/>
        <v>42804.41337962963</v>
      </c>
      <c r="T2240" t="str">
        <f t="shared" si="208"/>
        <v>games</v>
      </c>
      <c r="U2240" t="str">
        <f t="shared" si="209"/>
        <v>tabletop games</v>
      </c>
    </row>
    <row r="2241" spans="1:21" ht="32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H2241" t="s">
        <v>8217</v>
      </c>
      <c r="I2241" t="s">
        <v>8238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8284</v>
      </c>
      <c r="P2241">
        <f t="shared" si="204"/>
        <v>128</v>
      </c>
      <c r="Q2241">
        <f t="shared" si="205"/>
        <v>75.13</v>
      </c>
      <c r="R2241" s="8">
        <f t="shared" si="206"/>
        <v>41572.750162037039</v>
      </c>
      <c r="S2241" s="8">
        <f t="shared" si="207"/>
        <v>41608.959722222222</v>
      </c>
      <c r="T2241" t="str">
        <f t="shared" si="208"/>
        <v>games</v>
      </c>
      <c r="U2241" t="str">
        <f t="shared" si="209"/>
        <v>tabletop games</v>
      </c>
    </row>
    <row r="2242" spans="1:21" ht="48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H2242" t="s">
        <v>8217</v>
      </c>
      <c r="I2242" t="s">
        <v>8238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8284</v>
      </c>
      <c r="P2242">
        <f t="shared" si="204"/>
        <v>271</v>
      </c>
      <c r="Q2242">
        <f t="shared" si="205"/>
        <v>140.97999999999999</v>
      </c>
      <c r="R2242" s="8">
        <f t="shared" si="206"/>
        <v>42452.617407407401</v>
      </c>
      <c r="S2242" s="8">
        <f t="shared" si="207"/>
        <v>42482.617407407401</v>
      </c>
      <c r="T2242" t="str">
        <f t="shared" si="208"/>
        <v>games</v>
      </c>
      <c r="U2242" t="str">
        <f t="shared" si="209"/>
        <v>tabletop games</v>
      </c>
    </row>
    <row r="2243" spans="1:21" ht="48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H2243" t="s">
        <v>8218</v>
      </c>
      <c r="I2243" t="s">
        <v>8239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8284</v>
      </c>
      <c r="P2243">
        <f t="shared" ref="P2243:P2306" si="210">ROUND(E2243/D2243*100,0)</f>
        <v>806</v>
      </c>
      <c r="Q2243">
        <f t="shared" ref="Q2243:Q2306" si="211">ROUND(E2243/M2243,2)</f>
        <v>49.47</v>
      </c>
      <c r="R2243" s="8">
        <f t="shared" ref="R2243:R2306" si="212">(((K2243/60)/60)/24)+DATE(1970,1,1)+(-5/24)</f>
        <v>42766.619212962956</v>
      </c>
      <c r="S2243" s="8">
        <f t="shared" ref="S2243:S2306" si="213">(((J2243/60)/60)/24)+DATE(1970,1,1)+(-5/24)</f>
        <v>42796.619212962956</v>
      </c>
      <c r="T2243" t="str">
        <f t="shared" si="208"/>
        <v>games</v>
      </c>
      <c r="U2243" t="str">
        <f t="shared" si="209"/>
        <v>tabletop games</v>
      </c>
    </row>
    <row r="2244" spans="1:21" ht="32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H2244" t="s">
        <v>8217</v>
      </c>
      <c r="I2244" t="s">
        <v>8238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8284</v>
      </c>
      <c r="P2244">
        <f t="shared" si="210"/>
        <v>1360</v>
      </c>
      <c r="Q2244">
        <f t="shared" si="211"/>
        <v>53.87</v>
      </c>
      <c r="R2244" s="8">
        <f t="shared" si="212"/>
        <v>41569.367280092592</v>
      </c>
      <c r="S2244" s="8">
        <f t="shared" si="213"/>
        <v>41604.91805555555</v>
      </c>
      <c r="T2244" t="str">
        <f t="shared" ref="T2244:T2307" si="214">LEFT(O2244,SEARCH("/",O2244)-1)</f>
        <v>games</v>
      </c>
      <c r="U2244" t="str">
        <f t="shared" ref="U2244:U2307" si="215">RIGHT(O2244,LEN(O2244)-SEARCH("/",O2244))</f>
        <v>tabletop games</v>
      </c>
    </row>
    <row r="2245" spans="1:21" ht="48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H2245" t="s">
        <v>8217</v>
      </c>
      <c r="I2245" t="s">
        <v>8238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8284</v>
      </c>
      <c r="P2245">
        <f t="shared" si="210"/>
        <v>930250</v>
      </c>
      <c r="Q2245">
        <f t="shared" si="211"/>
        <v>4.57</v>
      </c>
      <c r="R2245" s="8">
        <f t="shared" si="212"/>
        <v>42800.542708333327</v>
      </c>
      <c r="S2245" s="8">
        <f t="shared" si="213"/>
        <v>42806.916666666664</v>
      </c>
      <c r="T2245" t="str">
        <f t="shared" si="214"/>
        <v>games</v>
      </c>
      <c r="U2245" t="str">
        <f t="shared" si="215"/>
        <v>tabletop games</v>
      </c>
    </row>
    <row r="2246" spans="1:21" ht="48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H2246" t="s">
        <v>8217</v>
      </c>
      <c r="I2246" t="s">
        <v>8238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8284</v>
      </c>
      <c r="P2246">
        <f t="shared" si="210"/>
        <v>377</v>
      </c>
      <c r="Q2246">
        <f t="shared" si="211"/>
        <v>65</v>
      </c>
      <c r="R2246" s="8">
        <f t="shared" si="212"/>
        <v>42647.610486111109</v>
      </c>
      <c r="S2246" s="8">
        <f t="shared" si="213"/>
        <v>42659.645833333336</v>
      </c>
      <c r="T2246" t="str">
        <f t="shared" si="214"/>
        <v>games</v>
      </c>
      <c r="U2246" t="str">
        <f t="shared" si="215"/>
        <v>tabletop games</v>
      </c>
    </row>
    <row r="2247" spans="1:21" ht="48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H2247" t="s">
        <v>8217</v>
      </c>
      <c r="I2247" t="s">
        <v>8238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8284</v>
      </c>
      <c r="P2247">
        <f t="shared" si="210"/>
        <v>2647</v>
      </c>
      <c r="Q2247">
        <f t="shared" si="211"/>
        <v>53.48</v>
      </c>
      <c r="R2247" s="8">
        <f t="shared" si="212"/>
        <v>41660.500196759262</v>
      </c>
      <c r="S2247" s="8">
        <f t="shared" si="213"/>
        <v>41691.541666666664</v>
      </c>
      <c r="T2247" t="str">
        <f t="shared" si="214"/>
        <v>games</v>
      </c>
      <c r="U2247" t="str">
        <f t="shared" si="215"/>
        <v>tabletop games</v>
      </c>
    </row>
    <row r="2248" spans="1:21" ht="48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H2248" t="s">
        <v>8218</v>
      </c>
      <c r="I2248" t="s">
        <v>8239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8284</v>
      </c>
      <c r="P2248">
        <f t="shared" si="210"/>
        <v>100</v>
      </c>
      <c r="Q2248">
        <f t="shared" si="211"/>
        <v>43.91</v>
      </c>
      <c r="R2248" s="8">
        <f t="shared" si="212"/>
        <v>42221.583449074074</v>
      </c>
      <c r="S2248" s="8">
        <f t="shared" si="213"/>
        <v>42251.583449074074</v>
      </c>
      <c r="T2248" t="str">
        <f t="shared" si="214"/>
        <v>games</v>
      </c>
      <c r="U2248" t="str">
        <f t="shared" si="215"/>
        <v>tabletop games</v>
      </c>
    </row>
    <row r="2249" spans="1:21" ht="32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H2249" t="s">
        <v>8217</v>
      </c>
      <c r="I2249" t="s">
        <v>8238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8284</v>
      </c>
      <c r="P2249">
        <f t="shared" si="210"/>
        <v>104</v>
      </c>
      <c r="Q2249">
        <f t="shared" si="211"/>
        <v>50.85</v>
      </c>
      <c r="R2249" s="8">
        <f t="shared" si="212"/>
        <v>42200.457928240743</v>
      </c>
      <c r="S2249" s="8">
        <f t="shared" si="213"/>
        <v>42214.457928240743</v>
      </c>
      <c r="T2249" t="str">
        <f t="shared" si="214"/>
        <v>games</v>
      </c>
      <c r="U2249" t="str">
        <f t="shared" si="215"/>
        <v>tabletop games</v>
      </c>
    </row>
    <row r="2250" spans="1:21" ht="48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H2250" t="s">
        <v>8218</v>
      </c>
      <c r="I2250" t="s">
        <v>8239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8284</v>
      </c>
      <c r="P2250">
        <f t="shared" si="210"/>
        <v>107</v>
      </c>
      <c r="Q2250">
        <f t="shared" si="211"/>
        <v>58.63</v>
      </c>
      <c r="R2250" s="8">
        <f t="shared" si="212"/>
        <v>42688.667569444442</v>
      </c>
      <c r="S2250" s="8">
        <f t="shared" si="213"/>
        <v>42718.667569444442</v>
      </c>
      <c r="T2250" t="str">
        <f t="shared" si="214"/>
        <v>games</v>
      </c>
      <c r="U2250" t="str">
        <f t="shared" si="215"/>
        <v>tabletop games</v>
      </c>
    </row>
    <row r="2251" spans="1:21" ht="48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H2251" t="s">
        <v>8217</v>
      </c>
      <c r="I2251" t="s">
        <v>8238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8284</v>
      </c>
      <c r="P2251">
        <f t="shared" si="210"/>
        <v>169</v>
      </c>
      <c r="Q2251">
        <f t="shared" si="211"/>
        <v>32.82</v>
      </c>
      <c r="R2251" s="8">
        <f t="shared" si="212"/>
        <v>41336.494965277772</v>
      </c>
      <c r="S2251" s="8">
        <f t="shared" si="213"/>
        <v>41366.453298611108</v>
      </c>
      <c r="T2251" t="str">
        <f t="shared" si="214"/>
        <v>games</v>
      </c>
      <c r="U2251" t="str">
        <f t="shared" si="215"/>
        <v>tabletop games</v>
      </c>
    </row>
    <row r="2252" spans="1:21" ht="48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H2252" t="s">
        <v>8217</v>
      </c>
      <c r="I2252" t="s">
        <v>8238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8284</v>
      </c>
      <c r="P2252">
        <f t="shared" si="210"/>
        <v>975</v>
      </c>
      <c r="Q2252">
        <f t="shared" si="211"/>
        <v>426.93</v>
      </c>
      <c r="R2252" s="8">
        <f t="shared" si="212"/>
        <v>42676.7971412037</v>
      </c>
      <c r="S2252" s="8">
        <f t="shared" si="213"/>
        <v>42706.838807870365</v>
      </c>
      <c r="T2252" t="str">
        <f t="shared" si="214"/>
        <v>games</v>
      </c>
      <c r="U2252" t="str">
        <f t="shared" si="215"/>
        <v>tabletop games</v>
      </c>
    </row>
    <row r="2253" spans="1:21" ht="48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H2253" t="s">
        <v>8217</v>
      </c>
      <c r="I2253" t="s">
        <v>8238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8284</v>
      </c>
      <c r="P2253">
        <f t="shared" si="210"/>
        <v>134</v>
      </c>
      <c r="Q2253">
        <f t="shared" si="211"/>
        <v>23.81</v>
      </c>
      <c r="R2253" s="8">
        <f t="shared" si="212"/>
        <v>41846.137465277774</v>
      </c>
      <c r="S2253" s="8">
        <f t="shared" si="213"/>
        <v>41867.137465277774</v>
      </c>
      <c r="T2253" t="str">
        <f t="shared" si="214"/>
        <v>games</v>
      </c>
      <c r="U2253" t="str">
        <f t="shared" si="215"/>
        <v>tabletop games</v>
      </c>
    </row>
    <row r="2254" spans="1:21" ht="48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H2254" t="s">
        <v>8220</v>
      </c>
      <c r="I2254" t="s">
        <v>8241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8284</v>
      </c>
      <c r="P2254">
        <f t="shared" si="210"/>
        <v>272</v>
      </c>
      <c r="Q2254">
        <f t="shared" si="211"/>
        <v>98.41</v>
      </c>
      <c r="R2254" s="8">
        <f t="shared" si="212"/>
        <v>42573.119652777772</v>
      </c>
      <c r="S2254" s="8">
        <f t="shared" si="213"/>
        <v>42588.119652777772</v>
      </c>
      <c r="T2254" t="str">
        <f t="shared" si="214"/>
        <v>games</v>
      </c>
      <c r="U2254" t="str">
        <f t="shared" si="215"/>
        <v>tabletop games</v>
      </c>
    </row>
    <row r="2255" spans="1:21" ht="48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H2255" t="s">
        <v>8217</v>
      </c>
      <c r="I2255" t="s">
        <v>8238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8284</v>
      </c>
      <c r="P2255">
        <f t="shared" si="210"/>
        <v>113</v>
      </c>
      <c r="Q2255">
        <f t="shared" si="211"/>
        <v>107.32</v>
      </c>
      <c r="R2255" s="8">
        <f t="shared" si="212"/>
        <v>42296.422997685186</v>
      </c>
      <c r="S2255" s="8">
        <f t="shared" si="213"/>
        <v>42326.46466435185</v>
      </c>
      <c r="T2255" t="str">
        <f t="shared" si="214"/>
        <v>games</v>
      </c>
      <c r="U2255" t="str">
        <f t="shared" si="215"/>
        <v>tabletop games</v>
      </c>
    </row>
    <row r="2256" spans="1:21" ht="32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H2256" t="s">
        <v>8217</v>
      </c>
      <c r="I2256" t="s">
        <v>8238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8284</v>
      </c>
      <c r="P2256">
        <f t="shared" si="210"/>
        <v>460</v>
      </c>
      <c r="Q2256">
        <f t="shared" si="211"/>
        <v>11.67</v>
      </c>
      <c r="R2256" s="8">
        <f t="shared" si="212"/>
        <v>42752.439444444441</v>
      </c>
      <c r="S2256" s="8">
        <f t="shared" si="213"/>
        <v>42759.439444444441</v>
      </c>
      <c r="T2256" t="str">
        <f t="shared" si="214"/>
        <v>games</v>
      </c>
      <c r="U2256" t="str">
        <f t="shared" si="215"/>
        <v>tabletop games</v>
      </c>
    </row>
    <row r="2257" spans="1:21" ht="32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H2257" t="s">
        <v>8217</v>
      </c>
      <c r="I2257" t="s">
        <v>8238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8284</v>
      </c>
      <c r="P2257">
        <f t="shared" si="210"/>
        <v>287</v>
      </c>
      <c r="Q2257">
        <f t="shared" si="211"/>
        <v>41.78</v>
      </c>
      <c r="R2257" s="8">
        <f t="shared" si="212"/>
        <v>42467.743645833332</v>
      </c>
      <c r="S2257" s="8">
        <f t="shared" si="213"/>
        <v>42497.743645833332</v>
      </c>
      <c r="T2257" t="str">
        <f t="shared" si="214"/>
        <v>games</v>
      </c>
      <c r="U2257" t="str">
        <f t="shared" si="215"/>
        <v>tabletop games</v>
      </c>
    </row>
    <row r="2258" spans="1:21" ht="48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H2258" t="s">
        <v>8218</v>
      </c>
      <c r="I2258" t="s">
        <v>8239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8284</v>
      </c>
      <c r="P2258">
        <f t="shared" si="210"/>
        <v>223</v>
      </c>
      <c r="Q2258">
        <f t="shared" si="211"/>
        <v>21.38</v>
      </c>
      <c r="R2258" s="8">
        <f t="shared" si="212"/>
        <v>42682.243587962956</v>
      </c>
      <c r="S2258" s="8">
        <f t="shared" si="213"/>
        <v>42696.243587962956</v>
      </c>
      <c r="T2258" t="str">
        <f t="shared" si="214"/>
        <v>games</v>
      </c>
      <c r="U2258" t="str">
        <f t="shared" si="215"/>
        <v>tabletop games</v>
      </c>
    </row>
    <row r="2259" spans="1:21" ht="48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H2259" t="s">
        <v>8218</v>
      </c>
      <c r="I2259" t="s">
        <v>8239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8284</v>
      </c>
      <c r="P2259">
        <f t="shared" si="210"/>
        <v>636</v>
      </c>
      <c r="Q2259">
        <f t="shared" si="211"/>
        <v>94.1</v>
      </c>
      <c r="R2259" s="8">
        <f t="shared" si="212"/>
        <v>42505.728344907409</v>
      </c>
      <c r="S2259" s="8">
        <f t="shared" si="213"/>
        <v>42540.749999999993</v>
      </c>
      <c r="T2259" t="str">
        <f t="shared" si="214"/>
        <v>games</v>
      </c>
      <c r="U2259" t="str">
        <f t="shared" si="215"/>
        <v>tabletop games</v>
      </c>
    </row>
    <row r="2260" spans="1:21" ht="32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H2260" t="s">
        <v>8217</v>
      </c>
      <c r="I2260" t="s">
        <v>8238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8284</v>
      </c>
      <c r="P2260">
        <f t="shared" si="210"/>
        <v>147</v>
      </c>
      <c r="Q2260">
        <f t="shared" si="211"/>
        <v>15.72</v>
      </c>
      <c r="R2260" s="8">
        <f t="shared" si="212"/>
        <v>42136.542673611104</v>
      </c>
      <c r="S2260" s="8">
        <f t="shared" si="213"/>
        <v>42166.542673611104</v>
      </c>
      <c r="T2260" t="str">
        <f t="shared" si="214"/>
        <v>games</v>
      </c>
      <c r="U2260" t="str">
        <f t="shared" si="215"/>
        <v>tabletop games</v>
      </c>
    </row>
    <row r="2261" spans="1:21" ht="48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H2261" t="s">
        <v>8218</v>
      </c>
      <c r="I2261" t="s">
        <v>8239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8284</v>
      </c>
      <c r="P2261">
        <f t="shared" si="210"/>
        <v>1867</v>
      </c>
      <c r="Q2261">
        <f t="shared" si="211"/>
        <v>90.64</v>
      </c>
      <c r="R2261" s="8">
        <f t="shared" si="212"/>
        <v>42702.59648148148</v>
      </c>
      <c r="S2261" s="8">
        <f t="shared" si="213"/>
        <v>42712.59648148148</v>
      </c>
      <c r="T2261" t="str">
        <f t="shared" si="214"/>
        <v>games</v>
      </c>
      <c r="U2261" t="str">
        <f t="shared" si="215"/>
        <v>tabletop games</v>
      </c>
    </row>
    <row r="2262" spans="1:21" ht="48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H2262" t="s">
        <v>8217</v>
      </c>
      <c r="I2262" t="s">
        <v>8238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8284</v>
      </c>
      <c r="P2262">
        <f t="shared" si="210"/>
        <v>327</v>
      </c>
      <c r="Q2262">
        <f t="shared" si="211"/>
        <v>97.3</v>
      </c>
      <c r="R2262" s="8">
        <f t="shared" si="212"/>
        <v>41694.808449074073</v>
      </c>
      <c r="S2262" s="8">
        <f t="shared" si="213"/>
        <v>41724.766782407409</v>
      </c>
      <c r="T2262" t="str">
        <f t="shared" si="214"/>
        <v>games</v>
      </c>
      <c r="U2262" t="str">
        <f t="shared" si="215"/>
        <v>tabletop games</v>
      </c>
    </row>
    <row r="2263" spans="1:21" ht="48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H2263" t="s">
        <v>8219</v>
      </c>
      <c r="I2263" t="s">
        <v>8240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8284</v>
      </c>
      <c r="P2263">
        <f t="shared" si="210"/>
        <v>780</v>
      </c>
      <c r="Q2263">
        <f t="shared" si="211"/>
        <v>37.119999999999997</v>
      </c>
      <c r="R2263" s="8">
        <f t="shared" si="212"/>
        <v>42759.516435185178</v>
      </c>
      <c r="S2263" s="8">
        <f t="shared" si="213"/>
        <v>42780.516435185178</v>
      </c>
      <c r="T2263" t="str">
        <f t="shared" si="214"/>
        <v>games</v>
      </c>
      <c r="U2263" t="str">
        <f t="shared" si="215"/>
        <v>tabletop games</v>
      </c>
    </row>
    <row r="2264" spans="1:21" ht="32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H2264" t="s">
        <v>8217</v>
      </c>
      <c r="I2264" t="s">
        <v>8238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8284</v>
      </c>
      <c r="P2264">
        <f t="shared" si="210"/>
        <v>154</v>
      </c>
      <c r="Q2264">
        <f t="shared" si="211"/>
        <v>28.1</v>
      </c>
      <c r="R2264" s="8">
        <f t="shared" si="212"/>
        <v>41926.376828703702</v>
      </c>
      <c r="S2264" s="8">
        <f t="shared" si="213"/>
        <v>41960.791666666664</v>
      </c>
      <c r="T2264" t="str">
        <f t="shared" si="214"/>
        <v>games</v>
      </c>
      <c r="U2264" t="str">
        <f t="shared" si="215"/>
        <v>tabletop games</v>
      </c>
    </row>
    <row r="2265" spans="1:21" ht="48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H2265" t="s">
        <v>8228</v>
      </c>
      <c r="I2265" t="s">
        <v>8247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8284</v>
      </c>
      <c r="P2265">
        <f t="shared" si="210"/>
        <v>116</v>
      </c>
      <c r="Q2265">
        <f t="shared" si="211"/>
        <v>144.43</v>
      </c>
      <c r="R2265" s="8">
        <f t="shared" si="212"/>
        <v>42014.623993055553</v>
      </c>
      <c r="S2265" s="8">
        <f t="shared" si="213"/>
        <v>42035.623993055553</v>
      </c>
      <c r="T2265" t="str">
        <f t="shared" si="214"/>
        <v>games</v>
      </c>
      <c r="U2265" t="str">
        <f t="shared" si="215"/>
        <v>tabletop games</v>
      </c>
    </row>
    <row r="2266" spans="1:21" ht="48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H2266" t="s">
        <v>8217</v>
      </c>
      <c r="I2266" t="s">
        <v>8238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8284</v>
      </c>
      <c r="P2266">
        <f t="shared" si="210"/>
        <v>180</v>
      </c>
      <c r="Q2266">
        <f t="shared" si="211"/>
        <v>24.27</v>
      </c>
      <c r="R2266" s="8">
        <f t="shared" si="212"/>
        <v>42496.374004629623</v>
      </c>
      <c r="S2266" s="8">
        <f t="shared" si="213"/>
        <v>42512.916666666664</v>
      </c>
      <c r="T2266" t="str">
        <f t="shared" si="214"/>
        <v>games</v>
      </c>
      <c r="U2266" t="str">
        <f t="shared" si="215"/>
        <v>tabletop games</v>
      </c>
    </row>
    <row r="2267" spans="1:21" ht="48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H2267" t="s">
        <v>8218</v>
      </c>
      <c r="I2267" t="s">
        <v>8239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8284</v>
      </c>
      <c r="P2267">
        <f t="shared" si="210"/>
        <v>299</v>
      </c>
      <c r="Q2267">
        <f t="shared" si="211"/>
        <v>35.119999999999997</v>
      </c>
      <c r="R2267" s="8">
        <f t="shared" si="212"/>
        <v>42689.644756944443</v>
      </c>
      <c r="S2267" s="8">
        <f t="shared" si="213"/>
        <v>42696.644756944443</v>
      </c>
      <c r="T2267" t="str">
        <f t="shared" si="214"/>
        <v>games</v>
      </c>
      <c r="U2267" t="str">
        <f t="shared" si="215"/>
        <v>tabletop games</v>
      </c>
    </row>
    <row r="2268" spans="1:21" ht="48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H2268" t="s">
        <v>8217</v>
      </c>
      <c r="I2268" t="s">
        <v>8238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8284</v>
      </c>
      <c r="P2268">
        <f t="shared" si="210"/>
        <v>320</v>
      </c>
      <c r="Q2268">
        <f t="shared" si="211"/>
        <v>24.76</v>
      </c>
      <c r="R2268" s="8">
        <f t="shared" si="212"/>
        <v>42469.666574074072</v>
      </c>
      <c r="S2268" s="8">
        <f t="shared" si="213"/>
        <v>42486.874999999993</v>
      </c>
      <c r="T2268" t="str">
        <f t="shared" si="214"/>
        <v>games</v>
      </c>
      <c r="U2268" t="str">
        <f t="shared" si="215"/>
        <v>tabletop games</v>
      </c>
    </row>
    <row r="2269" spans="1:21" ht="48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H2269" t="s">
        <v>8217</v>
      </c>
      <c r="I2269" t="s">
        <v>8238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8284</v>
      </c>
      <c r="P2269">
        <f t="shared" si="210"/>
        <v>381</v>
      </c>
      <c r="Q2269">
        <f t="shared" si="211"/>
        <v>188.38</v>
      </c>
      <c r="R2269" s="8">
        <f t="shared" si="212"/>
        <v>41968.621493055551</v>
      </c>
      <c r="S2269" s="8">
        <f t="shared" si="213"/>
        <v>41993.833333333336</v>
      </c>
      <c r="T2269" t="str">
        <f t="shared" si="214"/>
        <v>games</v>
      </c>
      <c r="U2269" t="str">
        <f t="shared" si="215"/>
        <v>tabletop games</v>
      </c>
    </row>
    <row r="2270" spans="1:21" ht="48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H2270" t="s">
        <v>8217</v>
      </c>
      <c r="I2270" t="s">
        <v>8238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8284</v>
      </c>
      <c r="P2270">
        <f t="shared" si="210"/>
        <v>103</v>
      </c>
      <c r="Q2270">
        <f t="shared" si="211"/>
        <v>148.08000000000001</v>
      </c>
      <c r="R2270" s="8">
        <f t="shared" si="212"/>
        <v>42775.874016203699</v>
      </c>
      <c r="S2270" s="8">
        <f t="shared" si="213"/>
        <v>42805.874016203699</v>
      </c>
      <c r="T2270" t="str">
        <f t="shared" si="214"/>
        <v>games</v>
      </c>
      <c r="U2270" t="str">
        <f t="shared" si="215"/>
        <v>tabletop games</v>
      </c>
    </row>
    <row r="2271" spans="1:21" ht="48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H2271" t="s">
        <v>8217</v>
      </c>
      <c r="I2271" t="s">
        <v>8238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8284</v>
      </c>
      <c r="P2271">
        <f t="shared" si="210"/>
        <v>1802</v>
      </c>
      <c r="Q2271">
        <f t="shared" si="211"/>
        <v>49.93</v>
      </c>
      <c r="R2271" s="8">
        <f t="shared" si="212"/>
        <v>42776.496099537035</v>
      </c>
      <c r="S2271" s="8">
        <f t="shared" si="213"/>
        <v>42800.999999999993</v>
      </c>
      <c r="T2271" t="str">
        <f t="shared" si="214"/>
        <v>games</v>
      </c>
      <c r="U2271" t="str">
        <f t="shared" si="215"/>
        <v>tabletop games</v>
      </c>
    </row>
    <row r="2272" spans="1:21" ht="48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H2272" t="s">
        <v>8217</v>
      </c>
      <c r="I2272" t="s">
        <v>8238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8284</v>
      </c>
      <c r="P2272">
        <f t="shared" si="210"/>
        <v>720</v>
      </c>
      <c r="Q2272">
        <f t="shared" si="211"/>
        <v>107.82</v>
      </c>
      <c r="R2272" s="8">
        <f t="shared" si="212"/>
        <v>42725.661030092589</v>
      </c>
      <c r="S2272" s="8">
        <f t="shared" si="213"/>
        <v>42745.707638888889</v>
      </c>
      <c r="T2272" t="str">
        <f t="shared" si="214"/>
        <v>games</v>
      </c>
      <c r="U2272" t="str">
        <f t="shared" si="215"/>
        <v>tabletop games</v>
      </c>
    </row>
    <row r="2273" spans="1:21" ht="48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H2273" t="s">
        <v>8217</v>
      </c>
      <c r="I2273" t="s">
        <v>8238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8284</v>
      </c>
      <c r="P2273">
        <f t="shared" si="210"/>
        <v>283</v>
      </c>
      <c r="Q2273">
        <f t="shared" si="211"/>
        <v>42.63</v>
      </c>
      <c r="R2273" s="8">
        <f t="shared" si="212"/>
        <v>42683.791712962957</v>
      </c>
      <c r="S2273" s="8">
        <f t="shared" si="213"/>
        <v>42713.791712962957</v>
      </c>
      <c r="T2273" t="str">
        <f t="shared" si="214"/>
        <v>games</v>
      </c>
      <c r="U2273" t="str">
        <f t="shared" si="215"/>
        <v>tabletop games</v>
      </c>
    </row>
    <row r="2274" spans="1:21" ht="48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H2274" t="s">
        <v>8217</v>
      </c>
      <c r="I2274" t="s">
        <v>8238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8284</v>
      </c>
      <c r="P2274">
        <f t="shared" si="210"/>
        <v>1357</v>
      </c>
      <c r="Q2274">
        <f t="shared" si="211"/>
        <v>14.37</v>
      </c>
      <c r="R2274" s="8">
        <f t="shared" si="212"/>
        <v>42315.491157407399</v>
      </c>
      <c r="S2274" s="8">
        <f t="shared" si="213"/>
        <v>42345.491157407399</v>
      </c>
      <c r="T2274" t="str">
        <f t="shared" si="214"/>
        <v>games</v>
      </c>
      <c r="U2274" t="str">
        <f t="shared" si="215"/>
        <v>tabletop games</v>
      </c>
    </row>
    <row r="2275" spans="1:21" ht="48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H2275" t="s">
        <v>8222</v>
      </c>
      <c r="I2275" t="s">
        <v>8243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8284</v>
      </c>
      <c r="P2275">
        <f t="shared" si="210"/>
        <v>220</v>
      </c>
      <c r="Q2275">
        <f t="shared" si="211"/>
        <v>37.479999999999997</v>
      </c>
      <c r="R2275" s="8">
        <f t="shared" si="212"/>
        <v>42781.340763888882</v>
      </c>
      <c r="S2275" s="8">
        <f t="shared" si="213"/>
        <v>42806.299097222225</v>
      </c>
      <c r="T2275" t="str">
        <f t="shared" si="214"/>
        <v>games</v>
      </c>
      <c r="U2275" t="str">
        <f t="shared" si="215"/>
        <v>tabletop games</v>
      </c>
    </row>
    <row r="2276" spans="1:21" ht="48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H2276" t="s">
        <v>8217</v>
      </c>
      <c r="I2276" t="s">
        <v>8238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8284</v>
      </c>
      <c r="P2276">
        <f t="shared" si="210"/>
        <v>120</v>
      </c>
      <c r="Q2276">
        <f t="shared" si="211"/>
        <v>30.2</v>
      </c>
      <c r="R2276" s="8">
        <f t="shared" si="212"/>
        <v>41663.292326388888</v>
      </c>
      <c r="S2276" s="8">
        <f t="shared" si="213"/>
        <v>41693.292326388888</v>
      </c>
      <c r="T2276" t="str">
        <f t="shared" si="214"/>
        <v>games</v>
      </c>
      <c r="U2276" t="str">
        <f t="shared" si="215"/>
        <v>tabletop games</v>
      </c>
    </row>
    <row r="2277" spans="1:21" ht="48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H2277" t="s">
        <v>8218</v>
      </c>
      <c r="I2277" t="s">
        <v>8239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8284</v>
      </c>
      <c r="P2277">
        <f t="shared" si="210"/>
        <v>408</v>
      </c>
      <c r="Q2277">
        <f t="shared" si="211"/>
        <v>33.549999999999997</v>
      </c>
      <c r="R2277" s="8">
        <f t="shared" si="212"/>
        <v>41965.408321759263</v>
      </c>
      <c r="S2277" s="8">
        <f t="shared" si="213"/>
        <v>41995.408321759263</v>
      </c>
      <c r="T2277" t="str">
        <f t="shared" si="214"/>
        <v>games</v>
      </c>
      <c r="U2277" t="str">
        <f t="shared" si="215"/>
        <v>tabletop games</v>
      </c>
    </row>
    <row r="2278" spans="1:21" ht="48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H2278" t="s">
        <v>8217</v>
      </c>
      <c r="I2278" t="s">
        <v>8238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8284</v>
      </c>
      <c r="P2278">
        <f t="shared" si="210"/>
        <v>106</v>
      </c>
      <c r="Q2278">
        <f t="shared" si="211"/>
        <v>64.75</v>
      </c>
      <c r="R2278" s="8">
        <f t="shared" si="212"/>
        <v>41614.443159722221</v>
      </c>
      <c r="S2278" s="8">
        <f t="shared" si="213"/>
        <v>41644.443159722221</v>
      </c>
      <c r="T2278" t="str">
        <f t="shared" si="214"/>
        <v>games</v>
      </c>
      <c r="U2278" t="str">
        <f t="shared" si="215"/>
        <v>tabletop games</v>
      </c>
    </row>
    <row r="2279" spans="1:21" ht="48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H2279" t="s">
        <v>8217</v>
      </c>
      <c r="I2279" t="s">
        <v>8238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8284</v>
      </c>
      <c r="P2279">
        <f t="shared" si="210"/>
        <v>141</v>
      </c>
      <c r="Q2279">
        <f t="shared" si="211"/>
        <v>57.93</v>
      </c>
      <c r="R2279" s="8">
        <f t="shared" si="212"/>
        <v>40936.470173611109</v>
      </c>
      <c r="S2279" s="8">
        <f t="shared" si="213"/>
        <v>40966.470173611109</v>
      </c>
      <c r="T2279" t="str">
        <f t="shared" si="214"/>
        <v>games</v>
      </c>
      <c r="U2279" t="str">
        <f t="shared" si="215"/>
        <v>tabletop games</v>
      </c>
    </row>
    <row r="2280" spans="1:21" ht="32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H2280" t="s">
        <v>8230</v>
      </c>
      <c r="I2280" t="s">
        <v>8241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8284</v>
      </c>
      <c r="P2280">
        <f t="shared" si="210"/>
        <v>271</v>
      </c>
      <c r="Q2280">
        <f t="shared" si="211"/>
        <v>53.08</v>
      </c>
      <c r="R2280" s="8">
        <f t="shared" si="212"/>
        <v>42338.500775462955</v>
      </c>
      <c r="S2280" s="8">
        <f t="shared" si="213"/>
        <v>42372.749305555553</v>
      </c>
      <c r="T2280" t="str">
        <f t="shared" si="214"/>
        <v>games</v>
      </c>
      <c r="U2280" t="str">
        <f t="shared" si="215"/>
        <v>tabletop games</v>
      </c>
    </row>
    <row r="2281" spans="1:21" ht="48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H2281" t="s">
        <v>8217</v>
      </c>
      <c r="I2281" t="s">
        <v>8238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8284</v>
      </c>
      <c r="P2281">
        <f t="shared" si="210"/>
        <v>154</v>
      </c>
      <c r="Q2281">
        <f t="shared" si="211"/>
        <v>48.06</v>
      </c>
      <c r="R2281" s="8">
        <f t="shared" si="212"/>
        <v>42020.598368055551</v>
      </c>
      <c r="S2281" s="8">
        <f t="shared" si="213"/>
        <v>42038.958333333336</v>
      </c>
      <c r="T2281" t="str">
        <f t="shared" si="214"/>
        <v>games</v>
      </c>
      <c r="U2281" t="str">
        <f t="shared" si="215"/>
        <v>tabletop games</v>
      </c>
    </row>
    <row r="2282" spans="1:21" ht="48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H2282" t="s">
        <v>8217</v>
      </c>
      <c r="I2282" t="s">
        <v>8238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8284</v>
      </c>
      <c r="P2282">
        <f t="shared" si="210"/>
        <v>404</v>
      </c>
      <c r="Q2282">
        <f t="shared" si="211"/>
        <v>82.4</v>
      </c>
      <c r="R2282" s="8">
        <f t="shared" si="212"/>
        <v>42234.416562499995</v>
      </c>
      <c r="S2282" s="8">
        <f t="shared" si="213"/>
        <v>42264.416562499995</v>
      </c>
      <c r="T2282" t="str">
        <f t="shared" si="214"/>
        <v>games</v>
      </c>
      <c r="U2282" t="str">
        <f t="shared" si="215"/>
        <v>tabletop games</v>
      </c>
    </row>
    <row r="2283" spans="1:21" ht="48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H2283" t="s">
        <v>8217</v>
      </c>
      <c r="I2283" t="s">
        <v>8238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8263</v>
      </c>
      <c r="P2283">
        <f t="shared" si="210"/>
        <v>185</v>
      </c>
      <c r="Q2283">
        <f t="shared" si="211"/>
        <v>50.45</v>
      </c>
      <c r="R2283" s="8">
        <f t="shared" si="212"/>
        <v>40687.077511574069</v>
      </c>
      <c r="S2283" s="8">
        <f t="shared" si="213"/>
        <v>40749.076388888883</v>
      </c>
      <c r="T2283" t="str">
        <f t="shared" si="214"/>
        <v>music</v>
      </c>
      <c r="U2283" t="str">
        <f t="shared" si="215"/>
        <v>rock</v>
      </c>
    </row>
    <row r="2284" spans="1:21" ht="32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H2284" t="s">
        <v>8217</v>
      </c>
      <c r="I2284" t="s">
        <v>8238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8263</v>
      </c>
      <c r="P2284">
        <f t="shared" si="210"/>
        <v>185</v>
      </c>
      <c r="Q2284">
        <f t="shared" si="211"/>
        <v>115.83</v>
      </c>
      <c r="R2284" s="8">
        <f t="shared" si="212"/>
        <v>42322.966273148144</v>
      </c>
      <c r="S2284" s="8">
        <f t="shared" si="213"/>
        <v>42382.966273148144</v>
      </c>
      <c r="T2284" t="str">
        <f t="shared" si="214"/>
        <v>music</v>
      </c>
      <c r="U2284" t="str">
        <f t="shared" si="215"/>
        <v>rock</v>
      </c>
    </row>
    <row r="2285" spans="1:21" ht="48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H2285" t="s">
        <v>8217</v>
      </c>
      <c r="I2285" t="s">
        <v>8238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8263</v>
      </c>
      <c r="P2285">
        <f t="shared" si="210"/>
        <v>101</v>
      </c>
      <c r="Q2285">
        <f t="shared" si="211"/>
        <v>63.03</v>
      </c>
      <c r="R2285" s="8">
        <f t="shared" si="212"/>
        <v>40977.916712962957</v>
      </c>
      <c r="S2285" s="8">
        <f t="shared" si="213"/>
        <v>41037.875046296293</v>
      </c>
      <c r="T2285" t="str">
        <f t="shared" si="214"/>
        <v>music</v>
      </c>
      <c r="U2285" t="str">
        <f t="shared" si="215"/>
        <v>rock</v>
      </c>
    </row>
    <row r="2286" spans="1:21" ht="32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H2286" t="s">
        <v>8217</v>
      </c>
      <c r="I2286" t="s">
        <v>8238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8263</v>
      </c>
      <c r="P2286">
        <f t="shared" si="210"/>
        <v>106</v>
      </c>
      <c r="Q2286">
        <f t="shared" si="211"/>
        <v>108.02</v>
      </c>
      <c r="R2286" s="8">
        <f t="shared" si="212"/>
        <v>40585.588483796295</v>
      </c>
      <c r="S2286" s="8">
        <f t="shared" si="213"/>
        <v>40613.958333333328</v>
      </c>
      <c r="T2286" t="str">
        <f t="shared" si="214"/>
        <v>music</v>
      </c>
      <c r="U2286" t="str">
        <f t="shared" si="215"/>
        <v>rock</v>
      </c>
    </row>
    <row r="2287" spans="1:21" ht="48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H2287" t="s">
        <v>8217</v>
      </c>
      <c r="I2287" t="s">
        <v>8238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8263</v>
      </c>
      <c r="P2287">
        <f t="shared" si="210"/>
        <v>121</v>
      </c>
      <c r="Q2287">
        <f t="shared" si="211"/>
        <v>46.09</v>
      </c>
      <c r="R2287" s="8">
        <f t="shared" si="212"/>
        <v>41058.977349537032</v>
      </c>
      <c r="S2287" s="8">
        <f t="shared" si="213"/>
        <v>41088.977349537032</v>
      </c>
      <c r="T2287" t="str">
        <f t="shared" si="214"/>
        <v>music</v>
      </c>
      <c r="U2287" t="str">
        <f t="shared" si="215"/>
        <v>rock</v>
      </c>
    </row>
    <row r="2288" spans="1:21" ht="48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H2288" t="s">
        <v>8217</v>
      </c>
      <c r="I2288" t="s">
        <v>8238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8263</v>
      </c>
      <c r="P2288">
        <f t="shared" si="210"/>
        <v>100</v>
      </c>
      <c r="Q2288">
        <f t="shared" si="211"/>
        <v>107.21</v>
      </c>
      <c r="R2288" s="8">
        <f t="shared" si="212"/>
        <v>41494.755254629628</v>
      </c>
      <c r="S2288" s="8">
        <f t="shared" si="213"/>
        <v>41522.957638888889</v>
      </c>
      <c r="T2288" t="str">
        <f t="shared" si="214"/>
        <v>music</v>
      </c>
      <c r="U2288" t="str">
        <f t="shared" si="215"/>
        <v>rock</v>
      </c>
    </row>
    <row r="2289" spans="1:21" ht="48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H2289" t="s">
        <v>8217</v>
      </c>
      <c r="I2289" t="s">
        <v>8238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8263</v>
      </c>
      <c r="P2289">
        <f t="shared" si="210"/>
        <v>120</v>
      </c>
      <c r="Q2289">
        <f t="shared" si="211"/>
        <v>50.93</v>
      </c>
      <c r="R2289" s="8">
        <f t="shared" si="212"/>
        <v>41792.459027777775</v>
      </c>
      <c r="S2289" s="8">
        <f t="shared" si="213"/>
        <v>41813.459027777775</v>
      </c>
      <c r="T2289" t="str">
        <f t="shared" si="214"/>
        <v>music</v>
      </c>
      <c r="U2289" t="str">
        <f t="shared" si="215"/>
        <v>rock</v>
      </c>
    </row>
    <row r="2290" spans="1:21" ht="48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H2290" t="s">
        <v>8217</v>
      </c>
      <c r="I2290" t="s">
        <v>8238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8263</v>
      </c>
      <c r="P2290">
        <f t="shared" si="210"/>
        <v>100</v>
      </c>
      <c r="Q2290">
        <f t="shared" si="211"/>
        <v>40.04</v>
      </c>
      <c r="R2290" s="8">
        <f t="shared" si="212"/>
        <v>41067.619085648148</v>
      </c>
      <c r="S2290" s="8">
        <f t="shared" si="213"/>
        <v>41086.541666666664</v>
      </c>
      <c r="T2290" t="str">
        <f t="shared" si="214"/>
        <v>music</v>
      </c>
      <c r="U2290" t="str">
        <f t="shared" si="215"/>
        <v>rock</v>
      </c>
    </row>
    <row r="2291" spans="1:21" ht="48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H2291" t="s">
        <v>8217</v>
      </c>
      <c r="I2291" t="s">
        <v>8238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8263</v>
      </c>
      <c r="P2291">
        <f t="shared" si="210"/>
        <v>107</v>
      </c>
      <c r="Q2291">
        <f t="shared" si="211"/>
        <v>64.44</v>
      </c>
      <c r="R2291" s="8">
        <f t="shared" si="212"/>
        <v>41571.790046296293</v>
      </c>
      <c r="S2291" s="8">
        <f t="shared" si="213"/>
        <v>41614.765277777777</v>
      </c>
      <c r="T2291" t="str">
        <f t="shared" si="214"/>
        <v>music</v>
      </c>
      <c r="U2291" t="str">
        <f t="shared" si="215"/>
        <v>rock</v>
      </c>
    </row>
    <row r="2292" spans="1:21" ht="48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H2292" t="s">
        <v>8217</v>
      </c>
      <c r="I2292" t="s">
        <v>8238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8263</v>
      </c>
      <c r="P2292">
        <f t="shared" si="210"/>
        <v>104</v>
      </c>
      <c r="Q2292">
        <f t="shared" si="211"/>
        <v>53.83</v>
      </c>
      <c r="R2292" s="8">
        <f t="shared" si="212"/>
        <v>40070.045486111107</v>
      </c>
      <c r="S2292" s="8">
        <f t="shared" si="213"/>
        <v>40148.5</v>
      </c>
      <c r="T2292" t="str">
        <f t="shared" si="214"/>
        <v>music</v>
      </c>
      <c r="U2292" t="str">
        <f t="shared" si="215"/>
        <v>rock</v>
      </c>
    </row>
    <row r="2293" spans="1:21" ht="48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H2293" t="s">
        <v>8217</v>
      </c>
      <c r="I2293" t="s">
        <v>8238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8263</v>
      </c>
      <c r="P2293">
        <f t="shared" si="210"/>
        <v>173</v>
      </c>
      <c r="Q2293">
        <f t="shared" si="211"/>
        <v>100.47</v>
      </c>
      <c r="R2293" s="8">
        <f t="shared" si="212"/>
        <v>40987.768726851849</v>
      </c>
      <c r="S2293" s="8">
        <f t="shared" si="213"/>
        <v>41021.958333333328</v>
      </c>
      <c r="T2293" t="str">
        <f t="shared" si="214"/>
        <v>music</v>
      </c>
      <c r="U2293" t="str">
        <f t="shared" si="215"/>
        <v>rock</v>
      </c>
    </row>
    <row r="2294" spans="1:21" ht="48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H2294" t="s">
        <v>8217</v>
      </c>
      <c r="I2294" t="s">
        <v>8238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8263</v>
      </c>
      <c r="P2294">
        <f t="shared" si="210"/>
        <v>107</v>
      </c>
      <c r="Q2294">
        <f t="shared" si="211"/>
        <v>46.63</v>
      </c>
      <c r="R2294" s="8">
        <f t="shared" si="212"/>
        <v>40987.489305555551</v>
      </c>
      <c r="S2294" s="8">
        <f t="shared" si="213"/>
        <v>41017.489305555551</v>
      </c>
      <c r="T2294" t="str">
        <f t="shared" si="214"/>
        <v>music</v>
      </c>
      <c r="U2294" t="str">
        <f t="shared" si="215"/>
        <v>rock</v>
      </c>
    </row>
    <row r="2295" spans="1:21" ht="32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H2295" t="s">
        <v>8217</v>
      </c>
      <c r="I2295" t="s">
        <v>8238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8263</v>
      </c>
      <c r="P2295">
        <f t="shared" si="210"/>
        <v>108</v>
      </c>
      <c r="Q2295">
        <f t="shared" si="211"/>
        <v>34.07</v>
      </c>
      <c r="R2295" s="8">
        <f t="shared" si="212"/>
        <v>41151.499988425923</v>
      </c>
      <c r="S2295" s="8">
        <f t="shared" si="213"/>
        <v>41176.957638888889</v>
      </c>
      <c r="T2295" t="str">
        <f t="shared" si="214"/>
        <v>music</v>
      </c>
      <c r="U2295" t="str">
        <f t="shared" si="215"/>
        <v>rock</v>
      </c>
    </row>
    <row r="2296" spans="1:21" ht="48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H2296" t="s">
        <v>8217</v>
      </c>
      <c r="I2296" t="s">
        <v>8238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8263</v>
      </c>
      <c r="P2296">
        <f t="shared" si="210"/>
        <v>146</v>
      </c>
      <c r="Q2296">
        <f t="shared" si="211"/>
        <v>65.209999999999994</v>
      </c>
      <c r="R2296" s="8">
        <f t="shared" si="212"/>
        <v>41264.514814814815</v>
      </c>
      <c r="S2296" s="8">
        <f t="shared" si="213"/>
        <v>41294.514814814815</v>
      </c>
      <c r="T2296" t="str">
        <f t="shared" si="214"/>
        <v>music</v>
      </c>
      <c r="U2296" t="str">
        <f t="shared" si="215"/>
        <v>rock</v>
      </c>
    </row>
    <row r="2297" spans="1:21" ht="48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H2297" t="s">
        <v>8217</v>
      </c>
      <c r="I2297" t="s">
        <v>8238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8263</v>
      </c>
      <c r="P2297">
        <f t="shared" si="210"/>
        <v>125</v>
      </c>
      <c r="Q2297">
        <f t="shared" si="211"/>
        <v>44.21</v>
      </c>
      <c r="R2297" s="8">
        <f t="shared" si="212"/>
        <v>41270.746018518512</v>
      </c>
      <c r="S2297" s="8">
        <f t="shared" si="213"/>
        <v>41300.746018518512</v>
      </c>
      <c r="T2297" t="str">
        <f t="shared" si="214"/>
        <v>music</v>
      </c>
      <c r="U2297" t="str">
        <f t="shared" si="215"/>
        <v>rock</v>
      </c>
    </row>
    <row r="2298" spans="1:21" ht="48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H2298" t="s">
        <v>8217</v>
      </c>
      <c r="I2298" t="s">
        <v>8238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8263</v>
      </c>
      <c r="P2298">
        <f t="shared" si="210"/>
        <v>149</v>
      </c>
      <c r="Q2298">
        <f t="shared" si="211"/>
        <v>71.97</v>
      </c>
      <c r="R2298" s="8">
        <f t="shared" si="212"/>
        <v>40927.52344907407</v>
      </c>
      <c r="S2298" s="8">
        <f t="shared" si="213"/>
        <v>40962.52344907407</v>
      </c>
      <c r="T2298" t="str">
        <f t="shared" si="214"/>
        <v>music</v>
      </c>
      <c r="U2298" t="str">
        <f t="shared" si="215"/>
        <v>rock</v>
      </c>
    </row>
    <row r="2299" spans="1:21" ht="32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H2299" t="s">
        <v>8217</v>
      </c>
      <c r="I2299" t="s">
        <v>8238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8263</v>
      </c>
      <c r="P2299">
        <f t="shared" si="210"/>
        <v>101</v>
      </c>
      <c r="Q2299">
        <f t="shared" si="211"/>
        <v>52.95</v>
      </c>
      <c r="R2299" s="8">
        <f t="shared" si="212"/>
        <v>40947.83390046296</v>
      </c>
      <c r="S2299" s="8">
        <f t="shared" si="213"/>
        <v>40981.957638888889</v>
      </c>
      <c r="T2299" t="str">
        <f t="shared" si="214"/>
        <v>music</v>
      </c>
      <c r="U2299" t="str">
        <f t="shared" si="215"/>
        <v>rock</v>
      </c>
    </row>
    <row r="2300" spans="1:21" ht="48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H2300" t="s">
        <v>8217</v>
      </c>
      <c r="I2300" t="s">
        <v>8238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8263</v>
      </c>
      <c r="P2300">
        <f t="shared" si="210"/>
        <v>105</v>
      </c>
      <c r="Q2300">
        <f t="shared" si="211"/>
        <v>109.45</v>
      </c>
      <c r="R2300" s="8">
        <f t="shared" si="212"/>
        <v>41694.632326388884</v>
      </c>
      <c r="S2300" s="8">
        <f t="shared" si="213"/>
        <v>41724.59065972222</v>
      </c>
      <c r="T2300" t="str">
        <f t="shared" si="214"/>
        <v>music</v>
      </c>
      <c r="U2300" t="str">
        <f t="shared" si="215"/>
        <v>rock</v>
      </c>
    </row>
    <row r="2301" spans="1:21" ht="48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H2301" t="s">
        <v>8217</v>
      </c>
      <c r="I2301" t="s">
        <v>8238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8263</v>
      </c>
      <c r="P2301">
        <f t="shared" si="210"/>
        <v>350</v>
      </c>
      <c r="Q2301">
        <f t="shared" si="211"/>
        <v>75.040000000000006</v>
      </c>
      <c r="R2301" s="8">
        <f t="shared" si="212"/>
        <v>40564.824178240735</v>
      </c>
      <c r="S2301" s="8">
        <f t="shared" si="213"/>
        <v>40579.824178240735</v>
      </c>
      <c r="T2301" t="str">
        <f t="shared" si="214"/>
        <v>music</v>
      </c>
      <c r="U2301" t="str">
        <f t="shared" si="215"/>
        <v>rock</v>
      </c>
    </row>
    <row r="2302" spans="1:21" ht="48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H2302" t="s">
        <v>8217</v>
      </c>
      <c r="I2302" t="s">
        <v>8238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8263</v>
      </c>
      <c r="P2302">
        <f t="shared" si="210"/>
        <v>101</v>
      </c>
      <c r="Q2302">
        <f t="shared" si="211"/>
        <v>115.71</v>
      </c>
      <c r="R2302" s="8">
        <f t="shared" si="212"/>
        <v>41074.518703703703</v>
      </c>
      <c r="S2302" s="8">
        <f t="shared" si="213"/>
        <v>41088.518703703703</v>
      </c>
      <c r="T2302" t="str">
        <f t="shared" si="214"/>
        <v>music</v>
      </c>
      <c r="U2302" t="str">
        <f t="shared" si="215"/>
        <v>rock</v>
      </c>
    </row>
    <row r="2303" spans="1:21" ht="32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H2303" t="s">
        <v>8217</v>
      </c>
      <c r="I2303" t="s">
        <v>8238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8266</v>
      </c>
      <c r="P2303">
        <f t="shared" si="210"/>
        <v>134</v>
      </c>
      <c r="Q2303">
        <f t="shared" si="211"/>
        <v>31.66</v>
      </c>
      <c r="R2303" s="8">
        <f t="shared" si="212"/>
        <v>41415.938611111109</v>
      </c>
      <c r="S2303" s="8">
        <f t="shared" si="213"/>
        <v>41445.938611111109</v>
      </c>
      <c r="T2303" t="str">
        <f t="shared" si="214"/>
        <v>music</v>
      </c>
      <c r="U2303" t="str">
        <f t="shared" si="215"/>
        <v>indie rock</v>
      </c>
    </row>
    <row r="2304" spans="1:21" ht="48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H2304" t="s">
        <v>8217</v>
      </c>
      <c r="I2304" t="s">
        <v>8238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8266</v>
      </c>
      <c r="P2304">
        <f t="shared" si="210"/>
        <v>171</v>
      </c>
      <c r="Q2304">
        <f t="shared" si="211"/>
        <v>46.18</v>
      </c>
      <c r="R2304" s="8">
        <f t="shared" si="212"/>
        <v>41605.660115740735</v>
      </c>
      <c r="S2304" s="8">
        <f t="shared" si="213"/>
        <v>41639.083333333328</v>
      </c>
      <c r="T2304" t="str">
        <f t="shared" si="214"/>
        <v>music</v>
      </c>
      <c r="U2304" t="str">
        <f t="shared" si="215"/>
        <v>indie rock</v>
      </c>
    </row>
    <row r="2305" spans="1:21" ht="48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H2305" t="s">
        <v>8217</v>
      </c>
      <c r="I2305" t="s">
        <v>8238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8266</v>
      </c>
      <c r="P2305">
        <f t="shared" si="210"/>
        <v>109</v>
      </c>
      <c r="Q2305">
        <f t="shared" si="211"/>
        <v>68.48</v>
      </c>
      <c r="R2305" s="8">
        <f t="shared" si="212"/>
        <v>40849.902731481481</v>
      </c>
      <c r="S2305" s="8">
        <f t="shared" si="213"/>
        <v>40889.944398148145</v>
      </c>
      <c r="T2305" t="str">
        <f t="shared" si="214"/>
        <v>music</v>
      </c>
      <c r="U2305" t="str">
        <f t="shared" si="215"/>
        <v>indie rock</v>
      </c>
    </row>
    <row r="2306" spans="1:21" ht="48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H2306" t="s">
        <v>8217</v>
      </c>
      <c r="I2306" t="s">
        <v>8238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8266</v>
      </c>
      <c r="P2306">
        <f t="shared" si="210"/>
        <v>101</v>
      </c>
      <c r="Q2306">
        <f t="shared" si="211"/>
        <v>53.47</v>
      </c>
      <c r="R2306" s="8">
        <f t="shared" si="212"/>
        <v>40502.607534722221</v>
      </c>
      <c r="S2306" s="8">
        <f t="shared" si="213"/>
        <v>40543.999305555553</v>
      </c>
      <c r="T2306" t="str">
        <f t="shared" si="214"/>
        <v>music</v>
      </c>
      <c r="U2306" t="str">
        <f t="shared" si="215"/>
        <v>indie rock</v>
      </c>
    </row>
    <row r="2307" spans="1:21" ht="48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H2307" t="s">
        <v>8217</v>
      </c>
      <c r="I2307" t="s">
        <v>8238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8266</v>
      </c>
      <c r="P2307">
        <f t="shared" ref="P2307:P2370" si="216">ROUND(E2307/D2307*100,0)</f>
        <v>101</v>
      </c>
      <c r="Q2307">
        <f t="shared" ref="Q2307:Q2370" si="217">ROUND(E2307/M2307,2)</f>
        <v>109.11</v>
      </c>
      <c r="R2307" s="8">
        <f t="shared" ref="R2307:R2370" si="218">(((K2307/60)/60)/24)+DATE(1970,1,1)+(-5/24)</f>
        <v>41834.486944444441</v>
      </c>
      <c r="S2307" s="8">
        <f t="shared" ref="S2307:S2370" si="219">(((J2307/60)/60)/24)+DATE(1970,1,1)+(-5/24)</f>
        <v>41859.541666666664</v>
      </c>
      <c r="T2307" t="str">
        <f t="shared" si="214"/>
        <v>music</v>
      </c>
      <c r="U2307" t="str">
        <f t="shared" si="215"/>
        <v>indie rock</v>
      </c>
    </row>
    <row r="2308" spans="1:21" ht="48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H2308" t="s">
        <v>8217</v>
      </c>
      <c r="I2308" t="s">
        <v>8238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8266</v>
      </c>
      <c r="P2308">
        <f t="shared" si="216"/>
        <v>107</v>
      </c>
      <c r="Q2308">
        <f t="shared" si="217"/>
        <v>51.19</v>
      </c>
      <c r="R2308" s="8">
        <f t="shared" si="218"/>
        <v>40947.959826388884</v>
      </c>
      <c r="S2308" s="8">
        <f t="shared" si="219"/>
        <v>40977.959826388884</v>
      </c>
      <c r="T2308" t="str">
        <f t="shared" ref="T2308:T2371" si="220">LEFT(O2308,SEARCH("/",O2308)-1)</f>
        <v>music</v>
      </c>
      <c r="U2308" t="str">
        <f t="shared" ref="U2308:U2371" si="221">RIGHT(O2308,LEN(O2308)-SEARCH("/",O2308))</f>
        <v>indie rock</v>
      </c>
    </row>
    <row r="2309" spans="1:21" ht="48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H2309" t="s">
        <v>8217</v>
      </c>
      <c r="I2309" t="s">
        <v>8238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8266</v>
      </c>
      <c r="P2309">
        <f t="shared" si="216"/>
        <v>107</v>
      </c>
      <c r="Q2309">
        <f t="shared" si="217"/>
        <v>27.94</v>
      </c>
      <c r="R2309" s="8">
        <f t="shared" si="218"/>
        <v>41004.594131944439</v>
      </c>
      <c r="S2309" s="8">
        <f t="shared" si="219"/>
        <v>41034.59407407407</v>
      </c>
      <c r="T2309" t="str">
        <f t="shared" si="220"/>
        <v>music</v>
      </c>
      <c r="U2309" t="str">
        <f t="shared" si="221"/>
        <v>indie rock</v>
      </c>
    </row>
    <row r="2310" spans="1:21" ht="48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H2310" t="s">
        <v>8217</v>
      </c>
      <c r="I2310" t="s">
        <v>8238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8266</v>
      </c>
      <c r="P2310">
        <f t="shared" si="216"/>
        <v>101</v>
      </c>
      <c r="Q2310">
        <f t="shared" si="217"/>
        <v>82.5</v>
      </c>
      <c r="R2310" s="8">
        <f t="shared" si="218"/>
        <v>41851.754583333335</v>
      </c>
      <c r="S2310" s="8">
        <f t="shared" si="219"/>
        <v>41879.833333333328</v>
      </c>
      <c r="T2310" t="str">
        <f t="shared" si="220"/>
        <v>music</v>
      </c>
      <c r="U2310" t="str">
        <f t="shared" si="221"/>
        <v>indie rock</v>
      </c>
    </row>
    <row r="2311" spans="1:21" ht="48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H2311" t="s">
        <v>8217</v>
      </c>
      <c r="I2311" t="s">
        <v>8238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8266</v>
      </c>
      <c r="P2311">
        <f t="shared" si="216"/>
        <v>107</v>
      </c>
      <c r="Q2311">
        <f t="shared" si="217"/>
        <v>59.82</v>
      </c>
      <c r="R2311" s="8">
        <f t="shared" si="218"/>
        <v>41307.779363425921</v>
      </c>
      <c r="S2311" s="8">
        <f t="shared" si="219"/>
        <v>41342.779363425921</v>
      </c>
      <c r="T2311" t="str">
        <f t="shared" si="220"/>
        <v>music</v>
      </c>
      <c r="U2311" t="str">
        <f t="shared" si="221"/>
        <v>indie rock</v>
      </c>
    </row>
    <row r="2312" spans="1:21" ht="48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H2312" t="s">
        <v>8217</v>
      </c>
      <c r="I2312" t="s">
        <v>8238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8266</v>
      </c>
      <c r="P2312">
        <f t="shared" si="216"/>
        <v>429</v>
      </c>
      <c r="Q2312">
        <f t="shared" si="217"/>
        <v>64.819999999999993</v>
      </c>
      <c r="R2312" s="8">
        <f t="shared" si="218"/>
        <v>41324.585821759254</v>
      </c>
      <c r="S2312" s="8">
        <f t="shared" si="219"/>
        <v>41354.54415509259</v>
      </c>
      <c r="T2312" t="str">
        <f t="shared" si="220"/>
        <v>music</v>
      </c>
      <c r="U2312" t="str">
        <f t="shared" si="221"/>
        <v>indie rock</v>
      </c>
    </row>
    <row r="2313" spans="1:21" ht="48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H2313" t="s">
        <v>8217</v>
      </c>
      <c r="I2313" t="s">
        <v>8238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8266</v>
      </c>
      <c r="P2313">
        <f t="shared" si="216"/>
        <v>104</v>
      </c>
      <c r="Q2313">
        <f t="shared" si="217"/>
        <v>90.1</v>
      </c>
      <c r="R2313" s="8">
        <f t="shared" si="218"/>
        <v>41735.796168981477</v>
      </c>
      <c r="S2313" s="8">
        <f t="shared" si="219"/>
        <v>41765.796168981477</v>
      </c>
      <c r="T2313" t="str">
        <f t="shared" si="220"/>
        <v>music</v>
      </c>
      <c r="U2313" t="str">
        <f t="shared" si="221"/>
        <v>indie rock</v>
      </c>
    </row>
    <row r="2314" spans="1:21" ht="48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H2314" t="s">
        <v>8217</v>
      </c>
      <c r="I2314" t="s">
        <v>8238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8266</v>
      </c>
      <c r="P2314">
        <f t="shared" si="216"/>
        <v>108</v>
      </c>
      <c r="Q2314">
        <f t="shared" si="217"/>
        <v>40.96</v>
      </c>
      <c r="R2314" s="8">
        <f t="shared" si="218"/>
        <v>41716.424513888887</v>
      </c>
      <c r="S2314" s="8">
        <f t="shared" si="219"/>
        <v>41747.75</v>
      </c>
      <c r="T2314" t="str">
        <f t="shared" si="220"/>
        <v>music</v>
      </c>
      <c r="U2314" t="str">
        <f t="shared" si="221"/>
        <v>indie rock</v>
      </c>
    </row>
    <row r="2315" spans="1:21" ht="32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H2315" t="s">
        <v>8217</v>
      </c>
      <c r="I2315" t="s">
        <v>8238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8266</v>
      </c>
      <c r="P2315">
        <f t="shared" si="216"/>
        <v>176</v>
      </c>
      <c r="Q2315">
        <f t="shared" si="217"/>
        <v>56</v>
      </c>
      <c r="R2315" s="8">
        <f t="shared" si="218"/>
        <v>41002.750300925924</v>
      </c>
      <c r="S2315" s="8">
        <f t="shared" si="219"/>
        <v>41032.750300925924</v>
      </c>
      <c r="T2315" t="str">
        <f t="shared" si="220"/>
        <v>music</v>
      </c>
      <c r="U2315" t="str">
        <f t="shared" si="221"/>
        <v>indie rock</v>
      </c>
    </row>
    <row r="2316" spans="1:21" ht="48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H2316" t="s">
        <v>8217</v>
      </c>
      <c r="I2316" t="s">
        <v>8238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8266</v>
      </c>
      <c r="P2316">
        <f t="shared" si="216"/>
        <v>157</v>
      </c>
      <c r="Q2316">
        <f t="shared" si="217"/>
        <v>37.67</v>
      </c>
      <c r="R2316" s="8">
        <f t="shared" si="218"/>
        <v>41037.343252314815</v>
      </c>
      <c r="S2316" s="8">
        <f t="shared" si="219"/>
        <v>41067.343252314815</v>
      </c>
      <c r="T2316" t="str">
        <f t="shared" si="220"/>
        <v>music</v>
      </c>
      <c r="U2316" t="str">
        <f t="shared" si="221"/>
        <v>indie rock</v>
      </c>
    </row>
    <row r="2317" spans="1:21" ht="32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H2317" t="s">
        <v>8217</v>
      </c>
      <c r="I2317" t="s">
        <v>8238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8266</v>
      </c>
      <c r="P2317">
        <f t="shared" si="216"/>
        <v>103</v>
      </c>
      <c r="Q2317">
        <f t="shared" si="217"/>
        <v>40.08</v>
      </c>
      <c r="R2317" s="8">
        <f t="shared" si="218"/>
        <v>41004.517858796295</v>
      </c>
      <c r="S2317" s="8">
        <f t="shared" si="219"/>
        <v>41034.517858796295</v>
      </c>
      <c r="T2317" t="str">
        <f t="shared" si="220"/>
        <v>music</v>
      </c>
      <c r="U2317" t="str">
        <f t="shared" si="221"/>
        <v>indie rock</v>
      </c>
    </row>
    <row r="2318" spans="1:21" ht="48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H2318" t="s">
        <v>8217</v>
      </c>
      <c r="I2318" t="s">
        <v>8238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8266</v>
      </c>
      <c r="P2318">
        <f t="shared" si="216"/>
        <v>104</v>
      </c>
      <c r="Q2318">
        <f t="shared" si="217"/>
        <v>78.03</v>
      </c>
      <c r="R2318" s="8">
        <f t="shared" si="218"/>
        <v>40079.516782407409</v>
      </c>
      <c r="S2318" s="8">
        <f t="shared" si="219"/>
        <v>40156.558333333334</v>
      </c>
      <c r="T2318" t="str">
        <f t="shared" si="220"/>
        <v>music</v>
      </c>
      <c r="U2318" t="str">
        <f t="shared" si="221"/>
        <v>indie rock</v>
      </c>
    </row>
    <row r="2319" spans="1:21" ht="48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H2319" t="s">
        <v>8217</v>
      </c>
      <c r="I2319" t="s">
        <v>8238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8266</v>
      </c>
      <c r="P2319">
        <f t="shared" si="216"/>
        <v>104</v>
      </c>
      <c r="Q2319">
        <f t="shared" si="217"/>
        <v>18.91</v>
      </c>
      <c r="R2319" s="8">
        <f t="shared" si="218"/>
        <v>40192.33390046296</v>
      </c>
      <c r="S2319" s="8">
        <f t="shared" si="219"/>
        <v>40224</v>
      </c>
      <c r="T2319" t="str">
        <f t="shared" si="220"/>
        <v>music</v>
      </c>
      <c r="U2319" t="str">
        <f t="shared" si="221"/>
        <v>indie rock</v>
      </c>
    </row>
    <row r="2320" spans="1:21" ht="64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H2320" t="s">
        <v>8217</v>
      </c>
      <c r="I2320" t="s">
        <v>8238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8266</v>
      </c>
      <c r="P2320">
        <f t="shared" si="216"/>
        <v>121</v>
      </c>
      <c r="Q2320">
        <f t="shared" si="217"/>
        <v>37.130000000000003</v>
      </c>
      <c r="R2320" s="8">
        <f t="shared" si="218"/>
        <v>40050.435347222221</v>
      </c>
      <c r="S2320" s="8">
        <f t="shared" si="219"/>
        <v>40081.957638888889</v>
      </c>
      <c r="T2320" t="str">
        <f t="shared" si="220"/>
        <v>music</v>
      </c>
      <c r="U2320" t="str">
        <f t="shared" si="221"/>
        <v>indie rock</v>
      </c>
    </row>
    <row r="2321" spans="1:21" ht="48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H2321" t="s">
        <v>8217</v>
      </c>
      <c r="I2321" t="s">
        <v>8238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8266</v>
      </c>
      <c r="P2321">
        <f t="shared" si="216"/>
        <v>108</v>
      </c>
      <c r="Q2321">
        <f t="shared" si="217"/>
        <v>41.96</v>
      </c>
      <c r="R2321" s="8">
        <f t="shared" si="218"/>
        <v>41592.873668981476</v>
      </c>
      <c r="S2321" s="8">
        <f t="shared" si="219"/>
        <v>41622.873668981476</v>
      </c>
      <c r="T2321" t="str">
        <f t="shared" si="220"/>
        <v>music</v>
      </c>
      <c r="U2321" t="str">
        <f t="shared" si="221"/>
        <v>indie rock</v>
      </c>
    </row>
    <row r="2322" spans="1:21" ht="48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H2322" t="s">
        <v>8217</v>
      </c>
      <c r="I2322" t="s">
        <v>8238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8266</v>
      </c>
      <c r="P2322">
        <f t="shared" si="216"/>
        <v>109</v>
      </c>
      <c r="Q2322">
        <f t="shared" si="217"/>
        <v>61.04</v>
      </c>
      <c r="R2322" s="8">
        <f t="shared" si="218"/>
        <v>41696.608796296292</v>
      </c>
      <c r="S2322" s="8">
        <f t="shared" si="219"/>
        <v>41731.567129629628</v>
      </c>
      <c r="T2322" t="str">
        <f t="shared" si="220"/>
        <v>music</v>
      </c>
      <c r="U2322" t="str">
        <f t="shared" si="221"/>
        <v>indie rock</v>
      </c>
    </row>
    <row r="2323" spans="1:21" ht="48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H2323" t="s">
        <v>8232</v>
      </c>
      <c r="I2323" t="s">
        <v>8241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8285</v>
      </c>
      <c r="P2323">
        <f t="shared" si="216"/>
        <v>39</v>
      </c>
      <c r="Q2323">
        <f t="shared" si="217"/>
        <v>64.53</v>
      </c>
      <c r="R2323" s="8">
        <f t="shared" si="218"/>
        <v>42799.052094907405</v>
      </c>
      <c r="S2323" s="8">
        <f t="shared" si="219"/>
        <v>42829.010428240734</v>
      </c>
      <c r="T2323" t="str">
        <f t="shared" si="220"/>
        <v>food</v>
      </c>
      <c r="U2323" t="str">
        <f t="shared" si="221"/>
        <v>small batch</v>
      </c>
    </row>
    <row r="2324" spans="1:21" ht="48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H2324" t="s">
        <v>8217</v>
      </c>
      <c r="I2324" t="s">
        <v>8238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8285</v>
      </c>
      <c r="P2324">
        <f t="shared" si="216"/>
        <v>3</v>
      </c>
      <c r="Q2324">
        <f t="shared" si="217"/>
        <v>21.25</v>
      </c>
      <c r="R2324" s="8">
        <f t="shared" si="218"/>
        <v>42804.687141203707</v>
      </c>
      <c r="S2324" s="8">
        <f t="shared" si="219"/>
        <v>42834.645474537036</v>
      </c>
      <c r="T2324" t="str">
        <f t="shared" si="220"/>
        <v>food</v>
      </c>
      <c r="U2324" t="str">
        <f t="shared" si="221"/>
        <v>small batch</v>
      </c>
    </row>
    <row r="2325" spans="1:21" ht="48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H2325" t="s">
        <v>8217</v>
      </c>
      <c r="I2325" t="s">
        <v>8238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8285</v>
      </c>
      <c r="P2325">
        <f t="shared" si="216"/>
        <v>48</v>
      </c>
      <c r="Q2325">
        <f t="shared" si="217"/>
        <v>30</v>
      </c>
      <c r="R2325" s="8">
        <f t="shared" si="218"/>
        <v>42807.54684027777</v>
      </c>
      <c r="S2325" s="8">
        <f t="shared" si="219"/>
        <v>42814.54684027777</v>
      </c>
      <c r="T2325" t="str">
        <f t="shared" si="220"/>
        <v>food</v>
      </c>
      <c r="U2325" t="str">
        <f t="shared" si="221"/>
        <v>small batch</v>
      </c>
    </row>
    <row r="2326" spans="1:21" ht="32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H2326" t="s">
        <v>8218</v>
      </c>
      <c r="I2326" t="s">
        <v>8239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8285</v>
      </c>
      <c r="P2326">
        <f t="shared" si="216"/>
        <v>21</v>
      </c>
      <c r="Q2326">
        <f t="shared" si="217"/>
        <v>25.49</v>
      </c>
      <c r="R2326" s="8">
        <f t="shared" si="218"/>
        <v>42790.67690972222</v>
      </c>
      <c r="S2326" s="8">
        <f t="shared" si="219"/>
        <v>42820.635243055549</v>
      </c>
      <c r="T2326" t="str">
        <f t="shared" si="220"/>
        <v>food</v>
      </c>
      <c r="U2326" t="str">
        <f t="shared" si="221"/>
        <v>small batch</v>
      </c>
    </row>
    <row r="2327" spans="1:21" ht="48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H2327" t="s">
        <v>8217</v>
      </c>
      <c r="I2327" t="s">
        <v>8238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8285</v>
      </c>
      <c r="P2327">
        <f t="shared" si="216"/>
        <v>8</v>
      </c>
      <c r="Q2327">
        <f t="shared" si="217"/>
        <v>11.43</v>
      </c>
      <c r="R2327" s="8">
        <f t="shared" si="218"/>
        <v>42793.814016203702</v>
      </c>
      <c r="S2327" s="8">
        <f t="shared" si="219"/>
        <v>42823.772349537037</v>
      </c>
      <c r="T2327" t="str">
        <f t="shared" si="220"/>
        <v>food</v>
      </c>
      <c r="U2327" t="str">
        <f t="shared" si="221"/>
        <v>small batch</v>
      </c>
    </row>
    <row r="2328" spans="1:21" ht="48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H2328" t="s">
        <v>8217</v>
      </c>
      <c r="I2328" t="s">
        <v>8238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8285</v>
      </c>
      <c r="P2328">
        <f t="shared" si="216"/>
        <v>1</v>
      </c>
      <c r="Q2328">
        <f t="shared" si="217"/>
        <v>108</v>
      </c>
      <c r="R2328" s="8">
        <f t="shared" si="218"/>
        <v>42803.825787037036</v>
      </c>
      <c r="S2328" s="8">
        <f t="shared" si="219"/>
        <v>42855.499999999993</v>
      </c>
      <c r="T2328" t="str">
        <f t="shared" si="220"/>
        <v>food</v>
      </c>
      <c r="U2328" t="str">
        <f t="shared" si="221"/>
        <v>small batch</v>
      </c>
    </row>
    <row r="2329" spans="1:21" ht="32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H2329" t="s">
        <v>8217</v>
      </c>
      <c r="I2329" t="s">
        <v>8238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8285</v>
      </c>
      <c r="P2329">
        <f t="shared" si="216"/>
        <v>526</v>
      </c>
      <c r="Q2329">
        <f t="shared" si="217"/>
        <v>54.88</v>
      </c>
      <c r="R2329" s="8">
        <f t="shared" si="218"/>
        <v>41842.708796296298</v>
      </c>
      <c r="S2329" s="8">
        <f t="shared" si="219"/>
        <v>41877.708796296298</v>
      </c>
      <c r="T2329" t="str">
        <f t="shared" si="220"/>
        <v>food</v>
      </c>
      <c r="U2329" t="str">
        <f t="shared" si="221"/>
        <v>small batch</v>
      </c>
    </row>
    <row r="2330" spans="1:21" ht="64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H2330" t="s">
        <v>8217</v>
      </c>
      <c r="I2330" t="s">
        <v>8238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8285</v>
      </c>
      <c r="P2330">
        <f t="shared" si="216"/>
        <v>254</v>
      </c>
      <c r="Q2330">
        <f t="shared" si="217"/>
        <v>47.38</v>
      </c>
      <c r="R2330" s="8">
        <f t="shared" si="218"/>
        <v>42139.573344907411</v>
      </c>
      <c r="S2330" s="8">
        <f t="shared" si="219"/>
        <v>42169.573344907411</v>
      </c>
      <c r="T2330" t="str">
        <f t="shared" si="220"/>
        <v>food</v>
      </c>
      <c r="U2330" t="str">
        <f t="shared" si="221"/>
        <v>small batch</v>
      </c>
    </row>
    <row r="2331" spans="1:21" ht="48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H2331" t="s">
        <v>8217</v>
      </c>
      <c r="I2331" t="s">
        <v>8238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8285</v>
      </c>
      <c r="P2331">
        <f t="shared" si="216"/>
        <v>106</v>
      </c>
      <c r="Q2331">
        <f t="shared" si="217"/>
        <v>211.84</v>
      </c>
      <c r="R2331" s="8">
        <f t="shared" si="218"/>
        <v>41807.416041666664</v>
      </c>
      <c r="S2331" s="8">
        <f t="shared" si="219"/>
        <v>41837.416041666664</v>
      </c>
      <c r="T2331" t="str">
        <f t="shared" si="220"/>
        <v>food</v>
      </c>
      <c r="U2331" t="str">
        <f t="shared" si="221"/>
        <v>small batch</v>
      </c>
    </row>
    <row r="2332" spans="1:21" ht="48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H2332" t="s">
        <v>8217</v>
      </c>
      <c r="I2332" t="s">
        <v>8238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8285</v>
      </c>
      <c r="P2332">
        <f t="shared" si="216"/>
        <v>102</v>
      </c>
      <c r="Q2332">
        <f t="shared" si="217"/>
        <v>219.93</v>
      </c>
      <c r="R2332" s="8">
        <f t="shared" si="218"/>
        <v>42332.691469907404</v>
      </c>
      <c r="S2332" s="8">
        <f t="shared" si="219"/>
        <v>42362.791666666664</v>
      </c>
      <c r="T2332" t="str">
        <f t="shared" si="220"/>
        <v>food</v>
      </c>
      <c r="U2332" t="str">
        <f t="shared" si="221"/>
        <v>small batch</v>
      </c>
    </row>
    <row r="2333" spans="1:21" ht="48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H2333" t="s">
        <v>8217</v>
      </c>
      <c r="I2333" t="s">
        <v>8238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8285</v>
      </c>
      <c r="P2333">
        <f t="shared" si="216"/>
        <v>144</v>
      </c>
      <c r="Q2333">
        <f t="shared" si="217"/>
        <v>40.799999999999997</v>
      </c>
      <c r="R2333" s="8">
        <f t="shared" si="218"/>
        <v>41838.797337962962</v>
      </c>
      <c r="S2333" s="8">
        <f t="shared" si="219"/>
        <v>41868.797337962962</v>
      </c>
      <c r="T2333" t="str">
        <f t="shared" si="220"/>
        <v>food</v>
      </c>
      <c r="U2333" t="str">
        <f t="shared" si="221"/>
        <v>small batch</v>
      </c>
    </row>
    <row r="2334" spans="1:21" ht="48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H2334" t="s">
        <v>8217</v>
      </c>
      <c r="I2334" t="s">
        <v>8238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8285</v>
      </c>
      <c r="P2334">
        <f t="shared" si="216"/>
        <v>106</v>
      </c>
      <c r="Q2334">
        <f t="shared" si="217"/>
        <v>75.5</v>
      </c>
      <c r="R2334" s="8">
        <f t="shared" si="218"/>
        <v>42011.419803240737</v>
      </c>
      <c r="S2334" s="8">
        <f t="shared" si="219"/>
        <v>42041.419803240737</v>
      </c>
      <c r="T2334" t="str">
        <f t="shared" si="220"/>
        <v>food</v>
      </c>
      <c r="U2334" t="str">
        <f t="shared" si="221"/>
        <v>small batch</v>
      </c>
    </row>
    <row r="2335" spans="1:21" ht="48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H2335" t="s">
        <v>8217</v>
      </c>
      <c r="I2335" t="s">
        <v>8238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8285</v>
      </c>
      <c r="P2335">
        <f t="shared" si="216"/>
        <v>212</v>
      </c>
      <c r="Q2335">
        <f t="shared" si="217"/>
        <v>13.54</v>
      </c>
      <c r="R2335" s="8">
        <f t="shared" si="218"/>
        <v>41767.442013888889</v>
      </c>
      <c r="S2335" s="8">
        <f t="shared" si="219"/>
        <v>41788.534722222219</v>
      </c>
      <c r="T2335" t="str">
        <f t="shared" si="220"/>
        <v>food</v>
      </c>
      <c r="U2335" t="str">
        <f t="shared" si="221"/>
        <v>small batch</v>
      </c>
    </row>
    <row r="2336" spans="1:21" ht="48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H2336" t="s">
        <v>8217</v>
      </c>
      <c r="I2336" t="s">
        <v>8238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8285</v>
      </c>
      <c r="P2336">
        <f t="shared" si="216"/>
        <v>102</v>
      </c>
      <c r="Q2336">
        <f t="shared" si="217"/>
        <v>60.87</v>
      </c>
      <c r="R2336" s="8">
        <f t="shared" si="218"/>
        <v>41918.461782407401</v>
      </c>
      <c r="S2336" s="8">
        <f t="shared" si="219"/>
        <v>41948.523611111108</v>
      </c>
      <c r="T2336" t="str">
        <f t="shared" si="220"/>
        <v>food</v>
      </c>
      <c r="U2336" t="str">
        <f t="shared" si="221"/>
        <v>small batch</v>
      </c>
    </row>
    <row r="2337" spans="1:21" ht="48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H2337" t="s">
        <v>8217</v>
      </c>
      <c r="I2337" t="s">
        <v>8238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8285</v>
      </c>
      <c r="P2337">
        <f t="shared" si="216"/>
        <v>102</v>
      </c>
      <c r="Q2337">
        <f t="shared" si="217"/>
        <v>115.69</v>
      </c>
      <c r="R2337" s="8">
        <f t="shared" si="218"/>
        <v>41771.363923611112</v>
      </c>
      <c r="S2337" s="8">
        <f t="shared" si="219"/>
        <v>41801.363923611112</v>
      </c>
      <c r="T2337" t="str">
        <f t="shared" si="220"/>
        <v>food</v>
      </c>
      <c r="U2337" t="str">
        <f t="shared" si="221"/>
        <v>small batch</v>
      </c>
    </row>
    <row r="2338" spans="1:21" ht="48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H2338" t="s">
        <v>8217</v>
      </c>
      <c r="I2338" t="s">
        <v>8238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8285</v>
      </c>
      <c r="P2338">
        <f t="shared" si="216"/>
        <v>521</v>
      </c>
      <c r="Q2338">
        <f t="shared" si="217"/>
        <v>48.1</v>
      </c>
      <c r="R2338" s="8">
        <f t="shared" si="218"/>
        <v>41666.716377314813</v>
      </c>
      <c r="S2338" s="8">
        <f t="shared" si="219"/>
        <v>41706.716377314813</v>
      </c>
      <c r="T2338" t="str">
        <f t="shared" si="220"/>
        <v>food</v>
      </c>
      <c r="U2338" t="str">
        <f t="shared" si="221"/>
        <v>small batch</v>
      </c>
    </row>
    <row r="2339" spans="1:21" ht="32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H2339" t="s">
        <v>8217</v>
      </c>
      <c r="I2339" t="s">
        <v>8238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8285</v>
      </c>
      <c r="P2339">
        <f t="shared" si="216"/>
        <v>111</v>
      </c>
      <c r="Q2339">
        <f t="shared" si="217"/>
        <v>74.180000000000007</v>
      </c>
      <c r="R2339" s="8">
        <f t="shared" si="218"/>
        <v>41786.432210648149</v>
      </c>
      <c r="S2339" s="8">
        <f t="shared" si="219"/>
        <v>41816.432210648149</v>
      </c>
      <c r="T2339" t="str">
        <f t="shared" si="220"/>
        <v>food</v>
      </c>
      <c r="U2339" t="str">
        <f t="shared" si="221"/>
        <v>small batch</v>
      </c>
    </row>
    <row r="2340" spans="1:21" ht="48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H2340" t="s">
        <v>8217</v>
      </c>
      <c r="I2340" t="s">
        <v>8238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8285</v>
      </c>
      <c r="P2340">
        <f t="shared" si="216"/>
        <v>101</v>
      </c>
      <c r="Q2340">
        <f t="shared" si="217"/>
        <v>123.35</v>
      </c>
      <c r="R2340" s="8">
        <f t="shared" si="218"/>
        <v>41789.688472222217</v>
      </c>
      <c r="S2340" s="8">
        <f t="shared" si="219"/>
        <v>41819.688472222217</v>
      </c>
      <c r="T2340" t="str">
        <f t="shared" si="220"/>
        <v>food</v>
      </c>
      <c r="U2340" t="str">
        <f t="shared" si="221"/>
        <v>small batch</v>
      </c>
    </row>
    <row r="2341" spans="1:21" ht="48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H2341" t="s">
        <v>8217</v>
      </c>
      <c r="I2341" t="s">
        <v>8238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8285</v>
      </c>
      <c r="P2341">
        <f t="shared" si="216"/>
        <v>294</v>
      </c>
      <c r="Q2341">
        <f t="shared" si="217"/>
        <v>66.62</v>
      </c>
      <c r="R2341" s="8">
        <f t="shared" si="218"/>
        <v>42692.591539351844</v>
      </c>
      <c r="S2341" s="8">
        <f t="shared" si="219"/>
        <v>42723.124305555553</v>
      </c>
      <c r="T2341" t="str">
        <f t="shared" si="220"/>
        <v>food</v>
      </c>
      <c r="U2341" t="str">
        <f t="shared" si="221"/>
        <v>small batch</v>
      </c>
    </row>
    <row r="2342" spans="1:21" ht="48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H2342" t="s">
        <v>8217</v>
      </c>
      <c r="I2342" t="s">
        <v>8238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8285</v>
      </c>
      <c r="P2342">
        <f t="shared" si="216"/>
        <v>106</v>
      </c>
      <c r="Q2342">
        <f t="shared" si="217"/>
        <v>104.99</v>
      </c>
      <c r="R2342" s="8">
        <f t="shared" si="218"/>
        <v>42643.434467592589</v>
      </c>
      <c r="S2342" s="8">
        <f t="shared" si="219"/>
        <v>42673.434467592589</v>
      </c>
      <c r="T2342" t="str">
        <f t="shared" si="220"/>
        <v>food</v>
      </c>
      <c r="U2342" t="str">
        <f t="shared" si="221"/>
        <v>small batch</v>
      </c>
    </row>
    <row r="2343" spans="1:21" ht="48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H2343" t="s">
        <v>8217</v>
      </c>
      <c r="I2343" t="s">
        <v>8238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8259</v>
      </c>
      <c r="P2343">
        <f t="shared" si="216"/>
        <v>0</v>
      </c>
      <c r="Q2343" t="e">
        <f t="shared" si="217"/>
        <v>#DIV/0!</v>
      </c>
      <c r="R2343" s="8">
        <f t="shared" si="218"/>
        <v>42167.605370370373</v>
      </c>
      <c r="S2343" s="8">
        <f t="shared" si="219"/>
        <v>42197.605370370373</v>
      </c>
      <c r="T2343" t="str">
        <f t="shared" si="220"/>
        <v>technology</v>
      </c>
      <c r="U2343" t="str">
        <f t="shared" si="221"/>
        <v>web</v>
      </c>
    </row>
    <row r="2344" spans="1:21" ht="48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H2344" t="s">
        <v>8217</v>
      </c>
      <c r="I2344" t="s">
        <v>8238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8259</v>
      </c>
      <c r="P2344">
        <f t="shared" si="216"/>
        <v>0</v>
      </c>
      <c r="Q2344" t="e">
        <f t="shared" si="217"/>
        <v>#DIV/0!</v>
      </c>
      <c r="R2344" s="8">
        <f t="shared" si="218"/>
        <v>41897.49386574074</v>
      </c>
      <c r="S2344" s="8">
        <f t="shared" si="219"/>
        <v>41918</v>
      </c>
      <c r="T2344" t="str">
        <f t="shared" si="220"/>
        <v>technology</v>
      </c>
      <c r="U2344" t="str">
        <f t="shared" si="221"/>
        <v>web</v>
      </c>
    </row>
    <row r="2345" spans="1:21" ht="48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H2345" t="s">
        <v>8217</v>
      </c>
      <c r="I2345" t="s">
        <v>8238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8259</v>
      </c>
      <c r="P2345">
        <f t="shared" si="216"/>
        <v>3</v>
      </c>
      <c r="Q2345">
        <f t="shared" si="217"/>
        <v>300</v>
      </c>
      <c r="R2345" s="8">
        <f t="shared" si="218"/>
        <v>42327.616956018515</v>
      </c>
      <c r="S2345" s="8">
        <f t="shared" si="219"/>
        <v>42377.615972222215</v>
      </c>
      <c r="T2345" t="str">
        <f t="shared" si="220"/>
        <v>technology</v>
      </c>
      <c r="U2345" t="str">
        <f t="shared" si="221"/>
        <v>web</v>
      </c>
    </row>
    <row r="2346" spans="1:21" ht="48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H2346" t="s">
        <v>8222</v>
      </c>
      <c r="I2346" t="s">
        <v>8243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8259</v>
      </c>
      <c r="P2346">
        <f t="shared" si="216"/>
        <v>0</v>
      </c>
      <c r="Q2346">
        <f t="shared" si="217"/>
        <v>1</v>
      </c>
      <c r="R2346" s="8">
        <f t="shared" si="218"/>
        <v>42515.519317129627</v>
      </c>
      <c r="S2346" s="8">
        <f t="shared" si="219"/>
        <v>42545.519317129627</v>
      </c>
      <c r="T2346" t="str">
        <f t="shared" si="220"/>
        <v>technology</v>
      </c>
      <c r="U2346" t="str">
        <f t="shared" si="221"/>
        <v>web</v>
      </c>
    </row>
    <row r="2347" spans="1:21" ht="48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H2347" t="s">
        <v>8217</v>
      </c>
      <c r="I2347" t="s">
        <v>8238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8259</v>
      </c>
      <c r="P2347">
        <f t="shared" si="216"/>
        <v>0</v>
      </c>
      <c r="Q2347" t="e">
        <f t="shared" si="217"/>
        <v>#DIV/0!</v>
      </c>
      <c r="R2347" s="8">
        <f t="shared" si="218"/>
        <v>42059.79347222222</v>
      </c>
      <c r="S2347" s="8">
        <f t="shared" si="219"/>
        <v>42094.777083333327</v>
      </c>
      <c r="T2347" t="str">
        <f t="shared" si="220"/>
        <v>technology</v>
      </c>
      <c r="U2347" t="str">
        <f t="shared" si="221"/>
        <v>web</v>
      </c>
    </row>
    <row r="2348" spans="1:21" ht="48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H2348" t="s">
        <v>8217</v>
      </c>
      <c r="I2348" t="s">
        <v>8238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8259</v>
      </c>
      <c r="P2348">
        <f t="shared" si="216"/>
        <v>0</v>
      </c>
      <c r="Q2348">
        <f t="shared" si="217"/>
        <v>13</v>
      </c>
      <c r="R2348" s="8">
        <f t="shared" si="218"/>
        <v>42615.590636574074</v>
      </c>
      <c r="S2348" s="8">
        <f t="shared" si="219"/>
        <v>42660.590636574074</v>
      </c>
      <c r="T2348" t="str">
        <f t="shared" si="220"/>
        <v>technology</v>
      </c>
      <c r="U2348" t="str">
        <f t="shared" si="221"/>
        <v>web</v>
      </c>
    </row>
    <row r="2349" spans="1:21" ht="48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H2349" t="s">
        <v>8217</v>
      </c>
      <c r="I2349" t="s">
        <v>8238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8259</v>
      </c>
      <c r="P2349">
        <f t="shared" si="216"/>
        <v>2</v>
      </c>
      <c r="Q2349">
        <f t="shared" si="217"/>
        <v>15</v>
      </c>
      <c r="R2349" s="8">
        <f t="shared" si="218"/>
        <v>42577.399027777778</v>
      </c>
      <c r="S2349" s="8">
        <f t="shared" si="219"/>
        <v>42607.399027777778</v>
      </c>
      <c r="T2349" t="str">
        <f t="shared" si="220"/>
        <v>technology</v>
      </c>
      <c r="U2349" t="str">
        <f t="shared" si="221"/>
        <v>web</v>
      </c>
    </row>
    <row r="2350" spans="1:21" ht="48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H2350" t="s">
        <v>8217</v>
      </c>
      <c r="I2350" t="s">
        <v>8238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8259</v>
      </c>
      <c r="P2350">
        <f t="shared" si="216"/>
        <v>0</v>
      </c>
      <c r="Q2350">
        <f t="shared" si="217"/>
        <v>54</v>
      </c>
      <c r="R2350" s="8">
        <f t="shared" si="218"/>
        <v>42360.723819444444</v>
      </c>
      <c r="S2350" s="8">
        <f t="shared" si="219"/>
        <v>42420.723819444444</v>
      </c>
      <c r="T2350" t="str">
        <f t="shared" si="220"/>
        <v>technology</v>
      </c>
      <c r="U2350" t="str">
        <f t="shared" si="221"/>
        <v>web</v>
      </c>
    </row>
    <row r="2351" spans="1:21" ht="48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H2351" t="s">
        <v>8228</v>
      </c>
      <c r="I2351" t="s">
        <v>8247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8259</v>
      </c>
      <c r="P2351">
        <f t="shared" si="216"/>
        <v>0</v>
      </c>
      <c r="Q2351" t="e">
        <f t="shared" si="217"/>
        <v>#DIV/0!</v>
      </c>
      <c r="R2351" s="8">
        <f t="shared" si="218"/>
        <v>42198.567453703705</v>
      </c>
      <c r="S2351" s="8">
        <f t="shared" si="219"/>
        <v>42227.567453703705</v>
      </c>
      <c r="T2351" t="str">
        <f t="shared" si="220"/>
        <v>technology</v>
      </c>
      <c r="U2351" t="str">
        <f t="shared" si="221"/>
        <v>web</v>
      </c>
    </row>
    <row r="2352" spans="1:21" ht="32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H2352" t="s">
        <v>8234</v>
      </c>
      <c r="I2352" t="s">
        <v>8241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8259</v>
      </c>
      <c r="P2352">
        <f t="shared" si="216"/>
        <v>0</v>
      </c>
      <c r="Q2352" t="e">
        <f t="shared" si="217"/>
        <v>#DIV/0!</v>
      </c>
      <c r="R2352" s="8">
        <f t="shared" si="218"/>
        <v>42708.633912037032</v>
      </c>
      <c r="S2352" s="8">
        <f t="shared" si="219"/>
        <v>42738.633912037032</v>
      </c>
      <c r="T2352" t="str">
        <f t="shared" si="220"/>
        <v>technology</v>
      </c>
      <c r="U2352" t="str">
        <f t="shared" si="221"/>
        <v>web</v>
      </c>
    </row>
    <row r="2353" spans="1:21" ht="32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H2353" t="s">
        <v>8221</v>
      </c>
      <c r="I2353" t="s">
        <v>8242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8259</v>
      </c>
      <c r="P2353">
        <f t="shared" si="216"/>
        <v>1</v>
      </c>
      <c r="Q2353">
        <f t="shared" si="217"/>
        <v>15.43</v>
      </c>
      <c r="R2353" s="8">
        <f t="shared" si="218"/>
        <v>42093.892812500002</v>
      </c>
      <c r="S2353" s="8">
        <f t="shared" si="219"/>
        <v>42123.892812500002</v>
      </c>
      <c r="T2353" t="str">
        <f t="shared" si="220"/>
        <v>technology</v>
      </c>
      <c r="U2353" t="str">
        <f t="shared" si="221"/>
        <v>web</v>
      </c>
    </row>
    <row r="2354" spans="1:21" ht="48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H2354" t="s">
        <v>8217</v>
      </c>
      <c r="I2354" t="s">
        <v>8238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8259</v>
      </c>
      <c r="P2354">
        <f t="shared" si="216"/>
        <v>0</v>
      </c>
      <c r="Q2354" t="e">
        <f t="shared" si="217"/>
        <v>#DIV/0!</v>
      </c>
      <c r="R2354" s="8">
        <f t="shared" si="218"/>
        <v>42101.425370370365</v>
      </c>
      <c r="S2354" s="8">
        <f t="shared" si="219"/>
        <v>42161.425370370365</v>
      </c>
      <c r="T2354" t="str">
        <f t="shared" si="220"/>
        <v>technology</v>
      </c>
      <c r="U2354" t="str">
        <f t="shared" si="221"/>
        <v>web</v>
      </c>
    </row>
    <row r="2355" spans="1:21" ht="48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H2355" t="s">
        <v>8217</v>
      </c>
      <c r="I2355" t="s">
        <v>8238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8259</v>
      </c>
      <c r="P2355">
        <f t="shared" si="216"/>
        <v>0</v>
      </c>
      <c r="Q2355" t="e">
        <f t="shared" si="217"/>
        <v>#DIV/0!</v>
      </c>
      <c r="R2355" s="8">
        <f t="shared" si="218"/>
        <v>42103.467847222222</v>
      </c>
      <c r="S2355" s="8">
        <f t="shared" si="219"/>
        <v>42115.467847222222</v>
      </c>
      <c r="T2355" t="str">
        <f t="shared" si="220"/>
        <v>technology</v>
      </c>
      <c r="U2355" t="str">
        <f t="shared" si="221"/>
        <v>web</v>
      </c>
    </row>
    <row r="2356" spans="1:21" ht="48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H2356" t="s">
        <v>8217</v>
      </c>
      <c r="I2356" t="s">
        <v>8238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8259</v>
      </c>
      <c r="P2356">
        <f t="shared" si="216"/>
        <v>0</v>
      </c>
      <c r="Q2356">
        <f t="shared" si="217"/>
        <v>25</v>
      </c>
      <c r="R2356" s="8">
        <f t="shared" si="218"/>
        <v>41954.51458333333</v>
      </c>
      <c r="S2356" s="8">
        <f t="shared" si="219"/>
        <v>42014.51458333333</v>
      </c>
      <c r="T2356" t="str">
        <f t="shared" si="220"/>
        <v>technology</v>
      </c>
      <c r="U2356" t="str">
        <f t="shared" si="221"/>
        <v>web</v>
      </c>
    </row>
    <row r="2357" spans="1:21" ht="48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H2357" t="s">
        <v>8219</v>
      </c>
      <c r="I2357" t="s">
        <v>8240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8259</v>
      </c>
      <c r="P2357">
        <f t="shared" si="216"/>
        <v>1</v>
      </c>
      <c r="Q2357">
        <f t="shared" si="217"/>
        <v>27.5</v>
      </c>
      <c r="R2357" s="8">
        <f t="shared" si="218"/>
        <v>42096.709907407399</v>
      </c>
      <c r="S2357" s="8">
        <f t="shared" si="219"/>
        <v>42126.709907407399</v>
      </c>
      <c r="T2357" t="str">
        <f t="shared" si="220"/>
        <v>technology</v>
      </c>
      <c r="U2357" t="str">
        <f t="shared" si="221"/>
        <v>web</v>
      </c>
    </row>
    <row r="2358" spans="1:21" ht="32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H2358" t="s">
        <v>8226</v>
      </c>
      <c r="I2358" t="s">
        <v>8241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8259</v>
      </c>
      <c r="P2358">
        <f t="shared" si="216"/>
        <v>0</v>
      </c>
      <c r="Q2358" t="e">
        <f t="shared" si="217"/>
        <v>#DIV/0!</v>
      </c>
      <c r="R2358" s="8">
        <f t="shared" si="218"/>
        <v>42130.575277777774</v>
      </c>
      <c r="S2358" s="8">
        <f t="shared" si="219"/>
        <v>42160.575277777774</v>
      </c>
      <c r="T2358" t="str">
        <f t="shared" si="220"/>
        <v>technology</v>
      </c>
      <c r="U2358" t="str">
        <f t="shared" si="221"/>
        <v>web</v>
      </c>
    </row>
    <row r="2359" spans="1:21" ht="32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H2359" t="s">
        <v>8218</v>
      </c>
      <c r="I2359" t="s">
        <v>8239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8259</v>
      </c>
      <c r="P2359">
        <f t="shared" si="216"/>
        <v>0</v>
      </c>
      <c r="Q2359" t="e">
        <f t="shared" si="217"/>
        <v>#DIV/0!</v>
      </c>
      <c r="R2359" s="8">
        <f t="shared" si="218"/>
        <v>42264.411782407398</v>
      </c>
      <c r="S2359" s="8">
        <f t="shared" si="219"/>
        <v>42294.411782407398</v>
      </c>
      <c r="T2359" t="str">
        <f t="shared" si="220"/>
        <v>technology</v>
      </c>
      <c r="U2359" t="str">
        <f t="shared" si="221"/>
        <v>web</v>
      </c>
    </row>
    <row r="2360" spans="1:21" ht="48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H2360" t="s">
        <v>8218</v>
      </c>
      <c r="I2360" t="s">
        <v>8239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8259</v>
      </c>
      <c r="P2360">
        <f t="shared" si="216"/>
        <v>0</v>
      </c>
      <c r="Q2360" t="e">
        <f t="shared" si="217"/>
        <v>#DIV/0!</v>
      </c>
      <c r="R2360" s="8">
        <f t="shared" si="218"/>
        <v>41978.722638888888</v>
      </c>
      <c r="S2360" s="8">
        <f t="shared" si="219"/>
        <v>42034.818749999999</v>
      </c>
      <c r="T2360" t="str">
        <f t="shared" si="220"/>
        <v>technology</v>
      </c>
      <c r="U2360" t="str">
        <f t="shared" si="221"/>
        <v>web</v>
      </c>
    </row>
    <row r="2361" spans="1:21" ht="48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H2361" t="s">
        <v>8217</v>
      </c>
      <c r="I2361" t="s">
        <v>8238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8259</v>
      </c>
      <c r="P2361">
        <f t="shared" si="216"/>
        <v>15</v>
      </c>
      <c r="Q2361">
        <f t="shared" si="217"/>
        <v>367</v>
      </c>
      <c r="R2361" s="8">
        <f t="shared" si="218"/>
        <v>42159.441249999996</v>
      </c>
      <c r="S2361" s="8">
        <f t="shared" si="219"/>
        <v>42219.441249999996</v>
      </c>
      <c r="T2361" t="str">
        <f t="shared" si="220"/>
        <v>technology</v>
      </c>
      <c r="U2361" t="str">
        <f t="shared" si="221"/>
        <v>web</v>
      </c>
    </row>
    <row r="2362" spans="1:21" ht="48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H2362" t="s">
        <v>8222</v>
      </c>
      <c r="I2362" t="s">
        <v>8243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8259</v>
      </c>
      <c r="P2362">
        <f t="shared" si="216"/>
        <v>0</v>
      </c>
      <c r="Q2362">
        <f t="shared" si="217"/>
        <v>2</v>
      </c>
      <c r="R2362" s="8">
        <f t="shared" si="218"/>
        <v>42377.498611111114</v>
      </c>
      <c r="S2362" s="8">
        <f t="shared" si="219"/>
        <v>42407.498611111114</v>
      </c>
      <c r="T2362" t="str">
        <f t="shared" si="220"/>
        <v>technology</v>
      </c>
      <c r="U2362" t="str">
        <f t="shared" si="221"/>
        <v>web</v>
      </c>
    </row>
    <row r="2363" spans="1:21" ht="48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H2363" t="s">
        <v>8222</v>
      </c>
      <c r="I2363" t="s">
        <v>8243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8259</v>
      </c>
      <c r="P2363">
        <f t="shared" si="216"/>
        <v>0</v>
      </c>
      <c r="Q2363" t="e">
        <f t="shared" si="217"/>
        <v>#DIV/0!</v>
      </c>
      <c r="R2363" s="8">
        <f t="shared" si="218"/>
        <v>42466.650555555556</v>
      </c>
      <c r="S2363" s="8">
        <f t="shared" si="219"/>
        <v>42490.708333333336</v>
      </c>
      <c r="T2363" t="str">
        <f t="shared" si="220"/>
        <v>technology</v>
      </c>
      <c r="U2363" t="str">
        <f t="shared" si="221"/>
        <v>web</v>
      </c>
    </row>
    <row r="2364" spans="1:21" ht="32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H2364" t="s">
        <v>8217</v>
      </c>
      <c r="I2364" t="s">
        <v>8238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8259</v>
      </c>
      <c r="P2364">
        <f t="shared" si="216"/>
        <v>29</v>
      </c>
      <c r="Q2364">
        <f t="shared" si="217"/>
        <v>60</v>
      </c>
      <c r="R2364" s="8">
        <f t="shared" si="218"/>
        <v>41954.47997685185</v>
      </c>
      <c r="S2364" s="8">
        <f t="shared" si="219"/>
        <v>41984.47997685185</v>
      </c>
      <c r="T2364" t="str">
        <f t="shared" si="220"/>
        <v>technology</v>
      </c>
      <c r="U2364" t="str">
        <f t="shared" si="221"/>
        <v>web</v>
      </c>
    </row>
    <row r="2365" spans="1:21" ht="48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H2365" t="s">
        <v>8217</v>
      </c>
      <c r="I2365" t="s">
        <v>8238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8259</v>
      </c>
      <c r="P2365">
        <f t="shared" si="216"/>
        <v>0</v>
      </c>
      <c r="Q2365" t="e">
        <f t="shared" si="217"/>
        <v>#DIV/0!</v>
      </c>
      <c r="R2365" s="8">
        <f t="shared" si="218"/>
        <v>42321.803240740737</v>
      </c>
      <c r="S2365" s="8">
        <f t="shared" si="219"/>
        <v>42366.803240740737</v>
      </c>
      <c r="T2365" t="str">
        <f t="shared" si="220"/>
        <v>technology</v>
      </c>
      <c r="U2365" t="str">
        <f t="shared" si="221"/>
        <v>web</v>
      </c>
    </row>
    <row r="2366" spans="1:21" ht="32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H2366" t="s">
        <v>8217</v>
      </c>
      <c r="I2366" t="s">
        <v>8238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8259</v>
      </c>
      <c r="P2366">
        <f t="shared" si="216"/>
        <v>0</v>
      </c>
      <c r="Q2366" t="e">
        <f t="shared" si="217"/>
        <v>#DIV/0!</v>
      </c>
      <c r="R2366" s="8">
        <f t="shared" si="218"/>
        <v>42248.726342592585</v>
      </c>
      <c r="S2366" s="8">
        <f t="shared" si="219"/>
        <v>42303.726342592585</v>
      </c>
      <c r="T2366" t="str">
        <f t="shared" si="220"/>
        <v>technology</v>
      </c>
      <c r="U2366" t="str">
        <f t="shared" si="221"/>
        <v>web</v>
      </c>
    </row>
    <row r="2367" spans="1:21" ht="48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H2367" t="s">
        <v>8230</v>
      </c>
      <c r="I2367" t="s">
        <v>8241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8259</v>
      </c>
      <c r="P2367">
        <f t="shared" si="216"/>
        <v>0</v>
      </c>
      <c r="Q2367" t="e">
        <f t="shared" si="217"/>
        <v>#DIV/0!</v>
      </c>
      <c r="R2367" s="8">
        <f t="shared" si="218"/>
        <v>42346.528067129628</v>
      </c>
      <c r="S2367" s="8">
        <f t="shared" si="219"/>
        <v>42386.749999999993</v>
      </c>
      <c r="T2367" t="str">
        <f t="shared" si="220"/>
        <v>technology</v>
      </c>
      <c r="U2367" t="str">
        <f t="shared" si="221"/>
        <v>web</v>
      </c>
    </row>
    <row r="2368" spans="1:21" ht="48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H2368" t="s">
        <v>8218</v>
      </c>
      <c r="I2368" t="s">
        <v>8239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8259</v>
      </c>
      <c r="P2368">
        <f t="shared" si="216"/>
        <v>11</v>
      </c>
      <c r="Q2368">
        <f t="shared" si="217"/>
        <v>97.41</v>
      </c>
      <c r="R2368" s="8">
        <f t="shared" si="218"/>
        <v>42268.323298611103</v>
      </c>
      <c r="S2368" s="8">
        <f t="shared" si="219"/>
        <v>42298.323298611103</v>
      </c>
      <c r="T2368" t="str">
        <f t="shared" si="220"/>
        <v>technology</v>
      </c>
      <c r="U2368" t="str">
        <f t="shared" si="221"/>
        <v>web</v>
      </c>
    </row>
    <row r="2369" spans="1:21" ht="48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H2369" t="s">
        <v>8217</v>
      </c>
      <c r="I2369" t="s">
        <v>8238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8259</v>
      </c>
      <c r="P2369">
        <f t="shared" si="216"/>
        <v>1</v>
      </c>
      <c r="Q2369">
        <f t="shared" si="217"/>
        <v>47.86</v>
      </c>
      <c r="R2369" s="8">
        <f t="shared" si="218"/>
        <v>42425.761759259258</v>
      </c>
      <c r="S2369" s="8">
        <f t="shared" si="219"/>
        <v>42485.720092592594</v>
      </c>
      <c r="T2369" t="str">
        <f t="shared" si="220"/>
        <v>technology</v>
      </c>
      <c r="U2369" t="str">
        <f t="shared" si="221"/>
        <v>web</v>
      </c>
    </row>
    <row r="2370" spans="1:21" ht="48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H2370" t="s">
        <v>8217</v>
      </c>
      <c r="I2370" t="s">
        <v>8238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8259</v>
      </c>
      <c r="P2370">
        <f t="shared" si="216"/>
        <v>0</v>
      </c>
      <c r="Q2370">
        <f t="shared" si="217"/>
        <v>50</v>
      </c>
      <c r="R2370" s="8">
        <f t="shared" si="218"/>
        <v>42063.513483796291</v>
      </c>
      <c r="S2370" s="8">
        <f t="shared" si="219"/>
        <v>42108.471817129634</v>
      </c>
      <c r="T2370" t="str">
        <f t="shared" si="220"/>
        <v>technology</v>
      </c>
      <c r="U2370" t="str">
        <f t="shared" si="221"/>
        <v>web</v>
      </c>
    </row>
    <row r="2371" spans="1:21" ht="48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H2371" t="s">
        <v>8217</v>
      </c>
      <c r="I2371" t="s">
        <v>8238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8259</v>
      </c>
      <c r="P2371">
        <f t="shared" ref="P2371:P2434" si="222">ROUND(E2371/D2371*100,0)</f>
        <v>0</v>
      </c>
      <c r="Q2371" t="e">
        <f t="shared" ref="Q2371:Q2434" si="223">ROUND(E2371/M2371,2)</f>
        <v>#DIV/0!</v>
      </c>
      <c r="R2371" s="8">
        <f t="shared" ref="R2371:R2434" si="224">(((K2371/60)/60)/24)+DATE(1970,1,1)+(-5/24)</f>
        <v>42380.60429398148</v>
      </c>
      <c r="S2371" s="8">
        <f t="shared" ref="S2371:S2434" si="225">(((J2371/60)/60)/24)+DATE(1970,1,1)+(-5/24)</f>
        <v>42410.60429398148</v>
      </c>
      <c r="T2371" t="str">
        <f t="shared" si="220"/>
        <v>technology</v>
      </c>
      <c r="U2371" t="str">
        <f t="shared" si="221"/>
        <v>web</v>
      </c>
    </row>
    <row r="2372" spans="1:21" ht="48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H2372" t="s">
        <v>8217</v>
      </c>
      <c r="I2372" t="s">
        <v>8238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8259</v>
      </c>
      <c r="P2372">
        <f t="shared" si="222"/>
        <v>0</v>
      </c>
      <c r="Q2372">
        <f t="shared" si="223"/>
        <v>20.5</v>
      </c>
      <c r="R2372" s="8">
        <f t="shared" si="224"/>
        <v>41960.980798611105</v>
      </c>
      <c r="S2372" s="8">
        <f t="shared" si="225"/>
        <v>41990.980798611105</v>
      </c>
      <c r="T2372" t="str">
        <f t="shared" ref="T2372:T2435" si="226">LEFT(O2372,SEARCH("/",O2372)-1)</f>
        <v>technology</v>
      </c>
      <c r="U2372" t="str">
        <f t="shared" ref="U2372:U2435" si="227">RIGHT(O2372,LEN(O2372)-SEARCH("/",O2372))</f>
        <v>web</v>
      </c>
    </row>
    <row r="2373" spans="1:21" ht="48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H2373" t="s">
        <v>8217</v>
      </c>
      <c r="I2373" t="s">
        <v>8238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8259</v>
      </c>
      <c r="P2373">
        <f t="shared" si="222"/>
        <v>0</v>
      </c>
      <c r="Q2373" t="e">
        <f t="shared" si="223"/>
        <v>#DIV/0!</v>
      </c>
      <c r="R2373" s="8">
        <f t="shared" si="224"/>
        <v>42150.569398148145</v>
      </c>
      <c r="S2373" s="8">
        <f t="shared" si="225"/>
        <v>42180.569398148145</v>
      </c>
      <c r="T2373" t="str">
        <f t="shared" si="226"/>
        <v>technology</v>
      </c>
      <c r="U2373" t="str">
        <f t="shared" si="227"/>
        <v>web</v>
      </c>
    </row>
    <row r="2374" spans="1:21" ht="48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H2374" t="s">
        <v>8219</v>
      </c>
      <c r="I2374" t="s">
        <v>8240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8259</v>
      </c>
      <c r="P2374">
        <f t="shared" si="222"/>
        <v>3</v>
      </c>
      <c r="Q2374">
        <f t="shared" si="223"/>
        <v>30</v>
      </c>
      <c r="R2374" s="8">
        <f t="shared" si="224"/>
        <v>42087.860775462956</v>
      </c>
      <c r="S2374" s="8">
        <f t="shared" si="225"/>
        <v>42117.860775462956</v>
      </c>
      <c r="T2374" t="str">
        <f t="shared" si="226"/>
        <v>technology</v>
      </c>
      <c r="U2374" t="str">
        <f t="shared" si="227"/>
        <v>web</v>
      </c>
    </row>
    <row r="2375" spans="1:21" ht="32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H2375" t="s">
        <v>8228</v>
      </c>
      <c r="I2375" t="s">
        <v>8247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8259</v>
      </c>
      <c r="P2375">
        <f t="shared" si="222"/>
        <v>0</v>
      </c>
      <c r="Q2375">
        <f t="shared" si="223"/>
        <v>50</v>
      </c>
      <c r="R2375" s="8">
        <f t="shared" si="224"/>
        <v>42215.453981481485</v>
      </c>
      <c r="S2375" s="8">
        <f t="shared" si="225"/>
        <v>42245.453981481485</v>
      </c>
      <c r="T2375" t="str">
        <f t="shared" si="226"/>
        <v>technology</v>
      </c>
      <c r="U2375" t="str">
        <f t="shared" si="227"/>
        <v>web</v>
      </c>
    </row>
    <row r="2376" spans="1:21" ht="48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H2376" t="s">
        <v>8217</v>
      </c>
      <c r="I2376" t="s">
        <v>8238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8259</v>
      </c>
      <c r="P2376">
        <f t="shared" si="222"/>
        <v>0</v>
      </c>
      <c r="Q2376">
        <f t="shared" si="223"/>
        <v>10</v>
      </c>
      <c r="R2376" s="8">
        <f t="shared" si="224"/>
        <v>42017.634953703695</v>
      </c>
      <c r="S2376" s="8">
        <f t="shared" si="225"/>
        <v>42047.634953703695</v>
      </c>
      <c r="T2376" t="str">
        <f t="shared" si="226"/>
        <v>technology</v>
      </c>
      <c r="U2376" t="str">
        <f t="shared" si="227"/>
        <v>web</v>
      </c>
    </row>
    <row r="2377" spans="1:21" ht="48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H2377" t="s">
        <v>8217</v>
      </c>
      <c r="I2377" t="s">
        <v>8238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8259</v>
      </c>
      <c r="P2377">
        <f t="shared" si="222"/>
        <v>0</v>
      </c>
      <c r="Q2377" t="e">
        <f t="shared" si="223"/>
        <v>#DIV/0!</v>
      </c>
      <c r="R2377" s="8">
        <f t="shared" si="224"/>
        <v>42592.627743055556</v>
      </c>
      <c r="S2377" s="8">
        <f t="shared" si="225"/>
        <v>42622.627743055556</v>
      </c>
      <c r="T2377" t="str">
        <f t="shared" si="226"/>
        <v>technology</v>
      </c>
      <c r="U2377" t="str">
        <f t="shared" si="227"/>
        <v>web</v>
      </c>
    </row>
    <row r="2378" spans="1:21" ht="48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H2378" t="s">
        <v>8217</v>
      </c>
      <c r="I2378" t="s">
        <v>8238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8259</v>
      </c>
      <c r="P2378">
        <f t="shared" si="222"/>
        <v>11</v>
      </c>
      <c r="Q2378">
        <f t="shared" si="223"/>
        <v>81.58</v>
      </c>
      <c r="R2378" s="8">
        <f t="shared" si="224"/>
        <v>42318.717199074068</v>
      </c>
      <c r="S2378" s="8">
        <f t="shared" si="225"/>
        <v>42348.717199074068</v>
      </c>
      <c r="T2378" t="str">
        <f t="shared" si="226"/>
        <v>technology</v>
      </c>
      <c r="U2378" t="str">
        <f t="shared" si="227"/>
        <v>web</v>
      </c>
    </row>
    <row r="2379" spans="1:21" ht="48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H2379" t="s">
        <v>8222</v>
      </c>
      <c r="I2379" t="s">
        <v>8243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8259</v>
      </c>
      <c r="P2379">
        <f t="shared" si="222"/>
        <v>0</v>
      </c>
      <c r="Q2379" t="e">
        <f t="shared" si="223"/>
        <v>#DIV/0!</v>
      </c>
      <c r="R2379" s="8">
        <f t="shared" si="224"/>
        <v>42669.661840277775</v>
      </c>
      <c r="S2379" s="8">
        <f t="shared" si="225"/>
        <v>42699.703506944446</v>
      </c>
      <c r="T2379" t="str">
        <f t="shared" si="226"/>
        <v>technology</v>
      </c>
      <c r="U2379" t="str">
        <f t="shared" si="227"/>
        <v>web</v>
      </c>
    </row>
    <row r="2380" spans="1:21" ht="32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H2380" t="s">
        <v>8217</v>
      </c>
      <c r="I2380" t="s">
        <v>8238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8259</v>
      </c>
      <c r="P2380">
        <f t="shared" si="222"/>
        <v>0</v>
      </c>
      <c r="Q2380" t="e">
        <f t="shared" si="223"/>
        <v>#DIV/0!</v>
      </c>
      <c r="R2380" s="8">
        <f t="shared" si="224"/>
        <v>42212.804745370369</v>
      </c>
      <c r="S2380" s="8">
        <f t="shared" si="225"/>
        <v>42241.804745370369</v>
      </c>
      <c r="T2380" t="str">
        <f t="shared" si="226"/>
        <v>technology</v>
      </c>
      <c r="U2380" t="str">
        <f t="shared" si="227"/>
        <v>web</v>
      </c>
    </row>
    <row r="2381" spans="1:21" ht="32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H2381" t="s">
        <v>8217</v>
      </c>
      <c r="I2381" t="s">
        <v>8238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8259</v>
      </c>
      <c r="P2381">
        <f t="shared" si="222"/>
        <v>0</v>
      </c>
      <c r="Q2381" t="e">
        <f t="shared" si="223"/>
        <v>#DIV/0!</v>
      </c>
      <c r="R2381" s="8">
        <f t="shared" si="224"/>
        <v>42236.808055555557</v>
      </c>
      <c r="S2381" s="8">
        <f t="shared" si="225"/>
        <v>42281.808055555557</v>
      </c>
      <c r="T2381" t="str">
        <f t="shared" si="226"/>
        <v>technology</v>
      </c>
      <c r="U2381" t="str">
        <f t="shared" si="227"/>
        <v>web</v>
      </c>
    </row>
    <row r="2382" spans="1:21" ht="48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H2382" t="s">
        <v>8217</v>
      </c>
      <c r="I2382" t="s">
        <v>8238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8259</v>
      </c>
      <c r="P2382">
        <f t="shared" si="222"/>
        <v>0</v>
      </c>
      <c r="Q2382">
        <f t="shared" si="223"/>
        <v>18.329999999999998</v>
      </c>
      <c r="R2382" s="8">
        <f t="shared" si="224"/>
        <v>42248.584976851846</v>
      </c>
      <c r="S2382" s="8">
        <f t="shared" si="225"/>
        <v>42278.584976851846</v>
      </c>
      <c r="T2382" t="str">
        <f t="shared" si="226"/>
        <v>technology</v>
      </c>
      <c r="U2382" t="str">
        <f t="shared" si="227"/>
        <v>web</v>
      </c>
    </row>
    <row r="2383" spans="1:21" ht="48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H2383" t="s">
        <v>8217</v>
      </c>
      <c r="I2383" t="s">
        <v>8238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8259</v>
      </c>
      <c r="P2383">
        <f t="shared" si="222"/>
        <v>2</v>
      </c>
      <c r="Q2383">
        <f t="shared" si="223"/>
        <v>224.43</v>
      </c>
      <c r="R2383" s="8">
        <f t="shared" si="224"/>
        <v>42074.727407407401</v>
      </c>
      <c r="S2383" s="8">
        <f t="shared" si="225"/>
        <v>42104.727407407401</v>
      </c>
      <c r="T2383" t="str">
        <f t="shared" si="226"/>
        <v>technology</v>
      </c>
      <c r="U2383" t="str">
        <f t="shared" si="227"/>
        <v>web</v>
      </c>
    </row>
    <row r="2384" spans="1:21" ht="64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H2384" t="s">
        <v>8217</v>
      </c>
      <c r="I2384" t="s">
        <v>8238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8259</v>
      </c>
      <c r="P2384">
        <f t="shared" si="222"/>
        <v>3</v>
      </c>
      <c r="Q2384">
        <f t="shared" si="223"/>
        <v>37.5</v>
      </c>
      <c r="R2384" s="8">
        <f t="shared" si="224"/>
        <v>42194.979201388887</v>
      </c>
      <c r="S2384" s="8">
        <f t="shared" si="225"/>
        <v>42219.979201388887</v>
      </c>
      <c r="T2384" t="str">
        <f t="shared" si="226"/>
        <v>technology</v>
      </c>
      <c r="U2384" t="str">
        <f t="shared" si="227"/>
        <v>web</v>
      </c>
    </row>
    <row r="2385" spans="1:21" ht="48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H2385" t="s">
        <v>8221</v>
      </c>
      <c r="I2385" t="s">
        <v>8242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8259</v>
      </c>
      <c r="P2385">
        <f t="shared" si="222"/>
        <v>4</v>
      </c>
      <c r="Q2385">
        <f t="shared" si="223"/>
        <v>145</v>
      </c>
      <c r="R2385" s="8">
        <f t="shared" si="224"/>
        <v>42026.848460648143</v>
      </c>
      <c r="S2385" s="8">
        <f t="shared" si="225"/>
        <v>42056.848460648143</v>
      </c>
      <c r="T2385" t="str">
        <f t="shared" si="226"/>
        <v>technology</v>
      </c>
      <c r="U2385" t="str">
        <f t="shared" si="227"/>
        <v>web</v>
      </c>
    </row>
    <row r="2386" spans="1:21" ht="48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H2386" t="s">
        <v>8217</v>
      </c>
      <c r="I2386" t="s">
        <v>8238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8259</v>
      </c>
      <c r="P2386">
        <f t="shared" si="222"/>
        <v>1</v>
      </c>
      <c r="Q2386">
        <f t="shared" si="223"/>
        <v>1</v>
      </c>
      <c r="R2386" s="8">
        <f t="shared" si="224"/>
        <v>41926.859293981477</v>
      </c>
      <c r="S2386" s="8">
        <f t="shared" si="225"/>
        <v>41956.900960648149</v>
      </c>
      <c r="T2386" t="str">
        <f t="shared" si="226"/>
        <v>technology</v>
      </c>
      <c r="U2386" t="str">
        <f t="shared" si="227"/>
        <v>web</v>
      </c>
    </row>
    <row r="2387" spans="1:21" ht="48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H2387" t="s">
        <v>8217</v>
      </c>
      <c r="I2387" t="s">
        <v>8238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8259</v>
      </c>
      <c r="P2387">
        <f t="shared" si="222"/>
        <v>1</v>
      </c>
      <c r="Q2387">
        <f t="shared" si="223"/>
        <v>112.57</v>
      </c>
      <c r="R2387" s="8">
        <f t="shared" si="224"/>
        <v>42191.493425925924</v>
      </c>
      <c r="S2387" s="8">
        <f t="shared" si="225"/>
        <v>42221.493425925924</v>
      </c>
      <c r="T2387" t="str">
        <f t="shared" si="226"/>
        <v>technology</v>
      </c>
      <c r="U2387" t="str">
        <f t="shared" si="227"/>
        <v>web</v>
      </c>
    </row>
    <row r="2388" spans="1:21" ht="48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H2388" t="s">
        <v>8222</v>
      </c>
      <c r="I2388" t="s">
        <v>8243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8259</v>
      </c>
      <c r="P2388">
        <f t="shared" si="222"/>
        <v>0</v>
      </c>
      <c r="Q2388" t="e">
        <f t="shared" si="223"/>
        <v>#DIV/0!</v>
      </c>
      <c r="R2388" s="8">
        <f t="shared" si="224"/>
        <v>41954.629907407405</v>
      </c>
      <c r="S2388" s="8">
        <f t="shared" si="225"/>
        <v>42014.629907407405</v>
      </c>
      <c r="T2388" t="str">
        <f t="shared" si="226"/>
        <v>technology</v>
      </c>
      <c r="U2388" t="str">
        <f t="shared" si="227"/>
        <v>web</v>
      </c>
    </row>
    <row r="2389" spans="1:21" ht="48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H2389" t="s">
        <v>8217</v>
      </c>
      <c r="I2389" t="s">
        <v>8238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8259</v>
      </c>
      <c r="P2389">
        <f t="shared" si="222"/>
        <v>1</v>
      </c>
      <c r="Q2389">
        <f t="shared" si="223"/>
        <v>342</v>
      </c>
      <c r="R2389" s="8">
        <f t="shared" si="224"/>
        <v>42528.418287037035</v>
      </c>
      <c r="S2389" s="8">
        <f t="shared" si="225"/>
        <v>42573.418287037035</v>
      </c>
      <c r="T2389" t="str">
        <f t="shared" si="226"/>
        <v>technology</v>
      </c>
      <c r="U2389" t="str">
        <f t="shared" si="227"/>
        <v>web</v>
      </c>
    </row>
    <row r="2390" spans="1:21" ht="48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H2390" t="s">
        <v>8217</v>
      </c>
      <c r="I2390" t="s">
        <v>8238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8259</v>
      </c>
      <c r="P2390">
        <f t="shared" si="222"/>
        <v>1</v>
      </c>
      <c r="Q2390">
        <f t="shared" si="223"/>
        <v>57.88</v>
      </c>
      <c r="R2390" s="8">
        <f t="shared" si="224"/>
        <v>41989.645358796297</v>
      </c>
      <c r="S2390" s="8">
        <f t="shared" si="225"/>
        <v>42019.603472222218</v>
      </c>
      <c r="T2390" t="str">
        <f t="shared" si="226"/>
        <v>technology</v>
      </c>
      <c r="U2390" t="str">
        <f t="shared" si="227"/>
        <v>web</v>
      </c>
    </row>
    <row r="2391" spans="1:21" ht="48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H2391" t="s">
        <v>8223</v>
      </c>
      <c r="I2391" t="s">
        <v>8241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8259</v>
      </c>
      <c r="P2391">
        <f t="shared" si="222"/>
        <v>0</v>
      </c>
      <c r="Q2391">
        <f t="shared" si="223"/>
        <v>30</v>
      </c>
      <c r="R2391" s="8">
        <f t="shared" si="224"/>
        <v>42179.445046296292</v>
      </c>
      <c r="S2391" s="8">
        <f t="shared" si="225"/>
        <v>42210.707638888889</v>
      </c>
      <c r="T2391" t="str">
        <f t="shared" si="226"/>
        <v>technology</v>
      </c>
      <c r="U2391" t="str">
        <f t="shared" si="227"/>
        <v>web</v>
      </c>
    </row>
    <row r="2392" spans="1:21" ht="48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H2392" t="s">
        <v>8219</v>
      </c>
      <c r="I2392" t="s">
        <v>8240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8259</v>
      </c>
      <c r="P2392">
        <f t="shared" si="222"/>
        <v>0</v>
      </c>
      <c r="Q2392" t="e">
        <f t="shared" si="223"/>
        <v>#DIV/0!</v>
      </c>
      <c r="R2392" s="8">
        <f t="shared" si="224"/>
        <v>41968.053981481477</v>
      </c>
      <c r="S2392" s="8">
        <f t="shared" si="225"/>
        <v>42008.053981481477</v>
      </c>
      <c r="T2392" t="str">
        <f t="shared" si="226"/>
        <v>technology</v>
      </c>
      <c r="U2392" t="str">
        <f t="shared" si="227"/>
        <v>web</v>
      </c>
    </row>
    <row r="2393" spans="1:21" ht="32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H2393" t="s">
        <v>8217</v>
      </c>
      <c r="I2393" t="s">
        <v>8238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8259</v>
      </c>
      <c r="P2393">
        <f t="shared" si="222"/>
        <v>0</v>
      </c>
      <c r="Q2393">
        <f t="shared" si="223"/>
        <v>25</v>
      </c>
      <c r="R2393" s="8">
        <f t="shared" si="224"/>
        <v>42064.586157407401</v>
      </c>
      <c r="S2393" s="8">
        <f t="shared" si="225"/>
        <v>42094.544490740744</v>
      </c>
      <c r="T2393" t="str">
        <f t="shared" si="226"/>
        <v>technology</v>
      </c>
      <c r="U2393" t="str">
        <f t="shared" si="227"/>
        <v>web</v>
      </c>
    </row>
    <row r="2394" spans="1:21" ht="48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H2394" t="s">
        <v>8217</v>
      </c>
      <c r="I2394" t="s">
        <v>8238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8259</v>
      </c>
      <c r="P2394">
        <f t="shared" si="222"/>
        <v>0</v>
      </c>
      <c r="Q2394" t="e">
        <f t="shared" si="223"/>
        <v>#DIV/0!</v>
      </c>
      <c r="R2394" s="8">
        <f t="shared" si="224"/>
        <v>42275.912303240737</v>
      </c>
      <c r="S2394" s="8">
        <f t="shared" si="225"/>
        <v>42305.912303240737</v>
      </c>
      <c r="T2394" t="str">
        <f t="shared" si="226"/>
        <v>technology</v>
      </c>
      <c r="U2394" t="str">
        <f t="shared" si="227"/>
        <v>web</v>
      </c>
    </row>
    <row r="2395" spans="1:21" ht="48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H2395" t="s">
        <v>8217</v>
      </c>
      <c r="I2395" t="s">
        <v>8238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8259</v>
      </c>
      <c r="P2395">
        <f t="shared" si="222"/>
        <v>0</v>
      </c>
      <c r="Q2395">
        <f t="shared" si="223"/>
        <v>50</v>
      </c>
      <c r="R2395" s="8">
        <f t="shared" si="224"/>
        <v>42194.440011574072</v>
      </c>
      <c r="S2395" s="8">
        <f t="shared" si="225"/>
        <v>42224.440011574072</v>
      </c>
      <c r="T2395" t="str">
        <f t="shared" si="226"/>
        <v>technology</v>
      </c>
      <c r="U2395" t="str">
        <f t="shared" si="227"/>
        <v>web</v>
      </c>
    </row>
    <row r="2396" spans="1:21" ht="48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H2396" t="s">
        <v>8234</v>
      </c>
      <c r="I2396" t="s">
        <v>8241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8259</v>
      </c>
      <c r="P2396">
        <f t="shared" si="222"/>
        <v>0</v>
      </c>
      <c r="Q2396">
        <f t="shared" si="223"/>
        <v>1.5</v>
      </c>
      <c r="R2396" s="8">
        <f t="shared" si="224"/>
        <v>42031.15385416666</v>
      </c>
      <c r="S2396" s="8">
        <f t="shared" si="225"/>
        <v>42061.15385416666</v>
      </c>
      <c r="T2396" t="str">
        <f t="shared" si="226"/>
        <v>technology</v>
      </c>
      <c r="U2396" t="str">
        <f t="shared" si="227"/>
        <v>web</v>
      </c>
    </row>
    <row r="2397" spans="1:21" ht="48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H2397" t="s">
        <v>8217</v>
      </c>
      <c r="I2397" t="s">
        <v>8238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8259</v>
      </c>
      <c r="P2397">
        <f t="shared" si="222"/>
        <v>0</v>
      </c>
      <c r="Q2397" t="e">
        <f t="shared" si="223"/>
        <v>#DIV/0!</v>
      </c>
      <c r="R2397" s="8">
        <f t="shared" si="224"/>
        <v>42716.913043981483</v>
      </c>
      <c r="S2397" s="8">
        <f t="shared" si="225"/>
        <v>42745.164583333331</v>
      </c>
      <c r="T2397" t="str">
        <f t="shared" si="226"/>
        <v>technology</v>
      </c>
      <c r="U2397" t="str">
        <f t="shared" si="227"/>
        <v>web</v>
      </c>
    </row>
    <row r="2398" spans="1:21" ht="48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H2398" t="s">
        <v>8233</v>
      </c>
      <c r="I2398" t="s">
        <v>8249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8259</v>
      </c>
      <c r="P2398">
        <f t="shared" si="222"/>
        <v>0</v>
      </c>
      <c r="Q2398">
        <f t="shared" si="223"/>
        <v>10</v>
      </c>
      <c r="R2398" s="8">
        <f t="shared" si="224"/>
        <v>42262.640717592592</v>
      </c>
      <c r="S2398" s="8">
        <f t="shared" si="225"/>
        <v>42292.640717592592</v>
      </c>
      <c r="T2398" t="str">
        <f t="shared" si="226"/>
        <v>technology</v>
      </c>
      <c r="U2398" t="str">
        <f t="shared" si="227"/>
        <v>web</v>
      </c>
    </row>
    <row r="2399" spans="1:21" ht="48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H2399" t="s">
        <v>8217</v>
      </c>
      <c r="I2399" t="s">
        <v>8238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8259</v>
      </c>
      <c r="P2399">
        <f t="shared" si="222"/>
        <v>0</v>
      </c>
      <c r="Q2399" t="e">
        <f t="shared" si="223"/>
        <v>#DIV/0!</v>
      </c>
      <c r="R2399" s="8">
        <f t="shared" si="224"/>
        <v>41976.676574074074</v>
      </c>
      <c r="S2399" s="8">
        <f t="shared" si="225"/>
        <v>42006.676574074074</v>
      </c>
      <c r="T2399" t="str">
        <f t="shared" si="226"/>
        <v>technology</v>
      </c>
      <c r="U2399" t="str">
        <f t="shared" si="227"/>
        <v>web</v>
      </c>
    </row>
    <row r="2400" spans="1:21" ht="48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H2400" t="s">
        <v>8217</v>
      </c>
      <c r="I2400" t="s">
        <v>8238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8259</v>
      </c>
      <c r="P2400">
        <f t="shared" si="222"/>
        <v>0</v>
      </c>
      <c r="Q2400" t="e">
        <f t="shared" si="223"/>
        <v>#DIV/0!</v>
      </c>
      <c r="R2400" s="8">
        <f t="shared" si="224"/>
        <v>42157.708148148151</v>
      </c>
      <c r="S2400" s="8">
        <f t="shared" si="225"/>
        <v>42187.708148148151</v>
      </c>
      <c r="T2400" t="str">
        <f t="shared" si="226"/>
        <v>technology</v>
      </c>
      <c r="U2400" t="str">
        <f t="shared" si="227"/>
        <v>web</v>
      </c>
    </row>
    <row r="2401" spans="1:21" ht="48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H2401" t="s">
        <v>8228</v>
      </c>
      <c r="I2401" t="s">
        <v>8247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8259</v>
      </c>
      <c r="P2401">
        <f t="shared" si="222"/>
        <v>0</v>
      </c>
      <c r="Q2401" t="e">
        <f t="shared" si="223"/>
        <v>#DIV/0!</v>
      </c>
      <c r="R2401" s="8">
        <f t="shared" si="224"/>
        <v>41956.644745370366</v>
      </c>
      <c r="S2401" s="8">
        <f t="shared" si="225"/>
        <v>41991.644745370366</v>
      </c>
      <c r="T2401" t="str">
        <f t="shared" si="226"/>
        <v>technology</v>
      </c>
      <c r="U2401" t="str">
        <f t="shared" si="227"/>
        <v>web</v>
      </c>
    </row>
    <row r="2402" spans="1:21" ht="48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H2402" t="s">
        <v>8219</v>
      </c>
      <c r="I2402" t="s">
        <v>8240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8259</v>
      </c>
      <c r="P2402">
        <f t="shared" si="222"/>
        <v>0</v>
      </c>
      <c r="Q2402" t="e">
        <f t="shared" si="223"/>
        <v>#DIV/0!</v>
      </c>
      <c r="R2402" s="8">
        <f t="shared" si="224"/>
        <v>42444.059768518513</v>
      </c>
      <c r="S2402" s="8">
        <f t="shared" si="225"/>
        <v>42474.059768518513</v>
      </c>
      <c r="T2402" t="str">
        <f t="shared" si="226"/>
        <v>technology</v>
      </c>
      <c r="U2402" t="str">
        <f t="shared" si="227"/>
        <v>web</v>
      </c>
    </row>
    <row r="2403" spans="1:21" ht="48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H2403" t="s">
        <v>8217</v>
      </c>
      <c r="I2403" t="s">
        <v>8238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8271</v>
      </c>
      <c r="P2403">
        <f t="shared" si="222"/>
        <v>1</v>
      </c>
      <c r="Q2403">
        <f t="shared" si="223"/>
        <v>22.33</v>
      </c>
      <c r="R2403" s="8">
        <f t="shared" si="224"/>
        <v>42374.614537037036</v>
      </c>
      <c r="S2403" s="8">
        <f t="shared" si="225"/>
        <v>42434.614537037036</v>
      </c>
      <c r="T2403" t="str">
        <f t="shared" si="226"/>
        <v>food</v>
      </c>
      <c r="U2403" t="str">
        <f t="shared" si="227"/>
        <v>food trucks</v>
      </c>
    </row>
    <row r="2404" spans="1:21" ht="16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H2404" t="s">
        <v>8217</v>
      </c>
      <c r="I2404" t="s">
        <v>8238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8271</v>
      </c>
      <c r="P2404">
        <f t="shared" si="222"/>
        <v>0</v>
      </c>
      <c r="Q2404">
        <f t="shared" si="223"/>
        <v>52</v>
      </c>
      <c r="R2404" s="8">
        <f t="shared" si="224"/>
        <v>42107.47142361111</v>
      </c>
      <c r="S2404" s="8">
        <f t="shared" si="225"/>
        <v>42137.47142361111</v>
      </c>
      <c r="T2404" t="str">
        <f t="shared" si="226"/>
        <v>food</v>
      </c>
      <c r="U2404" t="str">
        <f t="shared" si="227"/>
        <v>food trucks</v>
      </c>
    </row>
    <row r="2405" spans="1:21" ht="48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H2405" t="s">
        <v>8218</v>
      </c>
      <c r="I2405" t="s">
        <v>8239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8271</v>
      </c>
      <c r="P2405">
        <f t="shared" si="222"/>
        <v>17</v>
      </c>
      <c r="Q2405">
        <f t="shared" si="223"/>
        <v>16.829999999999998</v>
      </c>
      <c r="R2405" s="8">
        <f t="shared" si="224"/>
        <v>42399.674282407403</v>
      </c>
      <c r="S2405" s="8">
        <f t="shared" si="225"/>
        <v>42459.632615740738</v>
      </c>
      <c r="T2405" t="str">
        <f t="shared" si="226"/>
        <v>food</v>
      </c>
      <c r="U2405" t="str">
        <f t="shared" si="227"/>
        <v>food trucks</v>
      </c>
    </row>
    <row r="2406" spans="1:21" ht="48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H2406" t="s">
        <v>8217</v>
      </c>
      <c r="I2406" t="s">
        <v>8238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8271</v>
      </c>
      <c r="P2406">
        <f t="shared" si="222"/>
        <v>0</v>
      </c>
      <c r="Q2406" t="e">
        <f t="shared" si="223"/>
        <v>#DIV/0!</v>
      </c>
      <c r="R2406" s="8">
        <f t="shared" si="224"/>
        <v>42341.831099537034</v>
      </c>
      <c r="S2406" s="8">
        <f t="shared" si="225"/>
        <v>42371.831099537034</v>
      </c>
      <c r="T2406" t="str">
        <f t="shared" si="226"/>
        <v>food</v>
      </c>
      <c r="U2406" t="str">
        <f t="shared" si="227"/>
        <v>food trucks</v>
      </c>
    </row>
    <row r="2407" spans="1:21" ht="32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H2407" t="s">
        <v>8217</v>
      </c>
      <c r="I2407" t="s">
        <v>8238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8271</v>
      </c>
      <c r="P2407">
        <f t="shared" si="222"/>
        <v>23</v>
      </c>
      <c r="Q2407">
        <f t="shared" si="223"/>
        <v>56.3</v>
      </c>
      <c r="R2407" s="8">
        <f t="shared" si="224"/>
        <v>42595.377025462956</v>
      </c>
      <c r="S2407" s="8">
        <f t="shared" si="225"/>
        <v>42616.377025462956</v>
      </c>
      <c r="T2407" t="str">
        <f t="shared" si="226"/>
        <v>food</v>
      </c>
      <c r="U2407" t="str">
        <f t="shared" si="227"/>
        <v>food trucks</v>
      </c>
    </row>
    <row r="2408" spans="1:21" ht="48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H2408" t="s">
        <v>8217</v>
      </c>
      <c r="I2408" t="s">
        <v>8238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8271</v>
      </c>
      <c r="P2408">
        <f t="shared" si="222"/>
        <v>41</v>
      </c>
      <c r="Q2408">
        <f t="shared" si="223"/>
        <v>84.06</v>
      </c>
      <c r="R2408" s="8">
        <f t="shared" si="224"/>
        <v>41982.902662037035</v>
      </c>
      <c r="S2408" s="8">
        <f t="shared" si="225"/>
        <v>42022.902662037035</v>
      </c>
      <c r="T2408" t="str">
        <f t="shared" si="226"/>
        <v>food</v>
      </c>
      <c r="U2408" t="str">
        <f t="shared" si="227"/>
        <v>food trucks</v>
      </c>
    </row>
    <row r="2409" spans="1:21" ht="64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H2409" t="s">
        <v>8217</v>
      </c>
      <c r="I2409" t="s">
        <v>8238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8271</v>
      </c>
      <c r="P2409">
        <f t="shared" si="222"/>
        <v>25</v>
      </c>
      <c r="Q2409">
        <f t="shared" si="223"/>
        <v>168.39</v>
      </c>
      <c r="R2409" s="8">
        <f t="shared" si="224"/>
        <v>42082.367222222216</v>
      </c>
      <c r="S2409" s="8">
        <f t="shared" si="225"/>
        <v>42105.041666666664</v>
      </c>
      <c r="T2409" t="str">
        <f t="shared" si="226"/>
        <v>food</v>
      </c>
      <c r="U2409" t="str">
        <f t="shared" si="227"/>
        <v>food trucks</v>
      </c>
    </row>
    <row r="2410" spans="1:21" ht="32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H2410" t="s">
        <v>8217</v>
      </c>
      <c r="I2410" t="s">
        <v>8238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8271</v>
      </c>
      <c r="P2410">
        <f t="shared" si="222"/>
        <v>0</v>
      </c>
      <c r="Q2410">
        <f t="shared" si="223"/>
        <v>15</v>
      </c>
      <c r="R2410" s="8">
        <f t="shared" si="224"/>
        <v>41918.93237268518</v>
      </c>
      <c r="S2410" s="8">
        <f t="shared" si="225"/>
        <v>41948.974039351851</v>
      </c>
      <c r="T2410" t="str">
        <f t="shared" si="226"/>
        <v>food</v>
      </c>
      <c r="U2410" t="str">
        <f t="shared" si="227"/>
        <v>food trucks</v>
      </c>
    </row>
    <row r="2411" spans="1:21" ht="32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H2411" t="s">
        <v>8217</v>
      </c>
      <c r="I2411" t="s">
        <v>8238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8271</v>
      </c>
      <c r="P2411">
        <f t="shared" si="222"/>
        <v>2</v>
      </c>
      <c r="Q2411">
        <f t="shared" si="223"/>
        <v>76.67</v>
      </c>
      <c r="R2411" s="8">
        <f t="shared" si="224"/>
        <v>42204.667534722219</v>
      </c>
      <c r="S2411" s="8">
        <f t="shared" si="225"/>
        <v>42234.667534722219</v>
      </c>
      <c r="T2411" t="str">
        <f t="shared" si="226"/>
        <v>food</v>
      </c>
      <c r="U2411" t="str">
        <f t="shared" si="227"/>
        <v>food trucks</v>
      </c>
    </row>
    <row r="2412" spans="1:21" ht="64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H2412" t="s">
        <v>8219</v>
      </c>
      <c r="I2412" t="s">
        <v>8240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8271</v>
      </c>
      <c r="P2412">
        <f t="shared" si="222"/>
        <v>0</v>
      </c>
      <c r="Q2412" t="e">
        <f t="shared" si="223"/>
        <v>#DIV/0!</v>
      </c>
      <c r="R2412" s="8">
        <f t="shared" si="224"/>
        <v>42224.199942129628</v>
      </c>
      <c r="S2412" s="8">
        <f t="shared" si="225"/>
        <v>42254.199942129628</v>
      </c>
      <c r="T2412" t="str">
        <f t="shared" si="226"/>
        <v>food</v>
      </c>
      <c r="U2412" t="str">
        <f t="shared" si="227"/>
        <v>food trucks</v>
      </c>
    </row>
    <row r="2413" spans="1:21" ht="48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H2413" t="s">
        <v>8217</v>
      </c>
      <c r="I2413" t="s">
        <v>8238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8271</v>
      </c>
      <c r="P2413">
        <f t="shared" si="222"/>
        <v>1</v>
      </c>
      <c r="Q2413">
        <f t="shared" si="223"/>
        <v>50.33</v>
      </c>
      <c r="R2413" s="8">
        <f t="shared" si="224"/>
        <v>42211.524097222216</v>
      </c>
      <c r="S2413" s="8">
        <f t="shared" si="225"/>
        <v>42241.524097222216</v>
      </c>
      <c r="T2413" t="str">
        <f t="shared" si="226"/>
        <v>food</v>
      </c>
      <c r="U2413" t="str">
        <f t="shared" si="227"/>
        <v>food trucks</v>
      </c>
    </row>
    <row r="2414" spans="1:21" ht="48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H2414" t="s">
        <v>8223</v>
      </c>
      <c r="I2414" t="s">
        <v>8241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8271</v>
      </c>
      <c r="P2414">
        <f t="shared" si="222"/>
        <v>0</v>
      </c>
      <c r="Q2414" t="e">
        <f t="shared" si="223"/>
        <v>#DIV/0!</v>
      </c>
      <c r="R2414" s="8">
        <f t="shared" si="224"/>
        <v>42655.528622685182</v>
      </c>
      <c r="S2414" s="8">
        <f t="shared" si="225"/>
        <v>42700.570289351854</v>
      </c>
      <c r="T2414" t="str">
        <f t="shared" si="226"/>
        <v>food</v>
      </c>
      <c r="U2414" t="str">
        <f t="shared" si="227"/>
        <v>food trucks</v>
      </c>
    </row>
    <row r="2415" spans="1:21" ht="48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H2415" t="s">
        <v>8217</v>
      </c>
      <c r="I2415" t="s">
        <v>8238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8271</v>
      </c>
      <c r="P2415">
        <f t="shared" si="222"/>
        <v>1</v>
      </c>
      <c r="Q2415">
        <f t="shared" si="223"/>
        <v>8.33</v>
      </c>
      <c r="R2415" s="8">
        <f t="shared" si="224"/>
        <v>41759.901412037034</v>
      </c>
      <c r="S2415" s="8">
        <f t="shared" si="225"/>
        <v>41790.770833333328</v>
      </c>
      <c r="T2415" t="str">
        <f t="shared" si="226"/>
        <v>food</v>
      </c>
      <c r="U2415" t="str">
        <f t="shared" si="227"/>
        <v>food trucks</v>
      </c>
    </row>
    <row r="2416" spans="1:21" ht="48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H2416" t="s">
        <v>8217</v>
      </c>
      <c r="I2416" t="s">
        <v>8238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8271</v>
      </c>
      <c r="P2416">
        <f t="shared" si="222"/>
        <v>3</v>
      </c>
      <c r="Q2416">
        <f t="shared" si="223"/>
        <v>35.380000000000003</v>
      </c>
      <c r="R2416" s="8">
        <f t="shared" si="224"/>
        <v>42198.486805555549</v>
      </c>
      <c r="S2416" s="8">
        <f t="shared" si="225"/>
        <v>42237.957638888889</v>
      </c>
      <c r="T2416" t="str">
        <f t="shared" si="226"/>
        <v>food</v>
      </c>
      <c r="U2416" t="str">
        <f t="shared" si="227"/>
        <v>food trucks</v>
      </c>
    </row>
    <row r="2417" spans="1:21" ht="48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H2417" t="s">
        <v>8217</v>
      </c>
      <c r="I2417" t="s">
        <v>8238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8271</v>
      </c>
      <c r="P2417">
        <f t="shared" si="222"/>
        <v>1</v>
      </c>
      <c r="Q2417">
        <f t="shared" si="223"/>
        <v>55.83</v>
      </c>
      <c r="R2417" s="8">
        <f t="shared" si="224"/>
        <v>42536.654467592591</v>
      </c>
      <c r="S2417" s="8">
        <f t="shared" si="225"/>
        <v>42566.654467592591</v>
      </c>
      <c r="T2417" t="str">
        <f t="shared" si="226"/>
        <v>food</v>
      </c>
      <c r="U2417" t="str">
        <f t="shared" si="227"/>
        <v>food trucks</v>
      </c>
    </row>
    <row r="2418" spans="1:21" ht="48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H2418" t="s">
        <v>8217</v>
      </c>
      <c r="I2418" t="s">
        <v>8238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8271</v>
      </c>
      <c r="P2418">
        <f t="shared" si="222"/>
        <v>0</v>
      </c>
      <c r="Q2418">
        <f t="shared" si="223"/>
        <v>5</v>
      </c>
      <c r="R2418" s="8">
        <f t="shared" si="224"/>
        <v>42019.529432870368</v>
      </c>
      <c r="S2418" s="8">
        <f t="shared" si="225"/>
        <v>42077.416666666664</v>
      </c>
      <c r="T2418" t="str">
        <f t="shared" si="226"/>
        <v>food</v>
      </c>
      <c r="U2418" t="str">
        <f t="shared" si="227"/>
        <v>food trucks</v>
      </c>
    </row>
    <row r="2419" spans="1:21" ht="48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H2419" t="s">
        <v>8217</v>
      </c>
      <c r="I2419" t="s">
        <v>8238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8271</v>
      </c>
      <c r="P2419">
        <f t="shared" si="222"/>
        <v>0</v>
      </c>
      <c r="Q2419" t="e">
        <f t="shared" si="223"/>
        <v>#DIV/0!</v>
      </c>
      <c r="R2419" s="8">
        <f t="shared" si="224"/>
        <v>41831.675775462958</v>
      </c>
      <c r="S2419" s="8">
        <f t="shared" si="225"/>
        <v>41861.675775462958</v>
      </c>
      <c r="T2419" t="str">
        <f t="shared" si="226"/>
        <v>food</v>
      </c>
      <c r="U2419" t="str">
        <f t="shared" si="227"/>
        <v>food trucks</v>
      </c>
    </row>
    <row r="2420" spans="1:21" ht="16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H2420" t="s">
        <v>8217</v>
      </c>
      <c r="I2420" t="s">
        <v>8238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8271</v>
      </c>
      <c r="P2420">
        <f t="shared" si="222"/>
        <v>0</v>
      </c>
      <c r="Q2420">
        <f t="shared" si="223"/>
        <v>1</v>
      </c>
      <c r="R2420" s="8">
        <f t="shared" si="224"/>
        <v>42027.648657407401</v>
      </c>
      <c r="S2420" s="8">
        <f t="shared" si="225"/>
        <v>42087.606990740744</v>
      </c>
      <c r="T2420" t="str">
        <f t="shared" si="226"/>
        <v>food</v>
      </c>
      <c r="U2420" t="str">
        <f t="shared" si="227"/>
        <v>food trucks</v>
      </c>
    </row>
    <row r="2421" spans="1:21" ht="48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H2421" t="s">
        <v>8217</v>
      </c>
      <c r="I2421" t="s">
        <v>8238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8271</v>
      </c>
      <c r="P2421">
        <f t="shared" si="222"/>
        <v>0</v>
      </c>
      <c r="Q2421" t="e">
        <f t="shared" si="223"/>
        <v>#DIV/0!</v>
      </c>
      <c r="R2421" s="8">
        <f t="shared" si="224"/>
        <v>41993.529965277768</v>
      </c>
      <c r="S2421" s="8">
        <f t="shared" si="225"/>
        <v>42053.529965277768</v>
      </c>
      <c r="T2421" t="str">
        <f t="shared" si="226"/>
        <v>food</v>
      </c>
      <c r="U2421" t="str">
        <f t="shared" si="227"/>
        <v>food trucks</v>
      </c>
    </row>
    <row r="2422" spans="1:21" ht="48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H2422" t="s">
        <v>8217</v>
      </c>
      <c r="I2422" t="s">
        <v>8238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8271</v>
      </c>
      <c r="P2422">
        <f t="shared" si="222"/>
        <v>15</v>
      </c>
      <c r="Q2422">
        <f t="shared" si="223"/>
        <v>69.47</v>
      </c>
      <c r="R2422" s="8">
        <f t="shared" si="224"/>
        <v>41892.820543981477</v>
      </c>
      <c r="S2422" s="8">
        <f t="shared" si="225"/>
        <v>41952.862210648142</v>
      </c>
      <c r="T2422" t="str">
        <f t="shared" si="226"/>
        <v>food</v>
      </c>
      <c r="U2422" t="str">
        <f t="shared" si="227"/>
        <v>food trucks</v>
      </c>
    </row>
    <row r="2423" spans="1:21" ht="32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H2423" t="s">
        <v>8217</v>
      </c>
      <c r="I2423" t="s">
        <v>8238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8271</v>
      </c>
      <c r="P2423">
        <f t="shared" si="222"/>
        <v>0</v>
      </c>
      <c r="Q2423">
        <f t="shared" si="223"/>
        <v>1</v>
      </c>
      <c r="R2423" s="8">
        <f t="shared" si="224"/>
        <v>42026.479120370372</v>
      </c>
      <c r="S2423" s="8">
        <f t="shared" si="225"/>
        <v>42056.479120370372</v>
      </c>
      <c r="T2423" t="str">
        <f t="shared" si="226"/>
        <v>food</v>
      </c>
      <c r="U2423" t="str">
        <f t="shared" si="227"/>
        <v>food trucks</v>
      </c>
    </row>
    <row r="2424" spans="1:21" ht="32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H2424" t="s">
        <v>8217</v>
      </c>
      <c r="I2424" t="s">
        <v>8238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8271</v>
      </c>
      <c r="P2424">
        <f t="shared" si="222"/>
        <v>0</v>
      </c>
      <c r="Q2424">
        <f t="shared" si="223"/>
        <v>1</v>
      </c>
      <c r="R2424" s="8">
        <f t="shared" si="224"/>
        <v>42044.516620370363</v>
      </c>
      <c r="S2424" s="8">
        <f t="shared" si="225"/>
        <v>42074.474953703706</v>
      </c>
      <c r="T2424" t="str">
        <f t="shared" si="226"/>
        <v>food</v>
      </c>
      <c r="U2424" t="str">
        <f t="shared" si="227"/>
        <v>food trucks</v>
      </c>
    </row>
    <row r="2425" spans="1:21" ht="48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H2425" t="s">
        <v>8217</v>
      </c>
      <c r="I2425" t="s">
        <v>8238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8271</v>
      </c>
      <c r="P2425">
        <f t="shared" si="222"/>
        <v>0</v>
      </c>
      <c r="Q2425">
        <f t="shared" si="223"/>
        <v>8</v>
      </c>
      <c r="R2425" s="8">
        <f t="shared" si="224"/>
        <v>41974.496412037035</v>
      </c>
      <c r="S2425" s="8">
        <f t="shared" si="225"/>
        <v>42004.496412037035</v>
      </c>
      <c r="T2425" t="str">
        <f t="shared" si="226"/>
        <v>food</v>
      </c>
      <c r="U2425" t="str">
        <f t="shared" si="227"/>
        <v>food trucks</v>
      </c>
    </row>
    <row r="2426" spans="1:21" ht="32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H2426" t="s">
        <v>8217</v>
      </c>
      <c r="I2426" t="s">
        <v>8238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8271</v>
      </c>
      <c r="P2426">
        <f t="shared" si="222"/>
        <v>1</v>
      </c>
      <c r="Q2426">
        <f t="shared" si="223"/>
        <v>34.44</v>
      </c>
      <c r="R2426" s="8">
        <f t="shared" si="224"/>
        <v>41909.684120370366</v>
      </c>
      <c r="S2426" s="8">
        <f t="shared" si="225"/>
        <v>41939.684120370366</v>
      </c>
      <c r="T2426" t="str">
        <f t="shared" si="226"/>
        <v>food</v>
      </c>
      <c r="U2426" t="str">
        <f t="shared" si="227"/>
        <v>food trucks</v>
      </c>
    </row>
    <row r="2427" spans="1:21" ht="48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H2427" t="s">
        <v>8217</v>
      </c>
      <c r="I2427" t="s">
        <v>8238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8271</v>
      </c>
      <c r="P2427">
        <f t="shared" si="222"/>
        <v>0</v>
      </c>
      <c r="Q2427">
        <f t="shared" si="223"/>
        <v>1</v>
      </c>
      <c r="R2427" s="8">
        <f t="shared" si="224"/>
        <v>42502.705428240741</v>
      </c>
      <c r="S2427" s="8">
        <f t="shared" si="225"/>
        <v>42517.711111111108</v>
      </c>
      <c r="T2427" t="str">
        <f t="shared" si="226"/>
        <v>food</v>
      </c>
      <c r="U2427" t="str">
        <f t="shared" si="227"/>
        <v>food trucks</v>
      </c>
    </row>
    <row r="2428" spans="1:21" ht="48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H2428" t="s">
        <v>8217</v>
      </c>
      <c r="I2428" t="s">
        <v>8238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8271</v>
      </c>
      <c r="P2428">
        <f t="shared" si="222"/>
        <v>0</v>
      </c>
      <c r="Q2428" t="e">
        <f t="shared" si="223"/>
        <v>#DIV/0!</v>
      </c>
      <c r="R2428" s="8">
        <f t="shared" si="224"/>
        <v>42163.961712962955</v>
      </c>
      <c r="S2428" s="8">
        <f t="shared" si="225"/>
        <v>42223.961712962955</v>
      </c>
      <c r="T2428" t="str">
        <f t="shared" si="226"/>
        <v>food</v>
      </c>
      <c r="U2428" t="str">
        <f t="shared" si="227"/>
        <v>food trucks</v>
      </c>
    </row>
    <row r="2429" spans="1:21" ht="32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H2429" t="s">
        <v>8217</v>
      </c>
      <c r="I2429" t="s">
        <v>8238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8271</v>
      </c>
      <c r="P2429">
        <f t="shared" si="222"/>
        <v>0</v>
      </c>
      <c r="Q2429">
        <f t="shared" si="223"/>
        <v>1</v>
      </c>
      <c r="R2429" s="8">
        <f t="shared" si="224"/>
        <v>42412.11033564814</v>
      </c>
      <c r="S2429" s="8">
        <f t="shared" si="225"/>
        <v>42452.068668981483</v>
      </c>
      <c r="T2429" t="str">
        <f t="shared" si="226"/>
        <v>food</v>
      </c>
      <c r="U2429" t="str">
        <f t="shared" si="227"/>
        <v>food trucks</v>
      </c>
    </row>
    <row r="2430" spans="1:21" ht="32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H2430" t="s">
        <v>8217</v>
      </c>
      <c r="I2430" t="s">
        <v>8238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8271</v>
      </c>
      <c r="P2430">
        <f t="shared" si="222"/>
        <v>0</v>
      </c>
      <c r="Q2430">
        <f t="shared" si="223"/>
        <v>1</v>
      </c>
      <c r="R2430" s="8">
        <f t="shared" si="224"/>
        <v>42045.575821759259</v>
      </c>
      <c r="S2430" s="8">
        <f t="shared" si="225"/>
        <v>42075.534155092588</v>
      </c>
      <c r="T2430" t="str">
        <f t="shared" si="226"/>
        <v>food</v>
      </c>
      <c r="U2430" t="str">
        <f t="shared" si="227"/>
        <v>food trucks</v>
      </c>
    </row>
    <row r="2431" spans="1:21" ht="48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H2431" t="s">
        <v>8227</v>
      </c>
      <c r="I2431" t="s">
        <v>8246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8271</v>
      </c>
      <c r="P2431">
        <f t="shared" si="222"/>
        <v>1</v>
      </c>
      <c r="Q2431">
        <f t="shared" si="223"/>
        <v>501.25</v>
      </c>
      <c r="R2431" s="8">
        <f t="shared" si="224"/>
        <v>42734.670902777776</v>
      </c>
      <c r="S2431" s="8">
        <f t="shared" si="225"/>
        <v>42771.488888888889</v>
      </c>
      <c r="T2431" t="str">
        <f t="shared" si="226"/>
        <v>food</v>
      </c>
      <c r="U2431" t="str">
        <f t="shared" si="227"/>
        <v>food trucks</v>
      </c>
    </row>
    <row r="2432" spans="1:21" ht="48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H2432" t="s">
        <v>8217</v>
      </c>
      <c r="I2432" t="s">
        <v>8238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8271</v>
      </c>
      <c r="P2432">
        <f t="shared" si="222"/>
        <v>1</v>
      </c>
      <c r="Q2432">
        <f t="shared" si="223"/>
        <v>10.5</v>
      </c>
      <c r="R2432" s="8">
        <f t="shared" si="224"/>
        <v>42381.922499999993</v>
      </c>
      <c r="S2432" s="8">
        <f t="shared" si="225"/>
        <v>42411.922499999993</v>
      </c>
      <c r="T2432" t="str">
        <f t="shared" si="226"/>
        <v>food</v>
      </c>
      <c r="U2432" t="str">
        <f t="shared" si="227"/>
        <v>food trucks</v>
      </c>
    </row>
    <row r="2433" spans="1:21" ht="32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H2433" t="s">
        <v>8217</v>
      </c>
      <c r="I2433" t="s">
        <v>8238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8271</v>
      </c>
      <c r="P2433">
        <f t="shared" si="222"/>
        <v>0</v>
      </c>
      <c r="Q2433">
        <f t="shared" si="223"/>
        <v>1</v>
      </c>
      <c r="R2433" s="8">
        <f t="shared" si="224"/>
        <v>42488.891354166662</v>
      </c>
      <c r="S2433" s="8">
        <f t="shared" si="225"/>
        <v>42548.891354166662</v>
      </c>
      <c r="T2433" t="str">
        <f t="shared" si="226"/>
        <v>food</v>
      </c>
      <c r="U2433" t="str">
        <f t="shared" si="227"/>
        <v>food trucks</v>
      </c>
    </row>
    <row r="2434" spans="1:21" ht="48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H2434" t="s">
        <v>8217</v>
      </c>
      <c r="I2434" t="s">
        <v>8238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8271</v>
      </c>
      <c r="P2434">
        <f t="shared" si="222"/>
        <v>0</v>
      </c>
      <c r="Q2434">
        <f t="shared" si="223"/>
        <v>1</v>
      </c>
      <c r="R2434" s="8">
        <f t="shared" si="224"/>
        <v>42041.010381944441</v>
      </c>
      <c r="S2434" s="8">
        <f t="shared" si="225"/>
        <v>42071.010381944441</v>
      </c>
      <c r="T2434" t="str">
        <f t="shared" si="226"/>
        <v>food</v>
      </c>
      <c r="U2434" t="str">
        <f t="shared" si="227"/>
        <v>food trucks</v>
      </c>
    </row>
    <row r="2435" spans="1:21" ht="48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H2435" t="s">
        <v>8217</v>
      </c>
      <c r="I2435" t="s">
        <v>8238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8271</v>
      </c>
      <c r="P2435">
        <f t="shared" ref="P2435:P2498" si="228">ROUND(E2435/D2435*100,0)</f>
        <v>0</v>
      </c>
      <c r="Q2435" t="e">
        <f t="shared" ref="Q2435:Q2498" si="229">ROUND(E2435/M2435,2)</f>
        <v>#DIV/0!</v>
      </c>
      <c r="R2435" s="8">
        <f t="shared" ref="R2435:R2498" si="230">(((K2435/60)/60)/24)+DATE(1970,1,1)+(-5/24)</f>
        <v>42397.691469907404</v>
      </c>
      <c r="S2435" s="8">
        <f t="shared" ref="S2435:S2498" si="231">(((J2435/60)/60)/24)+DATE(1970,1,1)+(-5/24)</f>
        <v>42427.691469907404</v>
      </c>
      <c r="T2435" t="str">
        <f t="shared" si="226"/>
        <v>food</v>
      </c>
      <c r="U2435" t="str">
        <f t="shared" si="227"/>
        <v>food trucks</v>
      </c>
    </row>
    <row r="2436" spans="1:21" ht="48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H2436" t="s">
        <v>8217</v>
      </c>
      <c r="I2436" t="s">
        <v>8238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8271</v>
      </c>
      <c r="P2436">
        <f t="shared" si="228"/>
        <v>0</v>
      </c>
      <c r="Q2436">
        <f t="shared" si="229"/>
        <v>13</v>
      </c>
      <c r="R2436" s="8">
        <f t="shared" si="230"/>
        <v>42179.977708333325</v>
      </c>
      <c r="S2436" s="8">
        <f t="shared" si="231"/>
        <v>42219.977708333325</v>
      </c>
      <c r="T2436" t="str">
        <f t="shared" ref="T2436:T2499" si="232">LEFT(O2436,SEARCH("/",O2436)-1)</f>
        <v>food</v>
      </c>
      <c r="U2436" t="str">
        <f t="shared" ref="U2436:U2499" si="233">RIGHT(O2436,LEN(O2436)-SEARCH("/",O2436))</f>
        <v>food trucks</v>
      </c>
    </row>
    <row r="2437" spans="1:21" ht="48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H2437" t="s">
        <v>8228</v>
      </c>
      <c r="I2437" t="s">
        <v>8247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8271</v>
      </c>
      <c r="P2437">
        <f t="shared" si="228"/>
        <v>0</v>
      </c>
      <c r="Q2437">
        <f t="shared" si="229"/>
        <v>306</v>
      </c>
      <c r="R2437" s="8">
        <f t="shared" si="230"/>
        <v>42252.069282407399</v>
      </c>
      <c r="S2437" s="8">
        <f t="shared" si="231"/>
        <v>42282.069282407399</v>
      </c>
      <c r="T2437" t="str">
        <f t="shared" si="232"/>
        <v>food</v>
      </c>
      <c r="U2437" t="str">
        <f t="shared" si="233"/>
        <v>food trucks</v>
      </c>
    </row>
    <row r="2438" spans="1:21" ht="48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H2438" t="s">
        <v>8222</v>
      </c>
      <c r="I2438" t="s">
        <v>8243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8271</v>
      </c>
      <c r="P2438">
        <f t="shared" si="228"/>
        <v>0</v>
      </c>
      <c r="Q2438">
        <f t="shared" si="229"/>
        <v>22.5</v>
      </c>
      <c r="R2438" s="8">
        <f t="shared" si="230"/>
        <v>42338.407060185178</v>
      </c>
      <c r="S2438" s="8">
        <f t="shared" si="231"/>
        <v>42398.407060185178</v>
      </c>
      <c r="T2438" t="str">
        <f t="shared" si="232"/>
        <v>food</v>
      </c>
      <c r="U2438" t="str">
        <f t="shared" si="233"/>
        <v>food trucks</v>
      </c>
    </row>
    <row r="2439" spans="1:21" ht="48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H2439" t="s">
        <v>8217</v>
      </c>
      <c r="I2439" t="s">
        <v>8238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8271</v>
      </c>
      <c r="P2439">
        <f t="shared" si="228"/>
        <v>0</v>
      </c>
      <c r="Q2439" t="e">
        <f t="shared" si="229"/>
        <v>#DIV/0!</v>
      </c>
      <c r="R2439" s="8">
        <f t="shared" si="230"/>
        <v>42031.756805555553</v>
      </c>
      <c r="S2439" s="8">
        <f t="shared" si="231"/>
        <v>42080.541666666664</v>
      </c>
      <c r="T2439" t="str">
        <f t="shared" si="232"/>
        <v>food</v>
      </c>
      <c r="U2439" t="str">
        <f t="shared" si="233"/>
        <v>food trucks</v>
      </c>
    </row>
    <row r="2440" spans="1:21" ht="48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H2440" t="s">
        <v>8217</v>
      </c>
      <c r="I2440" t="s">
        <v>8238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8271</v>
      </c>
      <c r="P2440">
        <f t="shared" si="228"/>
        <v>0</v>
      </c>
      <c r="Q2440">
        <f t="shared" si="229"/>
        <v>50</v>
      </c>
      <c r="R2440" s="8">
        <f t="shared" si="230"/>
        <v>42285.706736111104</v>
      </c>
      <c r="S2440" s="8">
        <f t="shared" si="231"/>
        <v>42345.748402777775</v>
      </c>
      <c r="T2440" t="str">
        <f t="shared" si="232"/>
        <v>food</v>
      </c>
      <c r="U2440" t="str">
        <f t="shared" si="233"/>
        <v>food trucks</v>
      </c>
    </row>
    <row r="2441" spans="1:21" ht="48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H2441" t="s">
        <v>8217</v>
      </c>
      <c r="I2441" t="s">
        <v>8238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8271</v>
      </c>
      <c r="P2441">
        <f t="shared" si="228"/>
        <v>0</v>
      </c>
      <c r="Q2441" t="e">
        <f t="shared" si="229"/>
        <v>#DIV/0!</v>
      </c>
      <c r="R2441" s="8">
        <f t="shared" si="230"/>
        <v>42265.610289351847</v>
      </c>
      <c r="S2441" s="8">
        <f t="shared" si="231"/>
        <v>42295.610289351847</v>
      </c>
      <c r="T2441" t="str">
        <f t="shared" si="232"/>
        <v>food</v>
      </c>
      <c r="U2441" t="str">
        <f t="shared" si="233"/>
        <v>food trucks</v>
      </c>
    </row>
    <row r="2442" spans="1:21" ht="32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H2442" t="s">
        <v>8235</v>
      </c>
      <c r="I2442" t="s">
        <v>8241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8271</v>
      </c>
      <c r="P2442">
        <f t="shared" si="228"/>
        <v>0</v>
      </c>
      <c r="Q2442">
        <f t="shared" si="229"/>
        <v>5</v>
      </c>
      <c r="R2442" s="8">
        <f t="shared" si="230"/>
        <v>42383.691122685181</v>
      </c>
      <c r="S2442" s="8">
        <f t="shared" si="231"/>
        <v>42413.691122685181</v>
      </c>
      <c r="T2442" t="str">
        <f t="shared" si="232"/>
        <v>food</v>
      </c>
      <c r="U2442" t="str">
        <f t="shared" si="233"/>
        <v>food trucks</v>
      </c>
    </row>
    <row r="2443" spans="1:21" ht="32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H2443" t="s">
        <v>8217</v>
      </c>
      <c r="I2443" t="s">
        <v>8238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8285</v>
      </c>
      <c r="P2443">
        <f t="shared" si="228"/>
        <v>108</v>
      </c>
      <c r="Q2443">
        <f t="shared" si="229"/>
        <v>74.23</v>
      </c>
      <c r="R2443" s="8">
        <f t="shared" si="230"/>
        <v>42186.917291666665</v>
      </c>
      <c r="S2443" s="8">
        <f t="shared" si="231"/>
        <v>42207.999305555553</v>
      </c>
      <c r="T2443" t="str">
        <f t="shared" si="232"/>
        <v>food</v>
      </c>
      <c r="U2443" t="str">
        <f t="shared" si="233"/>
        <v>small batch</v>
      </c>
    </row>
    <row r="2444" spans="1:21" ht="32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H2444" t="s">
        <v>8217</v>
      </c>
      <c r="I2444" t="s">
        <v>8238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8285</v>
      </c>
      <c r="P2444">
        <f t="shared" si="228"/>
        <v>126</v>
      </c>
      <c r="Q2444">
        <f t="shared" si="229"/>
        <v>81.25</v>
      </c>
      <c r="R2444" s="8">
        <f t="shared" si="230"/>
        <v>42052.458657407398</v>
      </c>
      <c r="S2444" s="8">
        <f t="shared" si="231"/>
        <v>42082.416990740741</v>
      </c>
      <c r="T2444" t="str">
        <f t="shared" si="232"/>
        <v>food</v>
      </c>
      <c r="U2444" t="str">
        <f t="shared" si="233"/>
        <v>small batch</v>
      </c>
    </row>
    <row r="2445" spans="1:21" ht="48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H2445" t="s">
        <v>8217</v>
      </c>
      <c r="I2445" t="s">
        <v>8238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8285</v>
      </c>
      <c r="P2445">
        <f t="shared" si="228"/>
        <v>203</v>
      </c>
      <c r="Q2445">
        <f t="shared" si="229"/>
        <v>130.22999999999999</v>
      </c>
      <c r="R2445" s="8">
        <f t="shared" si="230"/>
        <v>41836.416921296295</v>
      </c>
      <c r="S2445" s="8">
        <f t="shared" si="231"/>
        <v>41866.416921296295</v>
      </c>
      <c r="T2445" t="str">
        <f t="shared" si="232"/>
        <v>food</v>
      </c>
      <c r="U2445" t="str">
        <f t="shared" si="233"/>
        <v>small batch</v>
      </c>
    </row>
    <row r="2446" spans="1:21" ht="48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H2446" t="s">
        <v>8217</v>
      </c>
      <c r="I2446" t="s">
        <v>8238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8285</v>
      </c>
      <c r="P2446">
        <f t="shared" si="228"/>
        <v>109</v>
      </c>
      <c r="Q2446">
        <f t="shared" si="229"/>
        <v>53.41</v>
      </c>
      <c r="R2446" s="8">
        <f t="shared" si="230"/>
        <v>42485.54619212963</v>
      </c>
      <c r="S2446" s="8">
        <f t="shared" si="231"/>
        <v>42515.54619212963</v>
      </c>
      <c r="T2446" t="str">
        <f t="shared" si="232"/>
        <v>food</v>
      </c>
      <c r="U2446" t="str">
        <f t="shared" si="233"/>
        <v>small batch</v>
      </c>
    </row>
    <row r="2447" spans="1:21" ht="64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H2447" t="s">
        <v>8217</v>
      </c>
      <c r="I2447" t="s">
        <v>8238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8285</v>
      </c>
      <c r="P2447">
        <f t="shared" si="228"/>
        <v>173</v>
      </c>
      <c r="Q2447">
        <f t="shared" si="229"/>
        <v>75.13</v>
      </c>
      <c r="R2447" s="8">
        <f t="shared" si="230"/>
        <v>42242.981724537036</v>
      </c>
      <c r="S2447" s="8">
        <f t="shared" si="231"/>
        <v>42272.981724537036</v>
      </c>
      <c r="T2447" t="str">
        <f t="shared" si="232"/>
        <v>food</v>
      </c>
      <c r="U2447" t="str">
        <f t="shared" si="233"/>
        <v>small batch</v>
      </c>
    </row>
    <row r="2448" spans="1:21" ht="48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H2448" t="s">
        <v>8217</v>
      </c>
      <c r="I2448" t="s">
        <v>8238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8285</v>
      </c>
      <c r="P2448">
        <f t="shared" si="228"/>
        <v>168</v>
      </c>
      <c r="Q2448">
        <f t="shared" si="229"/>
        <v>75.67</v>
      </c>
      <c r="R2448" s="8">
        <f t="shared" si="230"/>
        <v>42670.394340277773</v>
      </c>
      <c r="S2448" s="8">
        <f t="shared" si="231"/>
        <v>42700.436006944445</v>
      </c>
      <c r="T2448" t="str">
        <f t="shared" si="232"/>
        <v>food</v>
      </c>
      <c r="U2448" t="str">
        <f t="shared" si="233"/>
        <v>small batch</v>
      </c>
    </row>
    <row r="2449" spans="1:21" ht="48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H2449" t="s">
        <v>8217</v>
      </c>
      <c r="I2449" t="s">
        <v>8238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8285</v>
      </c>
      <c r="P2449">
        <f t="shared" si="228"/>
        <v>427</v>
      </c>
      <c r="Q2449">
        <f t="shared" si="229"/>
        <v>31.69</v>
      </c>
      <c r="R2449" s="8">
        <f t="shared" si="230"/>
        <v>42654.26149305555</v>
      </c>
      <c r="S2449" s="8">
        <f t="shared" si="231"/>
        <v>42685.958333333336</v>
      </c>
      <c r="T2449" t="str">
        <f t="shared" si="232"/>
        <v>food</v>
      </c>
      <c r="U2449" t="str">
        <f t="shared" si="233"/>
        <v>small batch</v>
      </c>
    </row>
    <row r="2450" spans="1:21" ht="48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H2450" t="s">
        <v>8217</v>
      </c>
      <c r="I2450" t="s">
        <v>8238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8285</v>
      </c>
      <c r="P2450">
        <f t="shared" si="228"/>
        <v>108</v>
      </c>
      <c r="Q2450">
        <f t="shared" si="229"/>
        <v>47.78</v>
      </c>
      <c r="R2450" s="8">
        <f t="shared" si="230"/>
        <v>42607.107789351845</v>
      </c>
      <c r="S2450" s="8">
        <f t="shared" si="231"/>
        <v>42613.025000000001</v>
      </c>
      <c r="T2450" t="str">
        <f t="shared" si="232"/>
        <v>food</v>
      </c>
      <c r="U2450" t="str">
        <f t="shared" si="233"/>
        <v>small batch</v>
      </c>
    </row>
    <row r="2451" spans="1:21" ht="48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H2451" t="s">
        <v>8217</v>
      </c>
      <c r="I2451" t="s">
        <v>8238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8285</v>
      </c>
      <c r="P2451">
        <f t="shared" si="228"/>
        <v>108</v>
      </c>
      <c r="Q2451">
        <f t="shared" si="229"/>
        <v>90</v>
      </c>
      <c r="R2451" s="8">
        <f t="shared" si="230"/>
        <v>41942.934201388889</v>
      </c>
      <c r="S2451" s="8">
        <f t="shared" si="231"/>
        <v>41972.975868055553</v>
      </c>
      <c r="T2451" t="str">
        <f t="shared" si="232"/>
        <v>food</v>
      </c>
      <c r="U2451" t="str">
        <f t="shared" si="233"/>
        <v>small batch</v>
      </c>
    </row>
    <row r="2452" spans="1:21" ht="48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H2452" t="s">
        <v>8217</v>
      </c>
      <c r="I2452" t="s">
        <v>8238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8285</v>
      </c>
      <c r="P2452">
        <f t="shared" si="228"/>
        <v>102</v>
      </c>
      <c r="Q2452">
        <f t="shared" si="229"/>
        <v>149.31</v>
      </c>
      <c r="R2452" s="8">
        <f t="shared" si="230"/>
        <v>41901.864074074074</v>
      </c>
      <c r="S2452" s="8">
        <f t="shared" si="231"/>
        <v>41939.924305555556</v>
      </c>
      <c r="T2452" t="str">
        <f t="shared" si="232"/>
        <v>food</v>
      </c>
      <c r="U2452" t="str">
        <f t="shared" si="233"/>
        <v>small batch</v>
      </c>
    </row>
    <row r="2453" spans="1:21" ht="48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H2453" t="s">
        <v>8217</v>
      </c>
      <c r="I2453" t="s">
        <v>8238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8285</v>
      </c>
      <c r="P2453">
        <f t="shared" si="228"/>
        <v>115</v>
      </c>
      <c r="Q2453">
        <f t="shared" si="229"/>
        <v>62.07</v>
      </c>
      <c r="R2453" s="8">
        <f t="shared" si="230"/>
        <v>42779.700115740743</v>
      </c>
      <c r="S2453" s="8">
        <f t="shared" si="231"/>
        <v>42799.700115740743</v>
      </c>
      <c r="T2453" t="str">
        <f t="shared" si="232"/>
        <v>food</v>
      </c>
      <c r="U2453" t="str">
        <f t="shared" si="233"/>
        <v>small batch</v>
      </c>
    </row>
    <row r="2454" spans="1:21" ht="48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H2454" t="s">
        <v>8217</v>
      </c>
      <c r="I2454" t="s">
        <v>8238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8285</v>
      </c>
      <c r="P2454">
        <f t="shared" si="228"/>
        <v>134</v>
      </c>
      <c r="Q2454">
        <f t="shared" si="229"/>
        <v>53.4</v>
      </c>
      <c r="R2454" s="8">
        <f t="shared" si="230"/>
        <v>42338.635416666664</v>
      </c>
      <c r="S2454" s="8">
        <f t="shared" si="231"/>
        <v>42367.749999999993</v>
      </c>
      <c r="T2454" t="str">
        <f t="shared" si="232"/>
        <v>food</v>
      </c>
      <c r="U2454" t="str">
        <f t="shared" si="233"/>
        <v>small batch</v>
      </c>
    </row>
    <row r="2455" spans="1:21" ht="48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H2455" t="s">
        <v>8217</v>
      </c>
      <c r="I2455" t="s">
        <v>8238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8285</v>
      </c>
      <c r="P2455">
        <f t="shared" si="228"/>
        <v>155</v>
      </c>
      <c r="Q2455">
        <f t="shared" si="229"/>
        <v>69.27</v>
      </c>
      <c r="R2455" s="8">
        <f t="shared" si="230"/>
        <v>42738.483900462961</v>
      </c>
      <c r="S2455" s="8">
        <f t="shared" si="231"/>
        <v>42768.483900462961</v>
      </c>
      <c r="T2455" t="str">
        <f t="shared" si="232"/>
        <v>food</v>
      </c>
      <c r="U2455" t="str">
        <f t="shared" si="233"/>
        <v>small batch</v>
      </c>
    </row>
    <row r="2456" spans="1:21" ht="48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H2456" t="s">
        <v>8217</v>
      </c>
      <c r="I2456" t="s">
        <v>8238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8285</v>
      </c>
      <c r="P2456">
        <f t="shared" si="228"/>
        <v>101</v>
      </c>
      <c r="Q2456">
        <f t="shared" si="229"/>
        <v>271.51</v>
      </c>
      <c r="R2456" s="8">
        <f t="shared" si="230"/>
        <v>42769.99314814814</v>
      </c>
      <c r="S2456" s="8">
        <f t="shared" si="231"/>
        <v>42804.99314814814</v>
      </c>
      <c r="T2456" t="str">
        <f t="shared" si="232"/>
        <v>food</v>
      </c>
      <c r="U2456" t="str">
        <f t="shared" si="233"/>
        <v>small batch</v>
      </c>
    </row>
    <row r="2457" spans="1:21" ht="48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H2457" t="s">
        <v>8217</v>
      </c>
      <c r="I2457" t="s">
        <v>8238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8285</v>
      </c>
      <c r="P2457">
        <f t="shared" si="228"/>
        <v>182</v>
      </c>
      <c r="Q2457">
        <f t="shared" si="229"/>
        <v>34.130000000000003</v>
      </c>
      <c r="R2457" s="8">
        <f t="shared" si="230"/>
        <v>42452.573495370372</v>
      </c>
      <c r="S2457" s="8">
        <f t="shared" si="231"/>
        <v>42480.573495370372</v>
      </c>
      <c r="T2457" t="str">
        <f t="shared" si="232"/>
        <v>food</v>
      </c>
      <c r="U2457" t="str">
        <f t="shared" si="233"/>
        <v>small batch</v>
      </c>
    </row>
    <row r="2458" spans="1:21" ht="48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H2458" t="s">
        <v>8217</v>
      </c>
      <c r="I2458" t="s">
        <v>8238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8285</v>
      </c>
      <c r="P2458">
        <f t="shared" si="228"/>
        <v>181</v>
      </c>
      <c r="Q2458">
        <f t="shared" si="229"/>
        <v>40.49</v>
      </c>
      <c r="R2458" s="8">
        <f t="shared" si="230"/>
        <v>42761.752766203703</v>
      </c>
      <c r="S2458" s="8">
        <f t="shared" si="231"/>
        <v>42791.752766203703</v>
      </c>
      <c r="T2458" t="str">
        <f t="shared" si="232"/>
        <v>food</v>
      </c>
      <c r="U2458" t="str">
        <f t="shared" si="233"/>
        <v>small batch</v>
      </c>
    </row>
    <row r="2459" spans="1:21" ht="48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H2459" t="s">
        <v>8217</v>
      </c>
      <c r="I2459" t="s">
        <v>8238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8285</v>
      </c>
      <c r="P2459">
        <f t="shared" si="228"/>
        <v>102</v>
      </c>
      <c r="Q2459">
        <f t="shared" si="229"/>
        <v>189.76</v>
      </c>
      <c r="R2459" s="8">
        <f t="shared" si="230"/>
        <v>42423.394166666665</v>
      </c>
      <c r="S2459" s="8">
        <f t="shared" si="231"/>
        <v>42453.352500000001</v>
      </c>
      <c r="T2459" t="str">
        <f t="shared" si="232"/>
        <v>food</v>
      </c>
      <c r="U2459" t="str">
        <f t="shared" si="233"/>
        <v>small batch</v>
      </c>
    </row>
    <row r="2460" spans="1:21" ht="48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H2460" t="s">
        <v>8217</v>
      </c>
      <c r="I2460" t="s">
        <v>8238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8285</v>
      </c>
      <c r="P2460">
        <f t="shared" si="228"/>
        <v>110</v>
      </c>
      <c r="Q2460">
        <f t="shared" si="229"/>
        <v>68.86</v>
      </c>
      <c r="R2460" s="8">
        <f t="shared" si="230"/>
        <v>42495.663402777776</v>
      </c>
      <c r="S2460" s="8">
        <f t="shared" si="231"/>
        <v>42530.583333333336</v>
      </c>
      <c r="T2460" t="str">
        <f t="shared" si="232"/>
        <v>food</v>
      </c>
      <c r="U2460" t="str">
        <f t="shared" si="233"/>
        <v>small batch</v>
      </c>
    </row>
    <row r="2461" spans="1:21" ht="48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H2461" t="s">
        <v>8217</v>
      </c>
      <c r="I2461" t="s">
        <v>8238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8285</v>
      </c>
      <c r="P2461">
        <f t="shared" si="228"/>
        <v>102</v>
      </c>
      <c r="Q2461">
        <f t="shared" si="229"/>
        <v>108.78</v>
      </c>
      <c r="R2461" s="8">
        <f t="shared" si="230"/>
        <v>42407.429224537038</v>
      </c>
      <c r="S2461" s="8">
        <f t="shared" si="231"/>
        <v>42452.387557870366</v>
      </c>
      <c r="T2461" t="str">
        <f t="shared" si="232"/>
        <v>food</v>
      </c>
      <c r="U2461" t="str">
        <f t="shared" si="233"/>
        <v>small batch</v>
      </c>
    </row>
    <row r="2462" spans="1:21" ht="48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H2462" t="s">
        <v>8217</v>
      </c>
      <c r="I2462" t="s">
        <v>8238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8285</v>
      </c>
      <c r="P2462">
        <f t="shared" si="228"/>
        <v>101</v>
      </c>
      <c r="Q2462">
        <f t="shared" si="229"/>
        <v>125.99</v>
      </c>
      <c r="R2462" s="8">
        <f t="shared" si="230"/>
        <v>42703.978784722225</v>
      </c>
      <c r="S2462" s="8">
        <f t="shared" si="231"/>
        <v>42737.970138888886</v>
      </c>
      <c r="T2462" t="str">
        <f t="shared" si="232"/>
        <v>food</v>
      </c>
      <c r="U2462" t="str">
        <f t="shared" si="233"/>
        <v>small batch</v>
      </c>
    </row>
    <row r="2463" spans="1:21" ht="48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H2463" t="s">
        <v>8217</v>
      </c>
      <c r="I2463" t="s">
        <v>8238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8266</v>
      </c>
      <c r="P2463">
        <f t="shared" si="228"/>
        <v>104</v>
      </c>
      <c r="Q2463">
        <f t="shared" si="229"/>
        <v>90.52</v>
      </c>
      <c r="R2463" s="8">
        <f t="shared" si="230"/>
        <v>40783.804363425923</v>
      </c>
      <c r="S2463" s="8">
        <f t="shared" si="231"/>
        <v>40816.916666666664</v>
      </c>
      <c r="T2463" t="str">
        <f t="shared" si="232"/>
        <v>music</v>
      </c>
      <c r="U2463" t="str">
        <f t="shared" si="233"/>
        <v>indie rock</v>
      </c>
    </row>
    <row r="2464" spans="1:21" ht="48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H2464" t="s">
        <v>8217</v>
      </c>
      <c r="I2464" t="s">
        <v>8238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8266</v>
      </c>
      <c r="P2464">
        <f t="shared" si="228"/>
        <v>111</v>
      </c>
      <c r="Q2464">
        <f t="shared" si="229"/>
        <v>28.88</v>
      </c>
      <c r="R2464" s="8">
        <f t="shared" si="230"/>
        <v>41088.977962962963</v>
      </c>
      <c r="S2464" s="8">
        <f t="shared" si="231"/>
        <v>41108.977962962963</v>
      </c>
      <c r="T2464" t="str">
        <f t="shared" si="232"/>
        <v>music</v>
      </c>
      <c r="U2464" t="str">
        <f t="shared" si="233"/>
        <v>indie rock</v>
      </c>
    </row>
    <row r="2465" spans="1:21" ht="16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H2465" t="s">
        <v>8217</v>
      </c>
      <c r="I2465" t="s">
        <v>8238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8266</v>
      </c>
      <c r="P2465">
        <f t="shared" si="228"/>
        <v>116</v>
      </c>
      <c r="Q2465">
        <f t="shared" si="229"/>
        <v>31</v>
      </c>
      <c r="R2465" s="8">
        <f t="shared" si="230"/>
        <v>41340.903067129628</v>
      </c>
      <c r="S2465" s="8">
        <f t="shared" si="231"/>
        <v>41380.583333333328</v>
      </c>
      <c r="T2465" t="str">
        <f t="shared" si="232"/>
        <v>music</v>
      </c>
      <c r="U2465" t="str">
        <f t="shared" si="233"/>
        <v>indie rock</v>
      </c>
    </row>
    <row r="2466" spans="1:21" ht="48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H2466" t="s">
        <v>8222</v>
      </c>
      <c r="I2466" t="s">
        <v>8243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8266</v>
      </c>
      <c r="P2466">
        <f t="shared" si="228"/>
        <v>111</v>
      </c>
      <c r="Q2466">
        <f t="shared" si="229"/>
        <v>51.67</v>
      </c>
      <c r="R2466" s="8">
        <f t="shared" si="230"/>
        <v>42248.692094907405</v>
      </c>
      <c r="S2466" s="8">
        <f t="shared" si="231"/>
        <v>42277.603472222218</v>
      </c>
      <c r="T2466" t="str">
        <f t="shared" si="232"/>
        <v>music</v>
      </c>
      <c r="U2466" t="str">
        <f t="shared" si="233"/>
        <v>indie rock</v>
      </c>
    </row>
    <row r="2467" spans="1:21" ht="32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H2467" t="s">
        <v>8217</v>
      </c>
      <c r="I2467" t="s">
        <v>8238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8266</v>
      </c>
      <c r="P2467">
        <f t="shared" si="228"/>
        <v>180</v>
      </c>
      <c r="Q2467">
        <f t="shared" si="229"/>
        <v>26.27</v>
      </c>
      <c r="R2467" s="8">
        <f t="shared" si="230"/>
        <v>41145.510972222219</v>
      </c>
      <c r="S2467" s="8">
        <f t="shared" si="231"/>
        <v>41175.510972222219</v>
      </c>
      <c r="T2467" t="str">
        <f t="shared" si="232"/>
        <v>music</v>
      </c>
      <c r="U2467" t="str">
        <f t="shared" si="233"/>
        <v>indie rock</v>
      </c>
    </row>
    <row r="2468" spans="1:21" ht="48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H2468" t="s">
        <v>8217</v>
      </c>
      <c r="I2468" t="s">
        <v>8238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8266</v>
      </c>
      <c r="P2468">
        <f t="shared" si="228"/>
        <v>100</v>
      </c>
      <c r="Q2468">
        <f t="shared" si="229"/>
        <v>48.08</v>
      </c>
      <c r="R2468" s="8">
        <f t="shared" si="230"/>
        <v>41372.894131944442</v>
      </c>
      <c r="S2468" s="8">
        <f t="shared" si="231"/>
        <v>41402.894131944442</v>
      </c>
      <c r="T2468" t="str">
        <f t="shared" si="232"/>
        <v>music</v>
      </c>
      <c r="U2468" t="str">
        <f t="shared" si="233"/>
        <v>indie rock</v>
      </c>
    </row>
    <row r="2469" spans="1:21" ht="48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H2469" t="s">
        <v>8217</v>
      </c>
      <c r="I2469" t="s">
        <v>8238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8266</v>
      </c>
      <c r="P2469">
        <f t="shared" si="228"/>
        <v>119</v>
      </c>
      <c r="Q2469">
        <f t="shared" si="229"/>
        <v>27.56</v>
      </c>
      <c r="R2469" s="8">
        <f t="shared" si="230"/>
        <v>41025.665868055556</v>
      </c>
      <c r="S2469" s="8">
        <f t="shared" si="231"/>
        <v>41039.5</v>
      </c>
      <c r="T2469" t="str">
        <f t="shared" si="232"/>
        <v>music</v>
      </c>
      <c r="U2469" t="str">
        <f t="shared" si="233"/>
        <v>indie rock</v>
      </c>
    </row>
    <row r="2470" spans="1:21" ht="32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H2470" t="s">
        <v>8217</v>
      </c>
      <c r="I2470" t="s">
        <v>8238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8266</v>
      </c>
      <c r="P2470">
        <f t="shared" si="228"/>
        <v>107</v>
      </c>
      <c r="Q2470">
        <f t="shared" si="229"/>
        <v>36.97</v>
      </c>
      <c r="R2470" s="8">
        <f t="shared" si="230"/>
        <v>41173.945844907401</v>
      </c>
      <c r="S2470" s="8">
        <f t="shared" si="231"/>
        <v>41210</v>
      </c>
      <c r="T2470" t="str">
        <f t="shared" si="232"/>
        <v>music</v>
      </c>
      <c r="U2470" t="str">
        <f t="shared" si="233"/>
        <v>indie rock</v>
      </c>
    </row>
    <row r="2471" spans="1:21" ht="48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H2471" t="s">
        <v>8217</v>
      </c>
      <c r="I2471" t="s">
        <v>8238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8266</v>
      </c>
      <c r="P2471">
        <f t="shared" si="228"/>
        <v>114</v>
      </c>
      <c r="Q2471">
        <f t="shared" si="229"/>
        <v>29.02</v>
      </c>
      <c r="R2471" s="8">
        <f t="shared" si="230"/>
        <v>40557.221400462957</v>
      </c>
      <c r="S2471" s="8">
        <f t="shared" si="231"/>
        <v>40582.221400462957</v>
      </c>
      <c r="T2471" t="str">
        <f t="shared" si="232"/>
        <v>music</v>
      </c>
      <c r="U2471" t="str">
        <f t="shared" si="233"/>
        <v>indie rock</v>
      </c>
    </row>
    <row r="2472" spans="1:21" ht="48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H2472" t="s">
        <v>8217</v>
      </c>
      <c r="I2472" t="s">
        <v>8238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8266</v>
      </c>
      <c r="P2472">
        <f t="shared" si="228"/>
        <v>103</v>
      </c>
      <c r="Q2472">
        <f t="shared" si="229"/>
        <v>28.66</v>
      </c>
      <c r="R2472" s="8">
        <f t="shared" si="230"/>
        <v>41022.866377314815</v>
      </c>
      <c r="S2472" s="8">
        <f t="shared" si="231"/>
        <v>41052.866377314815</v>
      </c>
      <c r="T2472" t="str">
        <f t="shared" si="232"/>
        <v>music</v>
      </c>
      <c r="U2472" t="str">
        <f t="shared" si="233"/>
        <v>indie rock</v>
      </c>
    </row>
    <row r="2473" spans="1:21" ht="48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H2473" t="s">
        <v>8217</v>
      </c>
      <c r="I2473" t="s">
        <v>8238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8266</v>
      </c>
      <c r="P2473">
        <f t="shared" si="228"/>
        <v>128</v>
      </c>
      <c r="Q2473">
        <f t="shared" si="229"/>
        <v>37.65</v>
      </c>
      <c r="R2473" s="8">
        <f t="shared" si="230"/>
        <v>40893.784629629627</v>
      </c>
      <c r="S2473" s="8">
        <f t="shared" si="231"/>
        <v>40933.784629629627</v>
      </c>
      <c r="T2473" t="str">
        <f t="shared" si="232"/>
        <v>music</v>
      </c>
      <c r="U2473" t="str">
        <f t="shared" si="233"/>
        <v>indie rock</v>
      </c>
    </row>
    <row r="2474" spans="1:21" ht="48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H2474" t="s">
        <v>8217</v>
      </c>
      <c r="I2474" t="s">
        <v>8238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8266</v>
      </c>
      <c r="P2474">
        <f t="shared" si="228"/>
        <v>136</v>
      </c>
      <c r="Q2474">
        <f t="shared" si="229"/>
        <v>97.9</v>
      </c>
      <c r="R2474" s="8">
        <f t="shared" si="230"/>
        <v>40353.907175925924</v>
      </c>
      <c r="S2474" s="8">
        <f t="shared" si="231"/>
        <v>40424.835416666661</v>
      </c>
      <c r="T2474" t="str">
        <f t="shared" si="232"/>
        <v>music</v>
      </c>
      <c r="U2474" t="str">
        <f t="shared" si="233"/>
        <v>indie rock</v>
      </c>
    </row>
    <row r="2475" spans="1:21" ht="48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H2475" t="s">
        <v>8217</v>
      </c>
      <c r="I2475" t="s">
        <v>8238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8266</v>
      </c>
      <c r="P2475">
        <f t="shared" si="228"/>
        <v>100</v>
      </c>
      <c r="Q2475">
        <f t="shared" si="229"/>
        <v>42.55</v>
      </c>
      <c r="R2475" s="8">
        <f t="shared" si="230"/>
        <v>41193.540150462963</v>
      </c>
      <c r="S2475" s="8">
        <f t="shared" si="231"/>
        <v>41223.581817129627</v>
      </c>
      <c r="T2475" t="str">
        <f t="shared" si="232"/>
        <v>music</v>
      </c>
      <c r="U2475" t="str">
        <f t="shared" si="233"/>
        <v>indie rock</v>
      </c>
    </row>
    <row r="2476" spans="1:21" ht="48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H2476" t="s">
        <v>8217</v>
      </c>
      <c r="I2476" t="s">
        <v>8238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8266</v>
      </c>
      <c r="P2476">
        <f t="shared" si="228"/>
        <v>100</v>
      </c>
      <c r="Q2476">
        <f t="shared" si="229"/>
        <v>131.58000000000001</v>
      </c>
      <c r="R2476" s="8">
        <f t="shared" si="230"/>
        <v>40416.80296296296</v>
      </c>
      <c r="S2476" s="8">
        <f t="shared" si="231"/>
        <v>40461.80296296296</v>
      </c>
      <c r="T2476" t="str">
        <f t="shared" si="232"/>
        <v>music</v>
      </c>
      <c r="U2476" t="str">
        <f t="shared" si="233"/>
        <v>indie rock</v>
      </c>
    </row>
    <row r="2477" spans="1:21" ht="32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H2477" t="s">
        <v>8217</v>
      </c>
      <c r="I2477" t="s">
        <v>8238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8266</v>
      </c>
      <c r="P2477">
        <f t="shared" si="228"/>
        <v>105</v>
      </c>
      <c r="Q2477">
        <f t="shared" si="229"/>
        <v>32.32</v>
      </c>
      <c r="R2477" s="8">
        <f t="shared" si="230"/>
        <v>40310.079340277778</v>
      </c>
      <c r="S2477" s="8">
        <f t="shared" si="231"/>
        <v>40369.708333333328</v>
      </c>
      <c r="T2477" t="str">
        <f t="shared" si="232"/>
        <v>music</v>
      </c>
      <c r="U2477" t="str">
        <f t="shared" si="233"/>
        <v>indie rock</v>
      </c>
    </row>
    <row r="2478" spans="1:21" ht="48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H2478" t="s">
        <v>8217</v>
      </c>
      <c r="I2478" t="s">
        <v>8238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8266</v>
      </c>
      <c r="P2478">
        <f t="shared" si="228"/>
        <v>105</v>
      </c>
      <c r="Q2478">
        <f t="shared" si="229"/>
        <v>61.1</v>
      </c>
      <c r="R2478" s="8">
        <f t="shared" si="230"/>
        <v>41913.120023148142</v>
      </c>
      <c r="S2478" s="8">
        <f t="shared" si="231"/>
        <v>41946.161689814813</v>
      </c>
      <c r="T2478" t="str">
        <f t="shared" si="232"/>
        <v>music</v>
      </c>
      <c r="U2478" t="str">
        <f t="shared" si="233"/>
        <v>indie rock</v>
      </c>
    </row>
    <row r="2479" spans="1:21" ht="32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H2479" t="s">
        <v>8217</v>
      </c>
      <c r="I2479" t="s">
        <v>8238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8266</v>
      </c>
      <c r="P2479">
        <f t="shared" si="228"/>
        <v>171</v>
      </c>
      <c r="Q2479">
        <f t="shared" si="229"/>
        <v>31.34</v>
      </c>
      <c r="R2479" s="8">
        <f t="shared" si="230"/>
        <v>41088.483159722222</v>
      </c>
      <c r="S2479" s="8">
        <f t="shared" si="231"/>
        <v>41133.483159722222</v>
      </c>
      <c r="T2479" t="str">
        <f t="shared" si="232"/>
        <v>music</v>
      </c>
      <c r="U2479" t="str">
        <f t="shared" si="233"/>
        <v>indie rock</v>
      </c>
    </row>
    <row r="2480" spans="1:21" ht="48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H2480" t="s">
        <v>8217</v>
      </c>
      <c r="I2480" t="s">
        <v>8238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8266</v>
      </c>
      <c r="P2480">
        <f t="shared" si="228"/>
        <v>128</v>
      </c>
      <c r="Q2480">
        <f t="shared" si="229"/>
        <v>129.11000000000001</v>
      </c>
      <c r="R2480" s="8">
        <f t="shared" si="230"/>
        <v>41257.742048611108</v>
      </c>
      <c r="S2480" s="8">
        <f t="shared" si="231"/>
        <v>41287.742048611108</v>
      </c>
      <c r="T2480" t="str">
        <f t="shared" si="232"/>
        <v>music</v>
      </c>
      <c r="U2480" t="str">
        <f t="shared" si="233"/>
        <v>indie rock</v>
      </c>
    </row>
    <row r="2481" spans="1:21" ht="32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H2481" t="s">
        <v>8217</v>
      </c>
      <c r="I2481" t="s">
        <v>8238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8266</v>
      </c>
      <c r="P2481">
        <f t="shared" si="228"/>
        <v>133</v>
      </c>
      <c r="Q2481">
        <f t="shared" si="229"/>
        <v>25.02</v>
      </c>
      <c r="R2481" s="8">
        <f t="shared" si="230"/>
        <v>41107.518449074072</v>
      </c>
      <c r="S2481" s="8">
        <f t="shared" si="231"/>
        <v>41117.875</v>
      </c>
      <c r="T2481" t="str">
        <f t="shared" si="232"/>
        <v>music</v>
      </c>
      <c r="U2481" t="str">
        <f t="shared" si="233"/>
        <v>indie rock</v>
      </c>
    </row>
    <row r="2482" spans="1:21" ht="48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H2482" t="s">
        <v>8217</v>
      </c>
      <c r="I2482" t="s">
        <v>8238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8266</v>
      </c>
      <c r="P2482">
        <f t="shared" si="228"/>
        <v>100</v>
      </c>
      <c r="Q2482">
        <f t="shared" si="229"/>
        <v>250</v>
      </c>
      <c r="R2482" s="8">
        <f t="shared" si="230"/>
        <v>42227.727824074071</v>
      </c>
      <c r="S2482" s="8">
        <f t="shared" si="231"/>
        <v>42287.727824074071</v>
      </c>
      <c r="T2482" t="str">
        <f t="shared" si="232"/>
        <v>music</v>
      </c>
      <c r="U2482" t="str">
        <f t="shared" si="233"/>
        <v>indie rock</v>
      </c>
    </row>
    <row r="2483" spans="1:21" ht="48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H2483" t="s">
        <v>8217</v>
      </c>
      <c r="I2483" t="s">
        <v>8238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8266</v>
      </c>
      <c r="P2483">
        <f t="shared" si="228"/>
        <v>113</v>
      </c>
      <c r="Q2483">
        <f t="shared" si="229"/>
        <v>47.54</v>
      </c>
      <c r="R2483" s="8">
        <f t="shared" si="230"/>
        <v>40999.437592592592</v>
      </c>
      <c r="S2483" s="8">
        <f t="shared" si="231"/>
        <v>41029.437592592592</v>
      </c>
      <c r="T2483" t="str">
        <f t="shared" si="232"/>
        <v>music</v>
      </c>
      <c r="U2483" t="str">
        <f t="shared" si="233"/>
        <v>indie rock</v>
      </c>
    </row>
    <row r="2484" spans="1:21" ht="48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H2484" t="s">
        <v>8217</v>
      </c>
      <c r="I2484" t="s">
        <v>8238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8266</v>
      </c>
      <c r="P2484">
        <f t="shared" si="228"/>
        <v>100</v>
      </c>
      <c r="Q2484">
        <f t="shared" si="229"/>
        <v>40.04</v>
      </c>
      <c r="R2484" s="8">
        <f t="shared" si="230"/>
        <v>40711.573877314811</v>
      </c>
      <c r="S2484" s="8">
        <f t="shared" si="231"/>
        <v>40756.573877314811</v>
      </c>
      <c r="T2484" t="str">
        <f t="shared" si="232"/>
        <v>music</v>
      </c>
      <c r="U2484" t="str">
        <f t="shared" si="233"/>
        <v>indie rock</v>
      </c>
    </row>
    <row r="2485" spans="1:21" ht="32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H2485" t="s">
        <v>8217</v>
      </c>
      <c r="I2485" t="s">
        <v>8238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8266</v>
      </c>
      <c r="P2485">
        <f t="shared" si="228"/>
        <v>114</v>
      </c>
      <c r="Q2485">
        <f t="shared" si="229"/>
        <v>65.84</v>
      </c>
      <c r="R2485" s="8">
        <f t="shared" si="230"/>
        <v>40970.541701388887</v>
      </c>
      <c r="S2485" s="8">
        <f t="shared" si="231"/>
        <v>41030.500034722223</v>
      </c>
      <c r="T2485" t="str">
        <f t="shared" si="232"/>
        <v>music</v>
      </c>
      <c r="U2485" t="str">
        <f t="shared" si="233"/>
        <v>indie rock</v>
      </c>
    </row>
    <row r="2486" spans="1:21" ht="48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H2486" t="s">
        <v>8217</v>
      </c>
      <c r="I2486" t="s">
        <v>8238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8266</v>
      </c>
      <c r="P2486">
        <f t="shared" si="228"/>
        <v>119</v>
      </c>
      <c r="Q2486">
        <f t="shared" si="229"/>
        <v>46.4</v>
      </c>
      <c r="R2486" s="8">
        <f t="shared" si="230"/>
        <v>40771.708368055552</v>
      </c>
      <c r="S2486" s="8">
        <f t="shared" si="231"/>
        <v>40801.708368055552</v>
      </c>
      <c r="T2486" t="str">
        <f t="shared" si="232"/>
        <v>music</v>
      </c>
      <c r="U2486" t="str">
        <f t="shared" si="233"/>
        <v>indie rock</v>
      </c>
    </row>
    <row r="2487" spans="1:21" ht="48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H2487" t="s">
        <v>8217</v>
      </c>
      <c r="I2487" t="s">
        <v>8238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8266</v>
      </c>
      <c r="P2487">
        <f t="shared" si="228"/>
        <v>103</v>
      </c>
      <c r="Q2487">
        <f t="shared" si="229"/>
        <v>50.37</v>
      </c>
      <c r="R2487" s="8">
        <f t="shared" si="230"/>
        <v>40793.790266203701</v>
      </c>
      <c r="S2487" s="8">
        <f t="shared" si="231"/>
        <v>40828.790266203701</v>
      </c>
      <c r="T2487" t="str">
        <f t="shared" si="232"/>
        <v>music</v>
      </c>
      <c r="U2487" t="str">
        <f t="shared" si="233"/>
        <v>indie rock</v>
      </c>
    </row>
    <row r="2488" spans="1:21" ht="48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H2488" t="s">
        <v>8217</v>
      </c>
      <c r="I2488" t="s">
        <v>8238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8266</v>
      </c>
      <c r="P2488">
        <f t="shared" si="228"/>
        <v>266</v>
      </c>
      <c r="Q2488">
        <f t="shared" si="229"/>
        <v>26.57</v>
      </c>
      <c r="R2488" s="8">
        <f t="shared" si="230"/>
        <v>40991.499722222223</v>
      </c>
      <c r="S2488" s="8">
        <f t="shared" si="231"/>
        <v>41021.499722222223</v>
      </c>
      <c r="T2488" t="str">
        <f t="shared" si="232"/>
        <v>music</v>
      </c>
      <c r="U2488" t="str">
        <f t="shared" si="233"/>
        <v>indie rock</v>
      </c>
    </row>
    <row r="2489" spans="1:21" ht="48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H2489" t="s">
        <v>8217</v>
      </c>
      <c r="I2489" t="s">
        <v>8238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8266</v>
      </c>
      <c r="P2489">
        <f t="shared" si="228"/>
        <v>100</v>
      </c>
      <c r="Q2489">
        <f t="shared" si="229"/>
        <v>39.49</v>
      </c>
      <c r="R2489" s="8">
        <f t="shared" si="230"/>
        <v>41025.874965277777</v>
      </c>
      <c r="S2489" s="8">
        <f t="shared" si="231"/>
        <v>41055.874965277777</v>
      </c>
      <c r="T2489" t="str">
        <f t="shared" si="232"/>
        <v>music</v>
      </c>
      <c r="U2489" t="str">
        <f t="shared" si="233"/>
        <v>indie rock</v>
      </c>
    </row>
    <row r="2490" spans="1:21" ht="48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H2490" t="s">
        <v>8217</v>
      </c>
      <c r="I2490" t="s">
        <v>8238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8266</v>
      </c>
      <c r="P2490">
        <f t="shared" si="228"/>
        <v>107</v>
      </c>
      <c r="Q2490">
        <f t="shared" si="229"/>
        <v>49.25</v>
      </c>
      <c r="R2490" s="8">
        <f t="shared" si="230"/>
        <v>40833.424861111111</v>
      </c>
      <c r="S2490" s="8">
        <f t="shared" si="231"/>
        <v>40863.466527777775</v>
      </c>
      <c r="T2490" t="str">
        <f t="shared" si="232"/>
        <v>music</v>
      </c>
      <c r="U2490" t="str">
        <f t="shared" si="233"/>
        <v>indie rock</v>
      </c>
    </row>
    <row r="2491" spans="1:21" ht="48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H2491" t="s">
        <v>8217</v>
      </c>
      <c r="I2491" t="s">
        <v>8238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8266</v>
      </c>
      <c r="P2491">
        <f t="shared" si="228"/>
        <v>134</v>
      </c>
      <c r="Q2491">
        <f t="shared" si="229"/>
        <v>62.38</v>
      </c>
      <c r="R2491" s="8">
        <f t="shared" si="230"/>
        <v>41373.481932870367</v>
      </c>
      <c r="S2491" s="8">
        <f t="shared" si="231"/>
        <v>41403.481932870367</v>
      </c>
      <c r="T2491" t="str">
        <f t="shared" si="232"/>
        <v>music</v>
      </c>
      <c r="U2491" t="str">
        <f t="shared" si="233"/>
        <v>indie rock</v>
      </c>
    </row>
    <row r="2492" spans="1:21" ht="48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H2492" t="s">
        <v>8217</v>
      </c>
      <c r="I2492" t="s">
        <v>8238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8266</v>
      </c>
      <c r="P2492">
        <f t="shared" si="228"/>
        <v>121</v>
      </c>
      <c r="Q2492">
        <f t="shared" si="229"/>
        <v>37.94</v>
      </c>
      <c r="R2492" s="8">
        <f t="shared" si="230"/>
        <v>41023.019398148142</v>
      </c>
      <c r="S2492" s="8">
        <f t="shared" si="231"/>
        <v>41083.019398148142</v>
      </c>
      <c r="T2492" t="str">
        <f t="shared" si="232"/>
        <v>music</v>
      </c>
      <c r="U2492" t="str">
        <f t="shared" si="233"/>
        <v>indie rock</v>
      </c>
    </row>
    <row r="2493" spans="1:21" ht="48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H2493" t="s">
        <v>8217</v>
      </c>
      <c r="I2493" t="s">
        <v>8238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8266</v>
      </c>
      <c r="P2493">
        <f t="shared" si="228"/>
        <v>103</v>
      </c>
      <c r="Q2493">
        <f t="shared" si="229"/>
        <v>51.6</v>
      </c>
      <c r="R2493" s="8">
        <f t="shared" si="230"/>
        <v>40542.630949074075</v>
      </c>
      <c r="S2493" s="8">
        <f t="shared" si="231"/>
        <v>40558.868749999994</v>
      </c>
      <c r="T2493" t="str">
        <f t="shared" si="232"/>
        <v>music</v>
      </c>
      <c r="U2493" t="str">
        <f t="shared" si="233"/>
        <v>indie rock</v>
      </c>
    </row>
    <row r="2494" spans="1:21" ht="32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H2494" t="s">
        <v>8217</v>
      </c>
      <c r="I2494" t="s">
        <v>8238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8266</v>
      </c>
      <c r="P2494">
        <f t="shared" si="228"/>
        <v>125</v>
      </c>
      <c r="Q2494">
        <f t="shared" si="229"/>
        <v>27.78</v>
      </c>
      <c r="R2494" s="8">
        <f t="shared" si="230"/>
        <v>41024.777638888889</v>
      </c>
      <c r="S2494" s="8">
        <f t="shared" si="231"/>
        <v>41076.207638888889</v>
      </c>
      <c r="T2494" t="str">
        <f t="shared" si="232"/>
        <v>music</v>
      </c>
      <c r="U2494" t="str">
        <f t="shared" si="233"/>
        <v>indie rock</v>
      </c>
    </row>
    <row r="2495" spans="1:21" ht="48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H2495" t="s">
        <v>8217</v>
      </c>
      <c r="I2495" t="s">
        <v>8238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8266</v>
      </c>
      <c r="P2495">
        <f t="shared" si="228"/>
        <v>129</v>
      </c>
      <c r="Q2495">
        <f t="shared" si="229"/>
        <v>99.38</v>
      </c>
      <c r="R2495" s="8">
        <f t="shared" si="230"/>
        <v>41347.959953703699</v>
      </c>
      <c r="S2495" s="8">
        <f t="shared" si="231"/>
        <v>41392.959953703699</v>
      </c>
      <c r="T2495" t="str">
        <f t="shared" si="232"/>
        <v>music</v>
      </c>
      <c r="U2495" t="str">
        <f t="shared" si="233"/>
        <v>indie rock</v>
      </c>
    </row>
    <row r="2496" spans="1:21" ht="48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H2496" t="s">
        <v>8217</v>
      </c>
      <c r="I2496" t="s">
        <v>8238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8266</v>
      </c>
      <c r="P2496">
        <f t="shared" si="228"/>
        <v>101</v>
      </c>
      <c r="Q2496">
        <f t="shared" si="229"/>
        <v>38.85</v>
      </c>
      <c r="R2496" s="8">
        <f t="shared" si="230"/>
        <v>41022.436851851846</v>
      </c>
      <c r="S2496" s="8">
        <f t="shared" si="231"/>
        <v>41052.436851851846</v>
      </c>
      <c r="T2496" t="str">
        <f t="shared" si="232"/>
        <v>music</v>
      </c>
      <c r="U2496" t="str">
        <f t="shared" si="233"/>
        <v>indie rock</v>
      </c>
    </row>
    <row r="2497" spans="1:21" ht="48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H2497" t="s">
        <v>8217</v>
      </c>
      <c r="I2497" t="s">
        <v>8238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8266</v>
      </c>
      <c r="P2497">
        <f t="shared" si="228"/>
        <v>128</v>
      </c>
      <c r="Q2497">
        <f t="shared" si="229"/>
        <v>45.55</v>
      </c>
      <c r="R2497" s="8">
        <f t="shared" si="230"/>
        <v>41036.738136574073</v>
      </c>
      <c r="S2497" s="8">
        <f t="shared" si="231"/>
        <v>41066.738136574073</v>
      </c>
      <c r="T2497" t="str">
        <f t="shared" si="232"/>
        <v>music</v>
      </c>
      <c r="U2497" t="str">
        <f t="shared" si="233"/>
        <v>indie rock</v>
      </c>
    </row>
    <row r="2498" spans="1:21" ht="32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H2498" t="s">
        <v>8217</v>
      </c>
      <c r="I2498" t="s">
        <v>8238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8266</v>
      </c>
      <c r="P2498">
        <f t="shared" si="228"/>
        <v>100</v>
      </c>
      <c r="Q2498">
        <f t="shared" si="229"/>
        <v>600</v>
      </c>
      <c r="R2498" s="8">
        <f t="shared" si="230"/>
        <v>41327.788101851853</v>
      </c>
      <c r="S2498" s="8">
        <f t="shared" si="231"/>
        <v>41362.746435185181</v>
      </c>
      <c r="T2498" t="str">
        <f t="shared" si="232"/>
        <v>music</v>
      </c>
      <c r="U2498" t="str">
        <f t="shared" si="233"/>
        <v>indie rock</v>
      </c>
    </row>
    <row r="2499" spans="1:21" ht="48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H2499" t="s">
        <v>8217</v>
      </c>
      <c r="I2499" t="s">
        <v>8238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8266</v>
      </c>
      <c r="P2499">
        <f t="shared" ref="P2499:P2562" si="234">ROUND(E2499/D2499*100,0)</f>
        <v>113</v>
      </c>
      <c r="Q2499">
        <f t="shared" ref="Q2499:Q2562" si="235">ROUND(E2499/M2499,2)</f>
        <v>80.55</v>
      </c>
      <c r="R2499" s="8">
        <f t="shared" ref="R2499:R2562" si="236">(((K2499/60)/60)/24)+DATE(1970,1,1)+(-5/24)</f>
        <v>40730.670578703699</v>
      </c>
      <c r="S2499" s="8">
        <f t="shared" ref="S2499:S2562" si="237">(((J2499/60)/60)/24)+DATE(1970,1,1)+(-5/24)</f>
        <v>40760.670578703699</v>
      </c>
      <c r="T2499" t="str">
        <f t="shared" si="232"/>
        <v>music</v>
      </c>
      <c r="U2499" t="str">
        <f t="shared" si="233"/>
        <v>indie rock</v>
      </c>
    </row>
    <row r="2500" spans="1:21" ht="48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H2500" t="s">
        <v>8217</v>
      </c>
      <c r="I2500" t="s">
        <v>8238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8266</v>
      </c>
      <c r="P2500">
        <f t="shared" si="234"/>
        <v>106</v>
      </c>
      <c r="Q2500">
        <f t="shared" si="235"/>
        <v>52.8</v>
      </c>
      <c r="R2500" s="8">
        <f t="shared" si="236"/>
        <v>42017.759108796294</v>
      </c>
      <c r="S2500" s="8">
        <f t="shared" si="237"/>
        <v>42031.759108796294</v>
      </c>
      <c r="T2500" t="str">
        <f t="shared" ref="T2500:T2563" si="238">LEFT(O2500,SEARCH("/",O2500)-1)</f>
        <v>music</v>
      </c>
      <c r="U2500" t="str">
        <f t="shared" ref="U2500:U2563" si="239">RIGHT(O2500,LEN(O2500)-SEARCH("/",O2500))</f>
        <v>indie rock</v>
      </c>
    </row>
    <row r="2501" spans="1:21" ht="48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H2501" t="s">
        <v>8217</v>
      </c>
      <c r="I2501" t="s">
        <v>8238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8266</v>
      </c>
      <c r="P2501">
        <f t="shared" si="234"/>
        <v>203</v>
      </c>
      <c r="Q2501">
        <f t="shared" si="235"/>
        <v>47.68</v>
      </c>
      <c r="R2501" s="8">
        <f t="shared" si="236"/>
        <v>41226.440243055549</v>
      </c>
      <c r="S2501" s="8">
        <f t="shared" si="237"/>
        <v>41274.541666666664</v>
      </c>
      <c r="T2501" t="str">
        <f t="shared" si="238"/>
        <v>music</v>
      </c>
      <c r="U2501" t="str">
        <f t="shared" si="239"/>
        <v>indie rock</v>
      </c>
    </row>
    <row r="2502" spans="1:21" ht="48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H2502" t="s">
        <v>8217</v>
      </c>
      <c r="I2502" t="s">
        <v>8238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8266</v>
      </c>
      <c r="P2502">
        <f t="shared" si="234"/>
        <v>113</v>
      </c>
      <c r="Q2502">
        <f t="shared" si="235"/>
        <v>23.45</v>
      </c>
      <c r="R2502" s="8">
        <f t="shared" si="236"/>
        <v>41053.564525462964</v>
      </c>
      <c r="S2502" s="8">
        <f t="shared" si="237"/>
        <v>41083.564525462964</v>
      </c>
      <c r="T2502" t="str">
        <f t="shared" si="238"/>
        <v>music</v>
      </c>
      <c r="U2502" t="str">
        <f t="shared" si="239"/>
        <v>indie rock</v>
      </c>
    </row>
    <row r="2503" spans="1:21" ht="48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H2503" t="s">
        <v>8222</v>
      </c>
      <c r="I2503" t="s">
        <v>8243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8286</v>
      </c>
      <c r="P2503">
        <f t="shared" si="234"/>
        <v>3</v>
      </c>
      <c r="Q2503">
        <f t="shared" si="235"/>
        <v>40.14</v>
      </c>
      <c r="R2503" s="8">
        <f t="shared" si="236"/>
        <v>42244.568333333329</v>
      </c>
      <c r="S2503" s="8">
        <f t="shared" si="237"/>
        <v>42274.568333333329</v>
      </c>
      <c r="T2503" t="str">
        <f t="shared" si="238"/>
        <v>food</v>
      </c>
      <c r="U2503" t="str">
        <f t="shared" si="239"/>
        <v>restaurants</v>
      </c>
    </row>
    <row r="2504" spans="1:21" ht="48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H2504" t="s">
        <v>8217</v>
      </c>
      <c r="I2504" t="s">
        <v>8238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8286</v>
      </c>
      <c r="P2504">
        <f t="shared" si="234"/>
        <v>0</v>
      </c>
      <c r="Q2504">
        <f t="shared" si="235"/>
        <v>17.2</v>
      </c>
      <c r="R2504" s="8">
        <f t="shared" si="236"/>
        <v>41858.617106481477</v>
      </c>
      <c r="S2504" s="8">
        <f t="shared" si="237"/>
        <v>41903.617106481477</v>
      </c>
      <c r="T2504" t="str">
        <f t="shared" si="238"/>
        <v>food</v>
      </c>
      <c r="U2504" t="str">
        <f t="shared" si="239"/>
        <v>restaurants</v>
      </c>
    </row>
    <row r="2505" spans="1:21" ht="48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H2505" t="s">
        <v>8217</v>
      </c>
      <c r="I2505" t="s">
        <v>8238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8286</v>
      </c>
      <c r="P2505">
        <f t="shared" si="234"/>
        <v>0</v>
      </c>
      <c r="Q2505" t="e">
        <f t="shared" si="235"/>
        <v>#DIV/0!</v>
      </c>
      <c r="R2505" s="8">
        <f t="shared" si="236"/>
        <v>42498.691064814811</v>
      </c>
      <c r="S2505" s="8">
        <f t="shared" si="237"/>
        <v>42528.67083333333</v>
      </c>
      <c r="T2505" t="str">
        <f t="shared" si="238"/>
        <v>food</v>
      </c>
      <c r="U2505" t="str">
        <f t="shared" si="239"/>
        <v>restaurants</v>
      </c>
    </row>
    <row r="2506" spans="1:21" ht="32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H2506" t="s">
        <v>8217</v>
      </c>
      <c r="I2506" t="s">
        <v>8238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8286</v>
      </c>
      <c r="P2506">
        <f t="shared" si="234"/>
        <v>0</v>
      </c>
      <c r="Q2506" t="e">
        <f t="shared" si="235"/>
        <v>#DIV/0!</v>
      </c>
      <c r="R2506" s="8">
        <f t="shared" si="236"/>
        <v>41927.807106481479</v>
      </c>
      <c r="S2506" s="8">
        <f t="shared" si="237"/>
        <v>41957.848773148151</v>
      </c>
      <c r="T2506" t="str">
        <f t="shared" si="238"/>
        <v>food</v>
      </c>
      <c r="U2506" t="str">
        <f t="shared" si="239"/>
        <v>restaurants</v>
      </c>
    </row>
    <row r="2507" spans="1:21" ht="64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H2507" t="s">
        <v>8217</v>
      </c>
      <c r="I2507" t="s">
        <v>8238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8286</v>
      </c>
      <c r="P2507">
        <f t="shared" si="234"/>
        <v>0</v>
      </c>
      <c r="Q2507" t="e">
        <f t="shared" si="235"/>
        <v>#DIV/0!</v>
      </c>
      <c r="R2507" s="8">
        <f t="shared" si="236"/>
        <v>42046.847407407404</v>
      </c>
      <c r="S2507" s="8">
        <f t="shared" si="237"/>
        <v>42076.80574074074</v>
      </c>
      <c r="T2507" t="str">
        <f t="shared" si="238"/>
        <v>food</v>
      </c>
      <c r="U2507" t="str">
        <f t="shared" si="239"/>
        <v>restaurants</v>
      </c>
    </row>
    <row r="2508" spans="1:21" ht="48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H2508" t="s">
        <v>8218</v>
      </c>
      <c r="I2508" t="s">
        <v>8239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8286</v>
      </c>
      <c r="P2508">
        <f t="shared" si="234"/>
        <v>1</v>
      </c>
      <c r="Q2508">
        <f t="shared" si="235"/>
        <v>15</v>
      </c>
      <c r="R2508" s="8">
        <f t="shared" si="236"/>
        <v>42258.088761574072</v>
      </c>
      <c r="S2508" s="8">
        <f t="shared" si="237"/>
        <v>42280.666666666664</v>
      </c>
      <c r="T2508" t="str">
        <f t="shared" si="238"/>
        <v>food</v>
      </c>
      <c r="U2508" t="str">
        <f t="shared" si="239"/>
        <v>restaurants</v>
      </c>
    </row>
    <row r="2509" spans="1:21" ht="16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H2509" t="s">
        <v>8217</v>
      </c>
      <c r="I2509" t="s">
        <v>8238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8286</v>
      </c>
      <c r="P2509">
        <f t="shared" si="234"/>
        <v>0</v>
      </c>
      <c r="Q2509" t="e">
        <f t="shared" si="235"/>
        <v>#DIV/0!</v>
      </c>
      <c r="R2509" s="8">
        <f t="shared" si="236"/>
        <v>42104.864629629628</v>
      </c>
      <c r="S2509" s="8">
        <f t="shared" si="237"/>
        <v>42134.864629629628</v>
      </c>
      <c r="T2509" t="str">
        <f t="shared" si="238"/>
        <v>food</v>
      </c>
      <c r="U2509" t="str">
        <f t="shared" si="239"/>
        <v>restaurants</v>
      </c>
    </row>
    <row r="2510" spans="1:21" ht="48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H2510" t="s">
        <v>8217</v>
      </c>
      <c r="I2510" t="s">
        <v>8238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8286</v>
      </c>
      <c r="P2510">
        <f t="shared" si="234"/>
        <v>0</v>
      </c>
      <c r="Q2510" t="e">
        <f t="shared" si="235"/>
        <v>#DIV/0!</v>
      </c>
      <c r="R2510" s="8">
        <f t="shared" si="236"/>
        <v>41835.743449074071</v>
      </c>
      <c r="S2510" s="8">
        <f t="shared" si="237"/>
        <v>41865.743449074071</v>
      </c>
      <c r="T2510" t="str">
        <f t="shared" si="238"/>
        <v>food</v>
      </c>
      <c r="U2510" t="str">
        <f t="shared" si="239"/>
        <v>restaurants</v>
      </c>
    </row>
    <row r="2511" spans="1:21" ht="48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H2511" t="s">
        <v>8218</v>
      </c>
      <c r="I2511" t="s">
        <v>8239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8286</v>
      </c>
      <c r="P2511">
        <f t="shared" si="234"/>
        <v>1</v>
      </c>
      <c r="Q2511">
        <f t="shared" si="235"/>
        <v>35.71</v>
      </c>
      <c r="R2511" s="8">
        <f t="shared" si="236"/>
        <v>42058.601261574069</v>
      </c>
      <c r="S2511" s="8">
        <f t="shared" si="237"/>
        <v>42114.559594907405</v>
      </c>
      <c r="T2511" t="str">
        <f t="shared" si="238"/>
        <v>food</v>
      </c>
      <c r="U2511" t="str">
        <f t="shared" si="239"/>
        <v>restaurants</v>
      </c>
    </row>
    <row r="2512" spans="1:21" ht="48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H2512" t="s">
        <v>8217</v>
      </c>
      <c r="I2512" t="s">
        <v>8238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8286</v>
      </c>
      <c r="P2512">
        <f t="shared" si="234"/>
        <v>0</v>
      </c>
      <c r="Q2512">
        <f t="shared" si="235"/>
        <v>37.5</v>
      </c>
      <c r="R2512" s="8">
        <f t="shared" si="236"/>
        <v>42078.78902777777</v>
      </c>
      <c r="S2512" s="8">
        <f t="shared" si="237"/>
        <v>42138.78902777777</v>
      </c>
      <c r="T2512" t="str">
        <f t="shared" si="238"/>
        <v>food</v>
      </c>
      <c r="U2512" t="str">
        <f t="shared" si="239"/>
        <v>restaurants</v>
      </c>
    </row>
    <row r="2513" spans="1:21" ht="48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H2513" t="s">
        <v>8218</v>
      </c>
      <c r="I2513" t="s">
        <v>8239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8286</v>
      </c>
      <c r="P2513">
        <f t="shared" si="234"/>
        <v>0</v>
      </c>
      <c r="Q2513" t="e">
        <f t="shared" si="235"/>
        <v>#DIV/0!</v>
      </c>
      <c r="R2513" s="8">
        <f t="shared" si="236"/>
        <v>42371.238576388881</v>
      </c>
      <c r="S2513" s="8">
        <f t="shared" si="237"/>
        <v>42401.238576388881</v>
      </c>
      <c r="T2513" t="str">
        <f t="shared" si="238"/>
        <v>food</v>
      </c>
      <c r="U2513" t="str">
        <f t="shared" si="239"/>
        <v>restaurants</v>
      </c>
    </row>
    <row r="2514" spans="1:21" ht="48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H2514" t="s">
        <v>8217</v>
      </c>
      <c r="I2514" t="s">
        <v>8238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8286</v>
      </c>
      <c r="P2514">
        <f t="shared" si="234"/>
        <v>0</v>
      </c>
      <c r="Q2514" t="e">
        <f t="shared" si="235"/>
        <v>#DIV/0!</v>
      </c>
      <c r="R2514" s="8">
        <f t="shared" si="236"/>
        <v>41971.668530092589</v>
      </c>
      <c r="S2514" s="8">
        <f t="shared" si="237"/>
        <v>41986.668530092589</v>
      </c>
      <c r="T2514" t="str">
        <f t="shared" si="238"/>
        <v>food</v>
      </c>
      <c r="U2514" t="str">
        <f t="shared" si="239"/>
        <v>restaurants</v>
      </c>
    </row>
    <row r="2515" spans="1:21" ht="48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H2515" t="s">
        <v>8229</v>
      </c>
      <c r="I2515" t="s">
        <v>8241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8286</v>
      </c>
      <c r="P2515">
        <f t="shared" si="234"/>
        <v>0</v>
      </c>
      <c r="Q2515" t="e">
        <f t="shared" si="235"/>
        <v>#DIV/0!</v>
      </c>
      <c r="R2515" s="8">
        <f t="shared" si="236"/>
        <v>42731.798483796294</v>
      </c>
      <c r="S2515" s="8">
        <f t="shared" si="237"/>
        <v>42791.798483796294</v>
      </c>
      <c r="T2515" t="str">
        <f t="shared" si="238"/>
        <v>food</v>
      </c>
      <c r="U2515" t="str">
        <f t="shared" si="239"/>
        <v>restaurants</v>
      </c>
    </row>
    <row r="2516" spans="1:21" ht="48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H2516" t="s">
        <v>8217</v>
      </c>
      <c r="I2516" t="s">
        <v>8238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8286</v>
      </c>
      <c r="P2516">
        <f t="shared" si="234"/>
        <v>2</v>
      </c>
      <c r="Q2516">
        <f t="shared" si="235"/>
        <v>52.5</v>
      </c>
      <c r="R2516" s="8">
        <f t="shared" si="236"/>
        <v>41854.181446759256</v>
      </c>
      <c r="S2516" s="8">
        <f t="shared" si="237"/>
        <v>41871.181446759256</v>
      </c>
      <c r="T2516" t="str">
        <f t="shared" si="238"/>
        <v>food</v>
      </c>
      <c r="U2516" t="str">
        <f t="shared" si="239"/>
        <v>restaurants</v>
      </c>
    </row>
    <row r="2517" spans="1:21" ht="48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H2517" t="s">
        <v>8217</v>
      </c>
      <c r="I2517" t="s">
        <v>8238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8286</v>
      </c>
      <c r="P2517">
        <f t="shared" si="234"/>
        <v>19</v>
      </c>
      <c r="Q2517">
        <f t="shared" si="235"/>
        <v>77.5</v>
      </c>
      <c r="R2517" s="8">
        <f t="shared" si="236"/>
        <v>42027.63140046296</v>
      </c>
      <c r="S2517" s="8">
        <f t="shared" si="237"/>
        <v>42057.63140046296</v>
      </c>
      <c r="T2517" t="str">
        <f t="shared" si="238"/>
        <v>food</v>
      </c>
      <c r="U2517" t="str">
        <f t="shared" si="239"/>
        <v>restaurants</v>
      </c>
    </row>
    <row r="2518" spans="1:21" ht="48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H2518" t="s">
        <v>8217</v>
      </c>
      <c r="I2518" t="s">
        <v>8238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8286</v>
      </c>
      <c r="P2518">
        <f t="shared" si="234"/>
        <v>0</v>
      </c>
      <c r="Q2518" t="e">
        <f t="shared" si="235"/>
        <v>#DIV/0!</v>
      </c>
      <c r="R2518" s="8">
        <f t="shared" si="236"/>
        <v>41942.445046296292</v>
      </c>
      <c r="S2518" s="8">
        <f t="shared" si="237"/>
        <v>41972.486712962964</v>
      </c>
      <c r="T2518" t="str">
        <f t="shared" si="238"/>
        <v>food</v>
      </c>
      <c r="U2518" t="str">
        <f t="shared" si="239"/>
        <v>restaurants</v>
      </c>
    </row>
    <row r="2519" spans="1:21" ht="48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H2519" t="s">
        <v>8222</v>
      </c>
      <c r="I2519" t="s">
        <v>8243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8286</v>
      </c>
      <c r="P2519">
        <f t="shared" si="234"/>
        <v>10</v>
      </c>
      <c r="Q2519">
        <f t="shared" si="235"/>
        <v>53.55</v>
      </c>
      <c r="R2519" s="8">
        <f t="shared" si="236"/>
        <v>42052.594097222223</v>
      </c>
      <c r="S2519" s="8">
        <f t="shared" si="237"/>
        <v>42082.552430555552</v>
      </c>
      <c r="T2519" t="str">
        <f t="shared" si="238"/>
        <v>food</v>
      </c>
      <c r="U2519" t="str">
        <f t="shared" si="239"/>
        <v>restaurants</v>
      </c>
    </row>
    <row r="2520" spans="1:21" ht="48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H2520" t="s">
        <v>8217</v>
      </c>
      <c r="I2520" t="s">
        <v>8238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8286</v>
      </c>
      <c r="P2520">
        <f t="shared" si="234"/>
        <v>0</v>
      </c>
      <c r="Q2520" t="e">
        <f t="shared" si="235"/>
        <v>#DIV/0!</v>
      </c>
      <c r="R2520" s="8">
        <f t="shared" si="236"/>
        <v>41926.472546296296</v>
      </c>
      <c r="S2520" s="8">
        <f t="shared" si="237"/>
        <v>41956.51421296296</v>
      </c>
      <c r="T2520" t="str">
        <f t="shared" si="238"/>
        <v>food</v>
      </c>
      <c r="U2520" t="str">
        <f t="shared" si="239"/>
        <v>restaurants</v>
      </c>
    </row>
    <row r="2521" spans="1:21" ht="32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H2521" t="s">
        <v>8217</v>
      </c>
      <c r="I2521" t="s">
        <v>8238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8286</v>
      </c>
      <c r="P2521">
        <f t="shared" si="234"/>
        <v>0</v>
      </c>
      <c r="Q2521">
        <f t="shared" si="235"/>
        <v>16.25</v>
      </c>
      <c r="R2521" s="8">
        <f t="shared" si="236"/>
        <v>41808.946805555555</v>
      </c>
      <c r="S2521" s="8">
        <f t="shared" si="237"/>
        <v>41838.946805555555</v>
      </c>
      <c r="T2521" t="str">
        <f t="shared" si="238"/>
        <v>food</v>
      </c>
      <c r="U2521" t="str">
        <f t="shared" si="239"/>
        <v>restaurants</v>
      </c>
    </row>
    <row r="2522" spans="1:21" ht="48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H2522" t="s">
        <v>8217</v>
      </c>
      <c r="I2522" t="s">
        <v>8238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8286</v>
      </c>
      <c r="P2522">
        <f t="shared" si="234"/>
        <v>0</v>
      </c>
      <c r="Q2522" t="e">
        <f t="shared" si="235"/>
        <v>#DIV/0!</v>
      </c>
      <c r="R2522" s="8">
        <f t="shared" si="236"/>
        <v>42612.392187500001</v>
      </c>
      <c r="S2522" s="8">
        <f t="shared" si="237"/>
        <v>42658.597916666658</v>
      </c>
      <c r="T2522" t="str">
        <f t="shared" si="238"/>
        <v>food</v>
      </c>
      <c r="U2522" t="str">
        <f t="shared" si="239"/>
        <v>restaurants</v>
      </c>
    </row>
    <row r="2523" spans="1:21" ht="48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H2523" t="s">
        <v>8217</v>
      </c>
      <c r="I2523" t="s">
        <v>8238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8287</v>
      </c>
      <c r="P2523">
        <f t="shared" si="234"/>
        <v>109</v>
      </c>
      <c r="Q2523">
        <f t="shared" si="235"/>
        <v>103.68</v>
      </c>
      <c r="R2523" s="8">
        <f t="shared" si="236"/>
        <v>42269.75950231481</v>
      </c>
      <c r="S2523" s="8">
        <f t="shared" si="237"/>
        <v>42290.75950231481</v>
      </c>
      <c r="T2523" t="str">
        <f t="shared" si="238"/>
        <v>music</v>
      </c>
      <c r="U2523" t="str">
        <f t="shared" si="239"/>
        <v>classical music</v>
      </c>
    </row>
    <row r="2524" spans="1:21" ht="48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H2524" t="s">
        <v>8217</v>
      </c>
      <c r="I2524" t="s">
        <v>8238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8287</v>
      </c>
      <c r="P2524">
        <f t="shared" si="234"/>
        <v>100</v>
      </c>
      <c r="Q2524">
        <f t="shared" si="235"/>
        <v>185.19</v>
      </c>
      <c r="R2524" s="8">
        <f t="shared" si="236"/>
        <v>42460.365277777775</v>
      </c>
      <c r="S2524" s="8">
        <f t="shared" si="237"/>
        <v>42482.411111111105</v>
      </c>
      <c r="T2524" t="str">
        <f t="shared" si="238"/>
        <v>music</v>
      </c>
      <c r="U2524" t="str">
        <f t="shared" si="239"/>
        <v>classical music</v>
      </c>
    </row>
    <row r="2525" spans="1:21" ht="48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H2525" t="s">
        <v>8217</v>
      </c>
      <c r="I2525" t="s">
        <v>8238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8287</v>
      </c>
      <c r="P2525">
        <f t="shared" si="234"/>
        <v>156</v>
      </c>
      <c r="Q2525">
        <f t="shared" si="235"/>
        <v>54.15</v>
      </c>
      <c r="R2525" s="8">
        <f t="shared" si="236"/>
        <v>41930.767268518517</v>
      </c>
      <c r="S2525" s="8">
        <f t="shared" si="237"/>
        <v>41960.808935185189</v>
      </c>
      <c r="T2525" t="str">
        <f t="shared" si="238"/>
        <v>music</v>
      </c>
      <c r="U2525" t="str">
        <f t="shared" si="239"/>
        <v>classical music</v>
      </c>
    </row>
    <row r="2526" spans="1:21" ht="32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H2526" t="s">
        <v>8217</v>
      </c>
      <c r="I2526" t="s">
        <v>8238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8287</v>
      </c>
      <c r="P2526">
        <f t="shared" si="234"/>
        <v>102</v>
      </c>
      <c r="Q2526">
        <f t="shared" si="235"/>
        <v>177.21</v>
      </c>
      <c r="R2526" s="8">
        <f t="shared" si="236"/>
        <v>41961.599039351851</v>
      </c>
      <c r="S2526" s="8">
        <f t="shared" si="237"/>
        <v>41993.979166666664</v>
      </c>
      <c r="T2526" t="str">
        <f t="shared" si="238"/>
        <v>music</v>
      </c>
      <c r="U2526" t="str">
        <f t="shared" si="239"/>
        <v>classical music</v>
      </c>
    </row>
    <row r="2527" spans="1:21" ht="48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H2527" t="s">
        <v>8217</v>
      </c>
      <c r="I2527" t="s">
        <v>8238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8287</v>
      </c>
      <c r="P2527">
        <f t="shared" si="234"/>
        <v>100</v>
      </c>
      <c r="Q2527">
        <f t="shared" si="235"/>
        <v>100.33</v>
      </c>
      <c r="R2527" s="8">
        <f t="shared" si="236"/>
        <v>41058.636238425926</v>
      </c>
      <c r="S2527" s="8">
        <f t="shared" si="237"/>
        <v>41088.636238425926</v>
      </c>
      <c r="T2527" t="str">
        <f t="shared" si="238"/>
        <v>music</v>
      </c>
      <c r="U2527" t="str">
        <f t="shared" si="239"/>
        <v>classical music</v>
      </c>
    </row>
    <row r="2528" spans="1:21" ht="48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H2528" t="s">
        <v>8217</v>
      </c>
      <c r="I2528" t="s">
        <v>8238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8287</v>
      </c>
      <c r="P2528">
        <f t="shared" si="234"/>
        <v>113</v>
      </c>
      <c r="Q2528">
        <f t="shared" si="235"/>
        <v>136.91</v>
      </c>
      <c r="R2528" s="8">
        <f t="shared" si="236"/>
        <v>41952.882800925923</v>
      </c>
      <c r="S2528" s="8">
        <f t="shared" si="237"/>
        <v>41980.999305555553</v>
      </c>
      <c r="T2528" t="str">
        <f t="shared" si="238"/>
        <v>music</v>
      </c>
      <c r="U2528" t="str">
        <f t="shared" si="239"/>
        <v>classical music</v>
      </c>
    </row>
    <row r="2529" spans="1:21" ht="48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H2529" t="s">
        <v>8217</v>
      </c>
      <c r="I2529" t="s">
        <v>8238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8287</v>
      </c>
      <c r="P2529">
        <f t="shared" si="234"/>
        <v>102</v>
      </c>
      <c r="Q2529">
        <f t="shared" si="235"/>
        <v>57.54</v>
      </c>
      <c r="R2529" s="8">
        <f t="shared" si="236"/>
        <v>41546.542719907404</v>
      </c>
      <c r="S2529" s="8">
        <f t="shared" si="237"/>
        <v>41564.957638888889</v>
      </c>
      <c r="T2529" t="str">
        <f t="shared" si="238"/>
        <v>music</v>
      </c>
      <c r="U2529" t="str">
        <f t="shared" si="239"/>
        <v>classical music</v>
      </c>
    </row>
    <row r="2530" spans="1:21" ht="48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H2530" t="s">
        <v>8218</v>
      </c>
      <c r="I2530" t="s">
        <v>8239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8287</v>
      </c>
      <c r="P2530">
        <f t="shared" si="234"/>
        <v>107</v>
      </c>
      <c r="Q2530">
        <f t="shared" si="235"/>
        <v>52.96</v>
      </c>
      <c r="R2530" s="8">
        <f t="shared" si="236"/>
        <v>42217.626192129632</v>
      </c>
      <c r="S2530" s="8">
        <f t="shared" si="237"/>
        <v>42236.249999999993</v>
      </c>
      <c r="T2530" t="str">
        <f t="shared" si="238"/>
        <v>music</v>
      </c>
      <c r="U2530" t="str">
        <f t="shared" si="239"/>
        <v>classical music</v>
      </c>
    </row>
    <row r="2531" spans="1:21" ht="32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H2531" t="s">
        <v>8217</v>
      </c>
      <c r="I2531" t="s">
        <v>8238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8287</v>
      </c>
      <c r="P2531">
        <f t="shared" si="234"/>
        <v>104</v>
      </c>
      <c r="Q2531">
        <f t="shared" si="235"/>
        <v>82.33</v>
      </c>
      <c r="R2531" s="8">
        <f t="shared" si="236"/>
        <v>40947.872395833328</v>
      </c>
      <c r="S2531" s="8">
        <f t="shared" si="237"/>
        <v>40992.830729166664</v>
      </c>
      <c r="T2531" t="str">
        <f t="shared" si="238"/>
        <v>music</v>
      </c>
      <c r="U2531" t="str">
        <f t="shared" si="239"/>
        <v>classical music</v>
      </c>
    </row>
    <row r="2532" spans="1:21" ht="48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H2532" t="s">
        <v>8217</v>
      </c>
      <c r="I2532" t="s">
        <v>8238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8287</v>
      </c>
      <c r="P2532">
        <f t="shared" si="234"/>
        <v>100</v>
      </c>
      <c r="Q2532">
        <f t="shared" si="235"/>
        <v>135.41999999999999</v>
      </c>
      <c r="R2532" s="8">
        <f t="shared" si="236"/>
        <v>42081.656307870369</v>
      </c>
      <c r="S2532" s="8">
        <f t="shared" si="237"/>
        <v>42113.993055555555</v>
      </c>
      <c r="T2532" t="str">
        <f t="shared" si="238"/>
        <v>music</v>
      </c>
      <c r="U2532" t="str">
        <f t="shared" si="239"/>
        <v>classical music</v>
      </c>
    </row>
    <row r="2533" spans="1:21" ht="48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H2533" t="s">
        <v>8217</v>
      </c>
      <c r="I2533" t="s">
        <v>8238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8287</v>
      </c>
      <c r="P2533">
        <f t="shared" si="234"/>
        <v>100</v>
      </c>
      <c r="Q2533">
        <f t="shared" si="235"/>
        <v>74.069999999999993</v>
      </c>
      <c r="R2533" s="8">
        <f t="shared" si="236"/>
        <v>42208.471689814811</v>
      </c>
      <c r="S2533" s="8">
        <f t="shared" si="237"/>
        <v>42230.957638888889</v>
      </c>
      <c r="T2533" t="str">
        <f t="shared" si="238"/>
        <v>music</v>
      </c>
      <c r="U2533" t="str">
        <f t="shared" si="239"/>
        <v>classical music</v>
      </c>
    </row>
    <row r="2534" spans="1:21" ht="48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H2534" t="s">
        <v>8217</v>
      </c>
      <c r="I2534" t="s">
        <v>8238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8287</v>
      </c>
      <c r="P2534">
        <f t="shared" si="234"/>
        <v>126</v>
      </c>
      <c r="Q2534">
        <f t="shared" si="235"/>
        <v>84.08</v>
      </c>
      <c r="R2534" s="8">
        <f t="shared" si="236"/>
        <v>41107.640810185185</v>
      </c>
      <c r="S2534" s="8">
        <f t="shared" si="237"/>
        <v>41137.640810185185</v>
      </c>
      <c r="T2534" t="str">
        <f t="shared" si="238"/>
        <v>music</v>
      </c>
      <c r="U2534" t="str">
        <f t="shared" si="239"/>
        <v>classical music</v>
      </c>
    </row>
    <row r="2535" spans="1:21" ht="48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H2535" t="s">
        <v>8217</v>
      </c>
      <c r="I2535" t="s">
        <v>8238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8287</v>
      </c>
      <c r="P2535">
        <f t="shared" si="234"/>
        <v>111</v>
      </c>
      <c r="Q2535">
        <f t="shared" si="235"/>
        <v>61.03</v>
      </c>
      <c r="R2535" s="8">
        <f t="shared" si="236"/>
        <v>41304.542951388888</v>
      </c>
      <c r="S2535" s="8">
        <f t="shared" si="237"/>
        <v>41334.542453703703</v>
      </c>
      <c r="T2535" t="str">
        <f t="shared" si="238"/>
        <v>music</v>
      </c>
      <c r="U2535" t="str">
        <f t="shared" si="239"/>
        <v>classical music</v>
      </c>
    </row>
    <row r="2536" spans="1:21" ht="64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H2536" t="s">
        <v>8217</v>
      </c>
      <c r="I2536" t="s">
        <v>8238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8287</v>
      </c>
      <c r="P2536">
        <f t="shared" si="234"/>
        <v>105</v>
      </c>
      <c r="Q2536">
        <f t="shared" si="235"/>
        <v>150</v>
      </c>
      <c r="R2536" s="8">
        <f t="shared" si="236"/>
        <v>40127.492037037038</v>
      </c>
      <c r="S2536" s="8">
        <f t="shared" si="237"/>
        <v>40179.041666666664</v>
      </c>
      <c r="T2536" t="str">
        <f t="shared" si="238"/>
        <v>music</v>
      </c>
      <c r="U2536" t="str">
        <f t="shared" si="239"/>
        <v>classical music</v>
      </c>
    </row>
    <row r="2537" spans="1:21" ht="16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H2537" t="s">
        <v>8217</v>
      </c>
      <c r="I2537" t="s">
        <v>8238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8287</v>
      </c>
      <c r="P2537">
        <f t="shared" si="234"/>
        <v>104</v>
      </c>
      <c r="Q2537">
        <f t="shared" si="235"/>
        <v>266.08999999999997</v>
      </c>
      <c r="R2537" s="8">
        <f t="shared" si="236"/>
        <v>41943.582696759258</v>
      </c>
      <c r="S2537" s="8">
        <f t="shared" si="237"/>
        <v>41974.624363425923</v>
      </c>
      <c r="T2537" t="str">
        <f t="shared" si="238"/>
        <v>music</v>
      </c>
      <c r="U2537" t="str">
        <f t="shared" si="239"/>
        <v>classical music</v>
      </c>
    </row>
    <row r="2538" spans="1:21" ht="48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H2538" t="s">
        <v>8217</v>
      </c>
      <c r="I2538" t="s">
        <v>8238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8287</v>
      </c>
      <c r="P2538">
        <f t="shared" si="234"/>
        <v>116</v>
      </c>
      <c r="Q2538">
        <f t="shared" si="235"/>
        <v>7.25</v>
      </c>
      <c r="R2538" s="8">
        <f t="shared" si="236"/>
        <v>41463.89775462963</v>
      </c>
      <c r="S2538" s="8">
        <f t="shared" si="237"/>
        <v>41484.89775462963</v>
      </c>
      <c r="T2538" t="str">
        <f t="shared" si="238"/>
        <v>music</v>
      </c>
      <c r="U2538" t="str">
        <f t="shared" si="239"/>
        <v>classical music</v>
      </c>
    </row>
    <row r="2539" spans="1:21" ht="48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H2539" t="s">
        <v>8217</v>
      </c>
      <c r="I2539" t="s">
        <v>8238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8287</v>
      </c>
      <c r="P2539">
        <f t="shared" si="234"/>
        <v>110</v>
      </c>
      <c r="Q2539">
        <f t="shared" si="235"/>
        <v>100</v>
      </c>
      <c r="R2539" s="8">
        <f t="shared" si="236"/>
        <v>40696.440451388888</v>
      </c>
      <c r="S2539" s="8">
        <f t="shared" si="237"/>
        <v>40756.440451388888</v>
      </c>
      <c r="T2539" t="str">
        <f t="shared" si="238"/>
        <v>music</v>
      </c>
      <c r="U2539" t="str">
        <f t="shared" si="239"/>
        <v>classical music</v>
      </c>
    </row>
    <row r="2540" spans="1:21" ht="32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H2540" t="s">
        <v>8217</v>
      </c>
      <c r="I2540" t="s">
        <v>8238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8287</v>
      </c>
      <c r="P2540">
        <f t="shared" si="234"/>
        <v>113</v>
      </c>
      <c r="Q2540">
        <f t="shared" si="235"/>
        <v>109.96</v>
      </c>
      <c r="R2540" s="8">
        <f t="shared" si="236"/>
        <v>41298.301631944443</v>
      </c>
      <c r="S2540" s="8">
        <f t="shared" si="237"/>
        <v>41328.999305555553</v>
      </c>
      <c r="T2540" t="str">
        <f t="shared" si="238"/>
        <v>music</v>
      </c>
      <c r="U2540" t="str">
        <f t="shared" si="239"/>
        <v>classical music</v>
      </c>
    </row>
    <row r="2541" spans="1:21" ht="48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H2541" t="s">
        <v>8217</v>
      </c>
      <c r="I2541" t="s">
        <v>8238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8287</v>
      </c>
      <c r="P2541">
        <f t="shared" si="234"/>
        <v>100</v>
      </c>
      <c r="Q2541">
        <f t="shared" si="235"/>
        <v>169.92</v>
      </c>
      <c r="R2541" s="8">
        <f t="shared" si="236"/>
        <v>41977.693888888891</v>
      </c>
      <c r="S2541" s="8">
        <f t="shared" si="237"/>
        <v>42037.693888888891</v>
      </c>
      <c r="T2541" t="str">
        <f t="shared" si="238"/>
        <v>music</v>
      </c>
      <c r="U2541" t="str">
        <f t="shared" si="239"/>
        <v>classical music</v>
      </c>
    </row>
    <row r="2542" spans="1:21" ht="48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H2542" t="s">
        <v>8217</v>
      </c>
      <c r="I2542" t="s">
        <v>8238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8287</v>
      </c>
      <c r="P2542">
        <f t="shared" si="234"/>
        <v>103</v>
      </c>
      <c r="Q2542">
        <f t="shared" si="235"/>
        <v>95.74</v>
      </c>
      <c r="R2542" s="8">
        <f t="shared" si="236"/>
        <v>40785.466678240737</v>
      </c>
      <c r="S2542" s="8">
        <f t="shared" si="237"/>
        <v>40845.466678240737</v>
      </c>
      <c r="T2542" t="str">
        <f t="shared" si="238"/>
        <v>music</v>
      </c>
      <c r="U2542" t="str">
        <f t="shared" si="239"/>
        <v>classical music</v>
      </c>
    </row>
    <row r="2543" spans="1:21" ht="48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H2543" t="s">
        <v>8218</v>
      </c>
      <c r="I2543" t="s">
        <v>8239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8287</v>
      </c>
      <c r="P2543">
        <f t="shared" si="234"/>
        <v>107</v>
      </c>
      <c r="Q2543">
        <f t="shared" si="235"/>
        <v>59.46</v>
      </c>
      <c r="R2543" s="8">
        <f t="shared" si="236"/>
        <v>41483.240949074068</v>
      </c>
      <c r="S2543" s="8">
        <f t="shared" si="237"/>
        <v>41543.240949074068</v>
      </c>
      <c r="T2543" t="str">
        <f t="shared" si="238"/>
        <v>music</v>
      </c>
      <c r="U2543" t="str">
        <f t="shared" si="239"/>
        <v>classical music</v>
      </c>
    </row>
    <row r="2544" spans="1:21" ht="48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H2544" t="s">
        <v>8217</v>
      </c>
      <c r="I2544" t="s">
        <v>8238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8287</v>
      </c>
      <c r="P2544">
        <f t="shared" si="234"/>
        <v>104</v>
      </c>
      <c r="Q2544">
        <f t="shared" si="235"/>
        <v>55.77</v>
      </c>
      <c r="R2544" s="8">
        <f t="shared" si="236"/>
        <v>41509.218252314815</v>
      </c>
      <c r="S2544" s="8">
        <f t="shared" si="237"/>
        <v>41547.957638888889</v>
      </c>
      <c r="T2544" t="str">
        <f t="shared" si="238"/>
        <v>music</v>
      </c>
      <c r="U2544" t="str">
        <f t="shared" si="239"/>
        <v>classical music</v>
      </c>
    </row>
    <row r="2545" spans="1:21" ht="48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H2545" t="s">
        <v>8217</v>
      </c>
      <c r="I2545" t="s">
        <v>8238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8287</v>
      </c>
      <c r="P2545">
        <f t="shared" si="234"/>
        <v>156</v>
      </c>
      <c r="Q2545">
        <f t="shared" si="235"/>
        <v>30.08</v>
      </c>
      <c r="R2545" s="8">
        <f t="shared" si="236"/>
        <v>40513.899282407401</v>
      </c>
      <c r="S2545" s="8">
        <f t="shared" si="237"/>
        <v>40544.916666666664</v>
      </c>
      <c r="T2545" t="str">
        <f t="shared" si="238"/>
        <v>music</v>
      </c>
      <c r="U2545" t="str">
        <f t="shared" si="239"/>
        <v>classical music</v>
      </c>
    </row>
    <row r="2546" spans="1:21" ht="48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H2546" t="s">
        <v>8217</v>
      </c>
      <c r="I2546" t="s">
        <v>8238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8287</v>
      </c>
      <c r="P2546">
        <f t="shared" si="234"/>
        <v>101</v>
      </c>
      <c r="Q2546">
        <f t="shared" si="235"/>
        <v>88.44</v>
      </c>
      <c r="R2546" s="8">
        <f t="shared" si="236"/>
        <v>41068.3121412037</v>
      </c>
      <c r="S2546" s="8">
        <f t="shared" si="237"/>
        <v>41098.3121412037</v>
      </c>
      <c r="T2546" t="str">
        <f t="shared" si="238"/>
        <v>music</v>
      </c>
      <c r="U2546" t="str">
        <f t="shared" si="239"/>
        <v>classical music</v>
      </c>
    </row>
    <row r="2547" spans="1:21" ht="48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H2547" t="s">
        <v>8217</v>
      </c>
      <c r="I2547" t="s">
        <v>8238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8287</v>
      </c>
      <c r="P2547">
        <f t="shared" si="234"/>
        <v>195</v>
      </c>
      <c r="Q2547">
        <f t="shared" si="235"/>
        <v>64.03</v>
      </c>
      <c r="R2547" s="8">
        <f t="shared" si="236"/>
        <v>42026.929837962954</v>
      </c>
      <c r="S2547" s="8">
        <f t="shared" si="237"/>
        <v>42061.812499999993</v>
      </c>
      <c r="T2547" t="str">
        <f t="shared" si="238"/>
        <v>music</v>
      </c>
      <c r="U2547" t="str">
        <f t="shared" si="239"/>
        <v>classical music</v>
      </c>
    </row>
    <row r="2548" spans="1:21" ht="48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H2548" t="s">
        <v>8217</v>
      </c>
      <c r="I2548" t="s">
        <v>8238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8287</v>
      </c>
      <c r="P2548">
        <f t="shared" si="234"/>
        <v>112</v>
      </c>
      <c r="Q2548">
        <f t="shared" si="235"/>
        <v>60.15</v>
      </c>
      <c r="R2548" s="8">
        <f t="shared" si="236"/>
        <v>41524.650219907402</v>
      </c>
      <c r="S2548" s="8">
        <f t="shared" si="237"/>
        <v>41552</v>
      </c>
      <c r="T2548" t="str">
        <f t="shared" si="238"/>
        <v>music</v>
      </c>
      <c r="U2548" t="str">
        <f t="shared" si="239"/>
        <v>classical music</v>
      </c>
    </row>
    <row r="2549" spans="1:21" ht="48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H2549" t="s">
        <v>8217</v>
      </c>
      <c r="I2549" t="s">
        <v>8238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8287</v>
      </c>
      <c r="P2549">
        <f t="shared" si="234"/>
        <v>120</v>
      </c>
      <c r="Q2549">
        <f t="shared" si="235"/>
        <v>49.19</v>
      </c>
      <c r="R2549" s="8">
        <f t="shared" si="236"/>
        <v>40973.564849537033</v>
      </c>
      <c r="S2549" s="8">
        <f t="shared" si="237"/>
        <v>41003.523182870369</v>
      </c>
      <c r="T2549" t="str">
        <f t="shared" si="238"/>
        <v>music</v>
      </c>
      <c r="U2549" t="str">
        <f t="shared" si="239"/>
        <v>classical music</v>
      </c>
    </row>
    <row r="2550" spans="1:21" ht="48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H2550" t="s">
        <v>8223</v>
      </c>
      <c r="I2550" t="s">
        <v>8241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8287</v>
      </c>
      <c r="P2550">
        <f t="shared" si="234"/>
        <v>102</v>
      </c>
      <c r="Q2550">
        <f t="shared" si="235"/>
        <v>165.16</v>
      </c>
      <c r="R2550" s="8">
        <f t="shared" si="236"/>
        <v>42618.417094907411</v>
      </c>
      <c r="S2550" s="8">
        <f t="shared" si="237"/>
        <v>42642.977083333331</v>
      </c>
      <c r="T2550" t="str">
        <f t="shared" si="238"/>
        <v>music</v>
      </c>
      <c r="U2550" t="str">
        <f t="shared" si="239"/>
        <v>classical music</v>
      </c>
    </row>
    <row r="2551" spans="1:21" ht="48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H2551" t="s">
        <v>8218</v>
      </c>
      <c r="I2551" t="s">
        <v>8239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8287</v>
      </c>
      <c r="P2551">
        <f t="shared" si="234"/>
        <v>103</v>
      </c>
      <c r="Q2551">
        <f t="shared" si="235"/>
        <v>43.62</v>
      </c>
      <c r="R2551" s="8">
        <f t="shared" si="236"/>
        <v>41390.549421296295</v>
      </c>
      <c r="S2551" s="8">
        <f t="shared" si="237"/>
        <v>41425.5</v>
      </c>
      <c r="T2551" t="str">
        <f t="shared" si="238"/>
        <v>music</v>
      </c>
      <c r="U2551" t="str">
        <f t="shared" si="239"/>
        <v>classical music</v>
      </c>
    </row>
    <row r="2552" spans="1:21" ht="48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H2552" t="s">
        <v>8217</v>
      </c>
      <c r="I2552" t="s">
        <v>8238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8287</v>
      </c>
      <c r="P2552">
        <f t="shared" si="234"/>
        <v>101</v>
      </c>
      <c r="Q2552">
        <f t="shared" si="235"/>
        <v>43.7</v>
      </c>
      <c r="R2552" s="8">
        <f t="shared" si="236"/>
        <v>42228.425995370366</v>
      </c>
      <c r="S2552" s="8">
        <f t="shared" si="237"/>
        <v>42284.957638888889</v>
      </c>
      <c r="T2552" t="str">
        <f t="shared" si="238"/>
        <v>music</v>
      </c>
      <c r="U2552" t="str">
        <f t="shared" si="239"/>
        <v>classical music</v>
      </c>
    </row>
    <row r="2553" spans="1:21" ht="48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H2553" t="s">
        <v>8217</v>
      </c>
      <c r="I2553" t="s">
        <v>8238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8287</v>
      </c>
      <c r="P2553">
        <f t="shared" si="234"/>
        <v>103</v>
      </c>
      <c r="Q2553">
        <f t="shared" si="235"/>
        <v>67.42</v>
      </c>
      <c r="R2553" s="8">
        <f t="shared" si="236"/>
        <v>40961.043807870366</v>
      </c>
      <c r="S2553" s="8">
        <f t="shared" si="237"/>
        <v>40989.658333333333</v>
      </c>
      <c r="T2553" t="str">
        <f t="shared" si="238"/>
        <v>music</v>
      </c>
      <c r="U2553" t="str">
        <f t="shared" si="239"/>
        <v>classical music</v>
      </c>
    </row>
    <row r="2554" spans="1:21" ht="48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H2554" t="s">
        <v>8217</v>
      </c>
      <c r="I2554" t="s">
        <v>8238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8287</v>
      </c>
      <c r="P2554">
        <f t="shared" si="234"/>
        <v>107</v>
      </c>
      <c r="Q2554">
        <f t="shared" si="235"/>
        <v>177.5</v>
      </c>
      <c r="R2554" s="8">
        <f t="shared" si="236"/>
        <v>42769.601631944439</v>
      </c>
      <c r="S2554" s="8">
        <f t="shared" si="237"/>
        <v>42799.601631944439</v>
      </c>
      <c r="T2554" t="str">
        <f t="shared" si="238"/>
        <v>music</v>
      </c>
      <c r="U2554" t="str">
        <f t="shared" si="239"/>
        <v>classical music</v>
      </c>
    </row>
    <row r="2555" spans="1:21" ht="48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H2555" t="s">
        <v>8217</v>
      </c>
      <c r="I2555" t="s">
        <v>8238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8287</v>
      </c>
      <c r="P2555">
        <f t="shared" si="234"/>
        <v>156</v>
      </c>
      <c r="Q2555">
        <f t="shared" si="235"/>
        <v>38.880000000000003</v>
      </c>
      <c r="R2555" s="8">
        <f t="shared" si="236"/>
        <v>41112.99082175926</v>
      </c>
      <c r="S2555" s="8">
        <f t="shared" si="237"/>
        <v>41172.99082175926</v>
      </c>
      <c r="T2555" t="str">
        <f t="shared" si="238"/>
        <v>music</v>
      </c>
      <c r="U2555" t="str">
        <f t="shared" si="239"/>
        <v>classical music</v>
      </c>
    </row>
    <row r="2556" spans="1:21" ht="48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H2556" t="s">
        <v>8217</v>
      </c>
      <c r="I2556" t="s">
        <v>8238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8287</v>
      </c>
      <c r="P2556">
        <f t="shared" si="234"/>
        <v>123</v>
      </c>
      <c r="Q2556">
        <f t="shared" si="235"/>
        <v>54.99</v>
      </c>
      <c r="R2556" s="8">
        <f t="shared" si="236"/>
        <v>42124.869942129626</v>
      </c>
      <c r="S2556" s="8">
        <f t="shared" si="237"/>
        <v>42155.957638888889</v>
      </c>
      <c r="T2556" t="str">
        <f t="shared" si="238"/>
        <v>music</v>
      </c>
      <c r="U2556" t="str">
        <f t="shared" si="239"/>
        <v>classical music</v>
      </c>
    </row>
    <row r="2557" spans="1:21" ht="48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H2557" t="s">
        <v>8217</v>
      </c>
      <c r="I2557" t="s">
        <v>8238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8287</v>
      </c>
      <c r="P2557">
        <f t="shared" si="234"/>
        <v>107</v>
      </c>
      <c r="Q2557">
        <f t="shared" si="235"/>
        <v>61.34</v>
      </c>
      <c r="R2557" s="8">
        <f t="shared" si="236"/>
        <v>41026.44667824074</v>
      </c>
      <c r="S2557" s="8">
        <f t="shared" si="237"/>
        <v>41057.44667824074</v>
      </c>
      <c r="T2557" t="str">
        <f t="shared" si="238"/>
        <v>music</v>
      </c>
      <c r="U2557" t="str">
        <f t="shared" si="239"/>
        <v>classical music</v>
      </c>
    </row>
    <row r="2558" spans="1:21" ht="48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H2558" t="s">
        <v>8217</v>
      </c>
      <c r="I2558" t="s">
        <v>8238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8287</v>
      </c>
      <c r="P2558">
        <f t="shared" si="234"/>
        <v>106</v>
      </c>
      <c r="Q2558">
        <f t="shared" si="235"/>
        <v>23.12</v>
      </c>
      <c r="R2558" s="8">
        <f t="shared" si="236"/>
        <v>41222.783067129625</v>
      </c>
      <c r="S2558" s="8">
        <f t="shared" si="237"/>
        <v>41267.783067129625</v>
      </c>
      <c r="T2558" t="str">
        <f t="shared" si="238"/>
        <v>music</v>
      </c>
      <c r="U2558" t="str">
        <f t="shared" si="239"/>
        <v>classical music</v>
      </c>
    </row>
    <row r="2559" spans="1:21" ht="32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H2559" t="s">
        <v>8218</v>
      </c>
      <c r="I2559" t="s">
        <v>8239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8287</v>
      </c>
      <c r="P2559">
        <f t="shared" si="234"/>
        <v>118</v>
      </c>
      <c r="Q2559">
        <f t="shared" si="235"/>
        <v>29.61</v>
      </c>
      <c r="R2559" s="8">
        <f t="shared" si="236"/>
        <v>41744.536874999998</v>
      </c>
      <c r="S2559" s="8">
        <f t="shared" si="237"/>
        <v>41774.536874999998</v>
      </c>
      <c r="T2559" t="str">
        <f t="shared" si="238"/>
        <v>music</v>
      </c>
      <c r="U2559" t="str">
        <f t="shared" si="239"/>
        <v>classical music</v>
      </c>
    </row>
    <row r="2560" spans="1:21" ht="32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H2560" t="s">
        <v>8219</v>
      </c>
      <c r="I2560" t="s">
        <v>8240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8287</v>
      </c>
      <c r="P2560">
        <f t="shared" si="234"/>
        <v>109</v>
      </c>
      <c r="Q2560">
        <f t="shared" si="235"/>
        <v>75.61</v>
      </c>
      <c r="R2560" s="8">
        <f t="shared" si="236"/>
        <v>42093.651689814818</v>
      </c>
      <c r="S2560" s="8">
        <f t="shared" si="237"/>
        <v>42125.374305555553</v>
      </c>
      <c r="T2560" t="str">
        <f t="shared" si="238"/>
        <v>music</v>
      </c>
      <c r="U2560" t="str">
        <f t="shared" si="239"/>
        <v>classical music</v>
      </c>
    </row>
    <row r="2561" spans="1:21" ht="48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H2561" t="s">
        <v>8217</v>
      </c>
      <c r="I2561" t="s">
        <v>8238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8287</v>
      </c>
      <c r="P2561">
        <f t="shared" si="234"/>
        <v>111</v>
      </c>
      <c r="Q2561">
        <f t="shared" si="235"/>
        <v>35.6</v>
      </c>
      <c r="R2561" s="8">
        <f t="shared" si="236"/>
        <v>40829.665324074071</v>
      </c>
      <c r="S2561" s="8">
        <f t="shared" si="237"/>
        <v>40862.609027777777</v>
      </c>
      <c r="T2561" t="str">
        <f t="shared" si="238"/>
        <v>music</v>
      </c>
      <c r="U2561" t="str">
        <f t="shared" si="239"/>
        <v>classical music</v>
      </c>
    </row>
    <row r="2562" spans="1:21" ht="48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H2562" t="s">
        <v>8218</v>
      </c>
      <c r="I2562" t="s">
        <v>8239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8287</v>
      </c>
      <c r="P2562">
        <f t="shared" si="234"/>
        <v>100</v>
      </c>
      <c r="Q2562">
        <f t="shared" si="235"/>
        <v>143</v>
      </c>
      <c r="R2562" s="8">
        <f t="shared" si="236"/>
        <v>42039.742754629631</v>
      </c>
      <c r="S2562" s="8">
        <f t="shared" si="237"/>
        <v>42069.742754629631</v>
      </c>
      <c r="T2562" t="str">
        <f t="shared" si="238"/>
        <v>music</v>
      </c>
      <c r="U2562" t="str">
        <f t="shared" si="239"/>
        <v>classical music</v>
      </c>
    </row>
    <row r="2563" spans="1:21" ht="48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H2563" t="s">
        <v>8222</v>
      </c>
      <c r="I2563" t="s">
        <v>8243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8271</v>
      </c>
      <c r="P2563">
        <f t="shared" ref="P2563:P2626" si="240">ROUND(E2563/D2563*100,0)</f>
        <v>0</v>
      </c>
      <c r="Q2563" t="e">
        <f t="shared" ref="Q2563:Q2626" si="241">ROUND(E2563/M2563,2)</f>
        <v>#DIV/0!</v>
      </c>
      <c r="R2563" s="8">
        <f t="shared" ref="R2563:R2626" si="242">(((K2563/60)/60)/24)+DATE(1970,1,1)+(-5/24)</f>
        <v>42260.320474537039</v>
      </c>
      <c r="S2563" s="8">
        <f t="shared" ref="S2563:S2626" si="243">(((J2563/60)/60)/24)+DATE(1970,1,1)+(-5/24)</f>
        <v>42290.320474537039</v>
      </c>
      <c r="T2563" t="str">
        <f t="shared" si="238"/>
        <v>food</v>
      </c>
      <c r="U2563" t="str">
        <f t="shared" si="239"/>
        <v>food trucks</v>
      </c>
    </row>
    <row r="2564" spans="1:21" ht="48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H2564" t="s">
        <v>8229</v>
      </c>
      <c r="I2564" t="s">
        <v>8241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8271</v>
      </c>
      <c r="P2564">
        <f t="shared" si="240"/>
        <v>1</v>
      </c>
      <c r="Q2564">
        <f t="shared" si="241"/>
        <v>25</v>
      </c>
      <c r="R2564" s="8">
        <f t="shared" si="242"/>
        <v>42594.316423611112</v>
      </c>
      <c r="S2564" s="8">
        <f t="shared" si="243"/>
        <v>42654.316423611112</v>
      </c>
      <c r="T2564" t="str">
        <f t="shared" ref="T2564:T2627" si="244">LEFT(O2564,SEARCH("/",O2564)-1)</f>
        <v>food</v>
      </c>
      <c r="U2564" t="str">
        <f t="shared" ref="U2564:U2627" si="245">RIGHT(O2564,LEN(O2564)-SEARCH("/",O2564))</f>
        <v>food trucks</v>
      </c>
    </row>
    <row r="2565" spans="1:21" ht="32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H2565" t="s">
        <v>8217</v>
      </c>
      <c r="I2565" t="s">
        <v>8238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8271</v>
      </c>
      <c r="P2565">
        <f t="shared" si="240"/>
        <v>0</v>
      </c>
      <c r="Q2565" t="e">
        <f t="shared" si="241"/>
        <v>#DIV/0!</v>
      </c>
      <c r="R2565" s="8">
        <f t="shared" si="242"/>
        <v>42154.931145833332</v>
      </c>
      <c r="S2565" s="8">
        <f t="shared" si="243"/>
        <v>42214.931145833332</v>
      </c>
      <c r="T2565" t="str">
        <f t="shared" si="244"/>
        <v>food</v>
      </c>
      <c r="U2565" t="str">
        <f t="shared" si="245"/>
        <v>food trucks</v>
      </c>
    </row>
    <row r="2566" spans="1:21" ht="48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H2566" t="s">
        <v>8222</v>
      </c>
      <c r="I2566" t="s">
        <v>8243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8271</v>
      </c>
      <c r="P2566">
        <f t="shared" si="240"/>
        <v>0</v>
      </c>
      <c r="Q2566" t="e">
        <f t="shared" si="241"/>
        <v>#DIV/0!</v>
      </c>
      <c r="R2566" s="8">
        <f t="shared" si="242"/>
        <v>41821.83216435185</v>
      </c>
      <c r="S2566" s="8">
        <f t="shared" si="243"/>
        <v>41851.83216435185</v>
      </c>
      <c r="T2566" t="str">
        <f t="shared" si="244"/>
        <v>food</v>
      </c>
      <c r="U2566" t="str">
        <f t="shared" si="245"/>
        <v>food trucks</v>
      </c>
    </row>
    <row r="2567" spans="1:21" ht="48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H2567" t="s">
        <v>8217</v>
      </c>
      <c r="I2567" t="s">
        <v>8238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8271</v>
      </c>
      <c r="P2567">
        <f t="shared" si="240"/>
        <v>1</v>
      </c>
      <c r="Q2567">
        <f t="shared" si="241"/>
        <v>100</v>
      </c>
      <c r="R2567" s="8">
        <f t="shared" si="242"/>
        <v>42440.442002314812</v>
      </c>
      <c r="S2567" s="8">
        <f t="shared" si="243"/>
        <v>42499.659722222219</v>
      </c>
      <c r="T2567" t="str">
        <f t="shared" si="244"/>
        <v>food</v>
      </c>
      <c r="U2567" t="str">
        <f t="shared" si="245"/>
        <v>food trucks</v>
      </c>
    </row>
    <row r="2568" spans="1:21" ht="48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H2568" t="s">
        <v>8217</v>
      </c>
      <c r="I2568" t="s">
        <v>8238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8271</v>
      </c>
      <c r="P2568">
        <f t="shared" si="240"/>
        <v>0</v>
      </c>
      <c r="Q2568" t="e">
        <f t="shared" si="241"/>
        <v>#DIV/0!</v>
      </c>
      <c r="R2568" s="8">
        <f t="shared" si="242"/>
        <v>41842.772546296292</v>
      </c>
      <c r="S2568" s="8">
        <f t="shared" si="243"/>
        <v>41872.772546296292</v>
      </c>
      <c r="T2568" t="str">
        <f t="shared" si="244"/>
        <v>food</v>
      </c>
      <c r="U2568" t="str">
        <f t="shared" si="245"/>
        <v>food trucks</v>
      </c>
    </row>
    <row r="2569" spans="1:21" ht="48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H2569" t="s">
        <v>8217</v>
      </c>
      <c r="I2569" t="s">
        <v>8238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8271</v>
      </c>
      <c r="P2569">
        <f t="shared" si="240"/>
        <v>0</v>
      </c>
      <c r="Q2569">
        <f t="shared" si="241"/>
        <v>60</v>
      </c>
      <c r="R2569" s="8">
        <f t="shared" si="242"/>
        <v>42087.670578703699</v>
      </c>
      <c r="S2569" s="8">
        <f t="shared" si="243"/>
        <v>42117.670578703699</v>
      </c>
      <c r="T2569" t="str">
        <f t="shared" si="244"/>
        <v>food</v>
      </c>
      <c r="U2569" t="str">
        <f t="shared" si="245"/>
        <v>food trucks</v>
      </c>
    </row>
    <row r="2570" spans="1:21" ht="48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H2570" t="s">
        <v>8218</v>
      </c>
      <c r="I2570" t="s">
        <v>8239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8271</v>
      </c>
      <c r="P2570">
        <f t="shared" si="240"/>
        <v>1</v>
      </c>
      <c r="Q2570">
        <f t="shared" si="241"/>
        <v>50</v>
      </c>
      <c r="R2570" s="8">
        <f t="shared" si="242"/>
        <v>42584.45826388889</v>
      </c>
      <c r="S2570" s="8">
        <f t="shared" si="243"/>
        <v>42614.45826388889</v>
      </c>
      <c r="T2570" t="str">
        <f t="shared" si="244"/>
        <v>food</v>
      </c>
      <c r="U2570" t="str">
        <f t="shared" si="245"/>
        <v>food trucks</v>
      </c>
    </row>
    <row r="2571" spans="1:21" ht="48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H2571" t="s">
        <v>8217</v>
      </c>
      <c r="I2571" t="s">
        <v>8238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8271</v>
      </c>
      <c r="P2571">
        <f t="shared" si="240"/>
        <v>2</v>
      </c>
      <c r="Q2571">
        <f t="shared" si="241"/>
        <v>72.5</v>
      </c>
      <c r="R2571" s="8">
        <f t="shared" si="242"/>
        <v>42233.897129629629</v>
      </c>
      <c r="S2571" s="8">
        <f t="shared" si="243"/>
        <v>42263.897129629629</v>
      </c>
      <c r="T2571" t="str">
        <f t="shared" si="244"/>
        <v>food</v>
      </c>
      <c r="U2571" t="str">
        <f t="shared" si="245"/>
        <v>food trucks</v>
      </c>
    </row>
    <row r="2572" spans="1:21" ht="48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H2572" t="s">
        <v>8217</v>
      </c>
      <c r="I2572" t="s">
        <v>8238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8271</v>
      </c>
      <c r="P2572">
        <f t="shared" si="240"/>
        <v>1</v>
      </c>
      <c r="Q2572">
        <f t="shared" si="241"/>
        <v>29.5</v>
      </c>
      <c r="R2572" s="8">
        <f t="shared" si="242"/>
        <v>42744.694849537038</v>
      </c>
      <c r="S2572" s="8">
        <f t="shared" si="243"/>
        <v>42774.694849537038</v>
      </c>
      <c r="T2572" t="str">
        <f t="shared" si="244"/>
        <v>food</v>
      </c>
      <c r="U2572" t="str">
        <f t="shared" si="245"/>
        <v>food trucks</v>
      </c>
    </row>
    <row r="2573" spans="1:21" ht="48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H2573" t="s">
        <v>8219</v>
      </c>
      <c r="I2573" t="s">
        <v>8240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8271</v>
      </c>
      <c r="P2573">
        <f t="shared" si="240"/>
        <v>0</v>
      </c>
      <c r="Q2573">
        <f t="shared" si="241"/>
        <v>62.5</v>
      </c>
      <c r="R2573" s="8">
        <f t="shared" si="242"/>
        <v>42449.133344907408</v>
      </c>
      <c r="S2573" s="8">
        <f t="shared" si="243"/>
        <v>42509.133344907408</v>
      </c>
      <c r="T2573" t="str">
        <f t="shared" si="244"/>
        <v>food</v>
      </c>
      <c r="U2573" t="str">
        <f t="shared" si="245"/>
        <v>food trucks</v>
      </c>
    </row>
    <row r="2574" spans="1:21" ht="48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H2574" t="s">
        <v>8217</v>
      </c>
      <c r="I2574" t="s">
        <v>8238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8271</v>
      </c>
      <c r="P2574">
        <f t="shared" si="240"/>
        <v>0</v>
      </c>
      <c r="Q2574" t="e">
        <f t="shared" si="241"/>
        <v>#DIV/0!</v>
      </c>
      <c r="R2574" s="8">
        <f t="shared" si="242"/>
        <v>42076.911076388882</v>
      </c>
      <c r="S2574" s="8">
        <f t="shared" si="243"/>
        <v>42106.911076388882</v>
      </c>
      <c r="T2574" t="str">
        <f t="shared" si="244"/>
        <v>food</v>
      </c>
      <c r="U2574" t="str">
        <f t="shared" si="245"/>
        <v>food trucks</v>
      </c>
    </row>
    <row r="2575" spans="1:21" ht="48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H2575" t="s">
        <v>8217</v>
      </c>
      <c r="I2575" t="s">
        <v>8238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8271</v>
      </c>
      <c r="P2575">
        <f t="shared" si="240"/>
        <v>0</v>
      </c>
      <c r="Q2575" t="e">
        <f t="shared" si="241"/>
        <v>#DIV/0!</v>
      </c>
      <c r="R2575" s="8">
        <f t="shared" si="242"/>
        <v>41829.383668981478</v>
      </c>
      <c r="S2575" s="8">
        <f t="shared" si="243"/>
        <v>41874.383668981478</v>
      </c>
      <c r="T2575" t="str">
        <f t="shared" si="244"/>
        <v>food</v>
      </c>
      <c r="U2575" t="str">
        <f t="shared" si="245"/>
        <v>food trucks</v>
      </c>
    </row>
    <row r="2576" spans="1:21" ht="48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H2576" t="s">
        <v>8217</v>
      </c>
      <c r="I2576" t="s">
        <v>8238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8271</v>
      </c>
      <c r="P2576">
        <f t="shared" si="240"/>
        <v>0</v>
      </c>
      <c r="Q2576" t="e">
        <f t="shared" si="241"/>
        <v>#DIV/0!</v>
      </c>
      <c r="R2576" s="8">
        <f t="shared" si="242"/>
        <v>42487.617418981477</v>
      </c>
      <c r="S2576" s="8">
        <f t="shared" si="243"/>
        <v>42508.617418981477</v>
      </c>
      <c r="T2576" t="str">
        <f t="shared" si="244"/>
        <v>food</v>
      </c>
      <c r="U2576" t="str">
        <f t="shared" si="245"/>
        <v>food trucks</v>
      </c>
    </row>
    <row r="2577" spans="1:21" ht="48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H2577" t="s">
        <v>8217</v>
      </c>
      <c r="I2577" t="s">
        <v>8238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8271</v>
      </c>
      <c r="P2577">
        <f t="shared" si="240"/>
        <v>0</v>
      </c>
      <c r="Q2577" t="e">
        <f t="shared" si="241"/>
        <v>#DIV/0!</v>
      </c>
      <c r="R2577" s="8">
        <f t="shared" si="242"/>
        <v>41985.90039351851</v>
      </c>
      <c r="S2577" s="8">
        <f t="shared" si="243"/>
        <v>42015.90039351851</v>
      </c>
      <c r="T2577" t="str">
        <f t="shared" si="244"/>
        <v>food</v>
      </c>
      <c r="U2577" t="str">
        <f t="shared" si="245"/>
        <v>food trucks</v>
      </c>
    </row>
    <row r="2578" spans="1:21" ht="32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H2578" t="s">
        <v>8217</v>
      </c>
      <c r="I2578" t="s">
        <v>8238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8271</v>
      </c>
      <c r="P2578">
        <f t="shared" si="240"/>
        <v>0</v>
      </c>
      <c r="Q2578" t="e">
        <f t="shared" si="241"/>
        <v>#DIV/0!</v>
      </c>
      <c r="R2578" s="8">
        <f t="shared" si="242"/>
        <v>42059.801469907405</v>
      </c>
      <c r="S2578" s="8">
        <f t="shared" si="243"/>
        <v>42104.759803240733</v>
      </c>
      <c r="T2578" t="str">
        <f t="shared" si="244"/>
        <v>food</v>
      </c>
      <c r="U2578" t="str">
        <f t="shared" si="245"/>
        <v>food trucks</v>
      </c>
    </row>
    <row r="2579" spans="1:21" ht="48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H2579" t="s">
        <v>8217</v>
      </c>
      <c r="I2579" t="s">
        <v>8238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8271</v>
      </c>
      <c r="P2579">
        <f t="shared" si="240"/>
        <v>0</v>
      </c>
      <c r="Q2579" t="e">
        <f t="shared" si="241"/>
        <v>#DIV/0!</v>
      </c>
      <c r="R2579" s="8">
        <f t="shared" si="242"/>
        <v>41830.612233796295</v>
      </c>
      <c r="S2579" s="8">
        <f t="shared" si="243"/>
        <v>41855.612233796295</v>
      </c>
      <c r="T2579" t="str">
        <f t="shared" si="244"/>
        <v>food</v>
      </c>
      <c r="U2579" t="str">
        <f t="shared" si="245"/>
        <v>food trucks</v>
      </c>
    </row>
    <row r="2580" spans="1:21" ht="48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H2580" t="s">
        <v>8217</v>
      </c>
      <c r="I2580" t="s">
        <v>8238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8271</v>
      </c>
      <c r="P2580">
        <f t="shared" si="240"/>
        <v>0</v>
      </c>
      <c r="Q2580" t="e">
        <f t="shared" si="241"/>
        <v>#DIV/0!</v>
      </c>
      <c r="R2580" s="8">
        <f t="shared" si="242"/>
        <v>42237.814571759263</v>
      </c>
      <c r="S2580" s="8">
        <f t="shared" si="243"/>
        <v>42286.499999999993</v>
      </c>
      <c r="T2580" t="str">
        <f t="shared" si="244"/>
        <v>food</v>
      </c>
      <c r="U2580" t="str">
        <f t="shared" si="245"/>
        <v>food trucks</v>
      </c>
    </row>
    <row r="2581" spans="1:21" ht="48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H2581" t="s">
        <v>8217</v>
      </c>
      <c r="I2581" t="s">
        <v>8238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8271</v>
      </c>
      <c r="P2581">
        <f t="shared" si="240"/>
        <v>0</v>
      </c>
      <c r="Q2581">
        <f t="shared" si="241"/>
        <v>23.08</v>
      </c>
      <c r="R2581" s="8">
        <f t="shared" si="242"/>
        <v>41837.621562499997</v>
      </c>
      <c r="S2581" s="8">
        <f t="shared" si="243"/>
        <v>41897.621562499997</v>
      </c>
      <c r="T2581" t="str">
        <f t="shared" si="244"/>
        <v>food</v>
      </c>
      <c r="U2581" t="str">
        <f t="shared" si="245"/>
        <v>food trucks</v>
      </c>
    </row>
    <row r="2582" spans="1:21" ht="48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H2582" t="s">
        <v>8217</v>
      </c>
      <c r="I2582" t="s">
        <v>8238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8271</v>
      </c>
      <c r="P2582">
        <f t="shared" si="240"/>
        <v>1</v>
      </c>
      <c r="Q2582">
        <f t="shared" si="241"/>
        <v>25.5</v>
      </c>
      <c r="R2582" s="8">
        <f t="shared" si="242"/>
        <v>42110.118090277778</v>
      </c>
      <c r="S2582" s="8">
        <f t="shared" si="243"/>
        <v>42139.916666666664</v>
      </c>
      <c r="T2582" t="str">
        <f t="shared" si="244"/>
        <v>food</v>
      </c>
      <c r="U2582" t="str">
        <f t="shared" si="245"/>
        <v>food trucks</v>
      </c>
    </row>
    <row r="2583" spans="1:21" ht="48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H2583" t="s">
        <v>8217</v>
      </c>
      <c r="I2583" t="s">
        <v>8238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8271</v>
      </c>
      <c r="P2583">
        <f t="shared" si="240"/>
        <v>11</v>
      </c>
      <c r="Q2583">
        <f t="shared" si="241"/>
        <v>48.18</v>
      </c>
      <c r="R2583" s="8">
        <f t="shared" si="242"/>
        <v>42294.420115740737</v>
      </c>
      <c r="S2583" s="8">
        <f t="shared" si="243"/>
        <v>42324.461782407401</v>
      </c>
      <c r="T2583" t="str">
        <f t="shared" si="244"/>
        <v>food</v>
      </c>
      <c r="U2583" t="str">
        <f t="shared" si="245"/>
        <v>food trucks</v>
      </c>
    </row>
    <row r="2584" spans="1:21" ht="32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H2584" t="s">
        <v>8217</v>
      </c>
      <c r="I2584" t="s">
        <v>8238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8271</v>
      </c>
      <c r="P2584">
        <f t="shared" si="240"/>
        <v>0</v>
      </c>
      <c r="Q2584">
        <f t="shared" si="241"/>
        <v>1</v>
      </c>
      <c r="R2584" s="8">
        <f t="shared" si="242"/>
        <v>42642.780486111107</v>
      </c>
      <c r="S2584" s="8">
        <f t="shared" si="243"/>
        <v>42672.780486111107</v>
      </c>
      <c r="T2584" t="str">
        <f t="shared" si="244"/>
        <v>food</v>
      </c>
      <c r="U2584" t="str">
        <f t="shared" si="245"/>
        <v>food trucks</v>
      </c>
    </row>
    <row r="2585" spans="1:21" ht="32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H2585" t="s">
        <v>8217</v>
      </c>
      <c r="I2585" t="s">
        <v>8238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8271</v>
      </c>
      <c r="P2585">
        <f t="shared" si="240"/>
        <v>1</v>
      </c>
      <c r="Q2585">
        <f t="shared" si="241"/>
        <v>1</v>
      </c>
      <c r="R2585" s="8">
        <f t="shared" si="242"/>
        <v>42019.561111111114</v>
      </c>
      <c r="S2585" s="8">
        <f t="shared" si="243"/>
        <v>42079.519444444442</v>
      </c>
      <c r="T2585" t="str">
        <f t="shared" si="244"/>
        <v>food</v>
      </c>
      <c r="U2585" t="str">
        <f t="shared" si="245"/>
        <v>food trucks</v>
      </c>
    </row>
    <row r="2586" spans="1:21" ht="32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H2586" t="s">
        <v>8217</v>
      </c>
      <c r="I2586" t="s">
        <v>8238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8271</v>
      </c>
      <c r="P2586">
        <f t="shared" si="240"/>
        <v>0</v>
      </c>
      <c r="Q2586" t="e">
        <f t="shared" si="241"/>
        <v>#DIV/0!</v>
      </c>
      <c r="R2586" s="8">
        <f t="shared" si="242"/>
        <v>42139.964918981481</v>
      </c>
      <c r="S2586" s="8">
        <f t="shared" si="243"/>
        <v>42169.964918981481</v>
      </c>
      <c r="T2586" t="str">
        <f t="shared" si="244"/>
        <v>food</v>
      </c>
      <c r="U2586" t="str">
        <f t="shared" si="245"/>
        <v>food trucks</v>
      </c>
    </row>
    <row r="2587" spans="1:21" ht="48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H2587" t="s">
        <v>8217</v>
      </c>
      <c r="I2587" t="s">
        <v>8238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8271</v>
      </c>
      <c r="P2587">
        <f t="shared" si="240"/>
        <v>0</v>
      </c>
      <c r="Q2587">
        <f t="shared" si="241"/>
        <v>50</v>
      </c>
      <c r="R2587" s="8">
        <f t="shared" si="242"/>
        <v>41795.754999999997</v>
      </c>
      <c r="S2587" s="8">
        <f t="shared" si="243"/>
        <v>41825.754999999997</v>
      </c>
      <c r="T2587" t="str">
        <f t="shared" si="244"/>
        <v>food</v>
      </c>
      <c r="U2587" t="str">
        <f t="shared" si="245"/>
        <v>food trucks</v>
      </c>
    </row>
    <row r="2588" spans="1:21" ht="32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H2588" t="s">
        <v>8218</v>
      </c>
      <c r="I2588" t="s">
        <v>8239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8271</v>
      </c>
      <c r="P2588">
        <f t="shared" si="240"/>
        <v>0</v>
      </c>
      <c r="Q2588">
        <f t="shared" si="241"/>
        <v>5</v>
      </c>
      <c r="R2588" s="8">
        <f t="shared" si="242"/>
        <v>42333.121944444443</v>
      </c>
      <c r="S2588" s="8">
        <f t="shared" si="243"/>
        <v>42363.121944444443</v>
      </c>
      <c r="T2588" t="str">
        <f t="shared" si="244"/>
        <v>food</v>
      </c>
      <c r="U2588" t="str">
        <f t="shared" si="245"/>
        <v>food trucks</v>
      </c>
    </row>
    <row r="2589" spans="1:21" ht="48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H2589" t="s">
        <v>8217</v>
      </c>
      <c r="I2589" t="s">
        <v>8238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8271</v>
      </c>
      <c r="P2589">
        <f t="shared" si="240"/>
        <v>2</v>
      </c>
      <c r="Q2589">
        <f t="shared" si="241"/>
        <v>202.83</v>
      </c>
      <c r="R2589" s="8">
        <f t="shared" si="242"/>
        <v>42338.467048611106</v>
      </c>
      <c r="S2589" s="8">
        <f t="shared" si="243"/>
        <v>42368.467048611106</v>
      </c>
      <c r="T2589" t="str">
        <f t="shared" si="244"/>
        <v>food</v>
      </c>
      <c r="U2589" t="str">
        <f t="shared" si="245"/>
        <v>food trucks</v>
      </c>
    </row>
    <row r="2590" spans="1:21" ht="48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H2590" t="s">
        <v>8217</v>
      </c>
      <c r="I2590" t="s">
        <v>8238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8271</v>
      </c>
      <c r="P2590">
        <f t="shared" si="240"/>
        <v>4</v>
      </c>
      <c r="Q2590">
        <f t="shared" si="241"/>
        <v>29.13</v>
      </c>
      <c r="R2590" s="8">
        <f t="shared" si="242"/>
        <v>42042.467893518515</v>
      </c>
      <c r="S2590" s="8">
        <f t="shared" si="243"/>
        <v>42094.343055555553</v>
      </c>
      <c r="T2590" t="str">
        <f t="shared" si="244"/>
        <v>food</v>
      </c>
      <c r="U2590" t="str">
        <f t="shared" si="245"/>
        <v>food trucks</v>
      </c>
    </row>
    <row r="2591" spans="1:21" ht="48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H2591" t="s">
        <v>8225</v>
      </c>
      <c r="I2591" t="s">
        <v>8245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8271</v>
      </c>
      <c r="P2591">
        <f t="shared" si="240"/>
        <v>0</v>
      </c>
      <c r="Q2591">
        <f t="shared" si="241"/>
        <v>5</v>
      </c>
      <c r="R2591" s="8">
        <f t="shared" si="242"/>
        <v>42422.327858796292</v>
      </c>
      <c r="S2591" s="8">
        <f t="shared" si="243"/>
        <v>42452.286192129628</v>
      </c>
      <c r="T2591" t="str">
        <f t="shared" si="244"/>
        <v>food</v>
      </c>
      <c r="U2591" t="str">
        <f t="shared" si="245"/>
        <v>food trucks</v>
      </c>
    </row>
    <row r="2592" spans="1:21" ht="48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H2592" t="s">
        <v>8219</v>
      </c>
      <c r="I2592" t="s">
        <v>8240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8271</v>
      </c>
      <c r="P2592">
        <f t="shared" si="240"/>
        <v>0</v>
      </c>
      <c r="Q2592" t="e">
        <f t="shared" si="241"/>
        <v>#DIV/0!</v>
      </c>
      <c r="R2592" s="8">
        <f t="shared" si="242"/>
        <v>42388.380752314813</v>
      </c>
      <c r="S2592" s="8">
        <f t="shared" si="243"/>
        <v>42395.380752314813</v>
      </c>
      <c r="T2592" t="str">
        <f t="shared" si="244"/>
        <v>food</v>
      </c>
      <c r="U2592" t="str">
        <f t="shared" si="245"/>
        <v>food trucks</v>
      </c>
    </row>
    <row r="2593" spans="1:21" ht="48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H2593" t="s">
        <v>8217</v>
      </c>
      <c r="I2593" t="s">
        <v>8238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8271</v>
      </c>
      <c r="P2593">
        <f t="shared" si="240"/>
        <v>2</v>
      </c>
      <c r="Q2593">
        <f t="shared" si="241"/>
        <v>13</v>
      </c>
      <c r="R2593" s="8">
        <f t="shared" si="242"/>
        <v>42382.698194444441</v>
      </c>
      <c r="S2593" s="8">
        <f t="shared" si="243"/>
        <v>42442.656527777777</v>
      </c>
      <c r="T2593" t="str">
        <f t="shared" si="244"/>
        <v>food</v>
      </c>
      <c r="U2593" t="str">
        <f t="shared" si="245"/>
        <v>food trucks</v>
      </c>
    </row>
    <row r="2594" spans="1:21" ht="48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H2594" t="s">
        <v>8217</v>
      </c>
      <c r="I2594" t="s">
        <v>8238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8271</v>
      </c>
      <c r="P2594">
        <f t="shared" si="240"/>
        <v>0</v>
      </c>
      <c r="Q2594">
        <f t="shared" si="241"/>
        <v>50</v>
      </c>
      <c r="R2594" s="8">
        <f t="shared" si="242"/>
        <v>41887.592835648145</v>
      </c>
      <c r="S2594" s="8">
        <f t="shared" si="243"/>
        <v>41917.592835648145</v>
      </c>
      <c r="T2594" t="str">
        <f t="shared" si="244"/>
        <v>food</v>
      </c>
      <c r="U2594" t="str">
        <f t="shared" si="245"/>
        <v>food trucks</v>
      </c>
    </row>
    <row r="2595" spans="1:21" ht="48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H2595" t="s">
        <v>8217</v>
      </c>
      <c r="I2595" t="s">
        <v>8238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8271</v>
      </c>
      <c r="P2595">
        <f t="shared" si="240"/>
        <v>0</v>
      </c>
      <c r="Q2595" t="e">
        <f t="shared" si="241"/>
        <v>#DIV/0!</v>
      </c>
      <c r="R2595" s="8">
        <f t="shared" si="242"/>
        <v>42089.636875000004</v>
      </c>
      <c r="S2595" s="8">
        <f t="shared" si="243"/>
        <v>42119.636875000004</v>
      </c>
      <c r="T2595" t="str">
        <f t="shared" si="244"/>
        <v>food</v>
      </c>
      <c r="U2595" t="str">
        <f t="shared" si="245"/>
        <v>food trucks</v>
      </c>
    </row>
    <row r="2596" spans="1:21" ht="48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H2596" t="s">
        <v>8217</v>
      </c>
      <c r="I2596" t="s">
        <v>8238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8271</v>
      </c>
      <c r="P2596">
        <f t="shared" si="240"/>
        <v>0</v>
      </c>
      <c r="Q2596">
        <f t="shared" si="241"/>
        <v>1</v>
      </c>
      <c r="R2596" s="8">
        <f t="shared" si="242"/>
        <v>41828.759583333333</v>
      </c>
      <c r="S2596" s="8">
        <f t="shared" si="243"/>
        <v>41858.759583333333</v>
      </c>
      <c r="T2596" t="str">
        <f t="shared" si="244"/>
        <v>food</v>
      </c>
      <c r="U2596" t="str">
        <f t="shared" si="245"/>
        <v>food trucks</v>
      </c>
    </row>
    <row r="2597" spans="1:21" ht="32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H2597" t="s">
        <v>8217</v>
      </c>
      <c r="I2597" t="s">
        <v>8238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8271</v>
      </c>
      <c r="P2597">
        <f t="shared" si="240"/>
        <v>12</v>
      </c>
      <c r="Q2597">
        <f t="shared" si="241"/>
        <v>96.05</v>
      </c>
      <c r="R2597" s="8">
        <f t="shared" si="242"/>
        <v>42760.035879629628</v>
      </c>
      <c r="S2597" s="8">
        <f t="shared" si="243"/>
        <v>42790.035879629628</v>
      </c>
      <c r="T2597" t="str">
        <f t="shared" si="244"/>
        <v>food</v>
      </c>
      <c r="U2597" t="str">
        <f t="shared" si="245"/>
        <v>food trucks</v>
      </c>
    </row>
    <row r="2598" spans="1:21" ht="48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H2598" t="s">
        <v>8222</v>
      </c>
      <c r="I2598" t="s">
        <v>8243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8271</v>
      </c>
      <c r="P2598">
        <f t="shared" si="240"/>
        <v>24</v>
      </c>
      <c r="Q2598">
        <f t="shared" si="241"/>
        <v>305.77999999999997</v>
      </c>
      <c r="R2598" s="8">
        <f t="shared" si="242"/>
        <v>41828.45612268518</v>
      </c>
      <c r="S2598" s="8">
        <f t="shared" si="243"/>
        <v>41858.45612268518</v>
      </c>
      <c r="T2598" t="str">
        <f t="shared" si="244"/>
        <v>food</v>
      </c>
      <c r="U2598" t="str">
        <f t="shared" si="245"/>
        <v>food trucks</v>
      </c>
    </row>
    <row r="2599" spans="1:21" ht="48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H2599" t="s">
        <v>8218</v>
      </c>
      <c r="I2599" t="s">
        <v>8239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8271</v>
      </c>
      <c r="P2599">
        <f t="shared" si="240"/>
        <v>6</v>
      </c>
      <c r="Q2599">
        <f t="shared" si="241"/>
        <v>12.14</v>
      </c>
      <c r="R2599" s="8">
        <f t="shared" si="242"/>
        <v>42510.133298611108</v>
      </c>
      <c r="S2599" s="8">
        <f t="shared" si="243"/>
        <v>42540.133298611108</v>
      </c>
      <c r="T2599" t="str">
        <f t="shared" si="244"/>
        <v>food</v>
      </c>
      <c r="U2599" t="str">
        <f t="shared" si="245"/>
        <v>food trucks</v>
      </c>
    </row>
    <row r="2600" spans="1:21" ht="32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H2600" t="s">
        <v>8217</v>
      </c>
      <c r="I2600" t="s">
        <v>8238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8271</v>
      </c>
      <c r="P2600">
        <f t="shared" si="240"/>
        <v>39</v>
      </c>
      <c r="Q2600">
        <f t="shared" si="241"/>
        <v>83.57</v>
      </c>
      <c r="R2600" s="8">
        <f t="shared" si="242"/>
        <v>42240.631956018515</v>
      </c>
      <c r="S2600" s="8">
        <f t="shared" si="243"/>
        <v>42270.631956018515</v>
      </c>
      <c r="T2600" t="str">
        <f t="shared" si="244"/>
        <v>food</v>
      </c>
      <c r="U2600" t="str">
        <f t="shared" si="245"/>
        <v>food trucks</v>
      </c>
    </row>
    <row r="2601" spans="1:21" ht="32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H2601" t="s">
        <v>8217</v>
      </c>
      <c r="I2601" t="s">
        <v>8238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8271</v>
      </c>
      <c r="P2601">
        <f t="shared" si="240"/>
        <v>1</v>
      </c>
      <c r="Q2601">
        <f t="shared" si="241"/>
        <v>18</v>
      </c>
      <c r="R2601" s="8">
        <f t="shared" si="242"/>
        <v>41809.545682870368</v>
      </c>
      <c r="S2601" s="8">
        <f t="shared" si="243"/>
        <v>41854.545682870368</v>
      </c>
      <c r="T2601" t="str">
        <f t="shared" si="244"/>
        <v>food</v>
      </c>
      <c r="U2601" t="str">
        <f t="shared" si="245"/>
        <v>food trucks</v>
      </c>
    </row>
    <row r="2602" spans="1:21" ht="32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H2602" t="s">
        <v>8217</v>
      </c>
      <c r="I2602" t="s">
        <v>8238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8271</v>
      </c>
      <c r="P2602">
        <f t="shared" si="240"/>
        <v>7</v>
      </c>
      <c r="Q2602">
        <f t="shared" si="241"/>
        <v>115.53</v>
      </c>
      <c r="R2602" s="8">
        <f t="shared" si="242"/>
        <v>42394.692129629628</v>
      </c>
      <c r="S2602" s="8">
        <f t="shared" si="243"/>
        <v>42454.650462962956</v>
      </c>
      <c r="T2602" t="str">
        <f t="shared" si="244"/>
        <v>food</v>
      </c>
      <c r="U2602" t="str">
        <f t="shared" si="245"/>
        <v>food trucks</v>
      </c>
    </row>
    <row r="2603" spans="1:21" ht="48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H2603" t="s">
        <v>8217</v>
      </c>
      <c r="I2603" t="s">
        <v>8238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8288</v>
      </c>
      <c r="P2603">
        <f t="shared" si="240"/>
        <v>661</v>
      </c>
      <c r="Q2603">
        <f t="shared" si="241"/>
        <v>21.9</v>
      </c>
      <c r="R2603" s="8">
        <f t="shared" si="242"/>
        <v>41150.69385416666</v>
      </c>
      <c r="S2603" s="8">
        <f t="shared" si="243"/>
        <v>41164.957638888889</v>
      </c>
      <c r="T2603" t="str">
        <f t="shared" si="244"/>
        <v>technology</v>
      </c>
      <c r="U2603" t="str">
        <f t="shared" si="245"/>
        <v>space exploration</v>
      </c>
    </row>
    <row r="2604" spans="1:21" ht="48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H2604" t="s">
        <v>8217</v>
      </c>
      <c r="I2604" t="s">
        <v>8238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8288</v>
      </c>
      <c r="P2604">
        <f t="shared" si="240"/>
        <v>326</v>
      </c>
      <c r="Q2604">
        <f t="shared" si="241"/>
        <v>80.02</v>
      </c>
      <c r="R2604" s="8">
        <f t="shared" si="242"/>
        <v>41915.538981481477</v>
      </c>
      <c r="S2604" s="8">
        <f t="shared" si="243"/>
        <v>41955.680555555555</v>
      </c>
      <c r="T2604" t="str">
        <f t="shared" si="244"/>
        <v>technology</v>
      </c>
      <c r="U2604" t="str">
        <f t="shared" si="245"/>
        <v>space exploration</v>
      </c>
    </row>
    <row r="2605" spans="1:21" ht="32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H2605" t="s">
        <v>8217</v>
      </c>
      <c r="I2605" t="s">
        <v>8238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8288</v>
      </c>
      <c r="P2605">
        <f t="shared" si="240"/>
        <v>101</v>
      </c>
      <c r="Q2605">
        <f t="shared" si="241"/>
        <v>35.520000000000003</v>
      </c>
      <c r="R2605" s="8">
        <f t="shared" si="242"/>
        <v>41617.704328703701</v>
      </c>
      <c r="S2605" s="8">
        <f t="shared" si="243"/>
        <v>41631.704328703701</v>
      </c>
      <c r="T2605" t="str">
        <f t="shared" si="244"/>
        <v>technology</v>
      </c>
      <c r="U2605" t="str">
        <f t="shared" si="245"/>
        <v>space exploration</v>
      </c>
    </row>
    <row r="2606" spans="1:21" ht="48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H2606" t="s">
        <v>8217</v>
      </c>
      <c r="I2606" t="s">
        <v>8238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8288</v>
      </c>
      <c r="P2606">
        <f t="shared" si="240"/>
        <v>104</v>
      </c>
      <c r="Q2606">
        <f t="shared" si="241"/>
        <v>64.930000000000007</v>
      </c>
      <c r="R2606" s="8">
        <f t="shared" si="242"/>
        <v>40997.842858796292</v>
      </c>
      <c r="S2606" s="8">
        <f t="shared" si="243"/>
        <v>41027.842858796292</v>
      </c>
      <c r="T2606" t="str">
        <f t="shared" si="244"/>
        <v>technology</v>
      </c>
      <c r="U2606" t="str">
        <f t="shared" si="245"/>
        <v>space exploration</v>
      </c>
    </row>
    <row r="2607" spans="1:21" ht="48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H2607" t="s">
        <v>8217</v>
      </c>
      <c r="I2607" t="s">
        <v>8238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8288</v>
      </c>
      <c r="P2607">
        <f t="shared" si="240"/>
        <v>107</v>
      </c>
      <c r="Q2607">
        <f t="shared" si="241"/>
        <v>60.97</v>
      </c>
      <c r="R2607" s="8">
        <f t="shared" si="242"/>
        <v>42508.33321759259</v>
      </c>
      <c r="S2607" s="8">
        <f t="shared" si="243"/>
        <v>42538.33321759259</v>
      </c>
      <c r="T2607" t="str">
        <f t="shared" si="244"/>
        <v>technology</v>
      </c>
      <c r="U2607" t="str">
        <f t="shared" si="245"/>
        <v>space exploration</v>
      </c>
    </row>
    <row r="2608" spans="1:21" ht="64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H2608" t="s">
        <v>8217</v>
      </c>
      <c r="I2608" t="s">
        <v>8238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8288</v>
      </c>
      <c r="P2608">
        <f t="shared" si="240"/>
        <v>110</v>
      </c>
      <c r="Q2608">
        <f t="shared" si="241"/>
        <v>31.44</v>
      </c>
      <c r="R2608" s="8">
        <f t="shared" si="242"/>
        <v>41726.504421296297</v>
      </c>
      <c r="S2608" s="8">
        <f t="shared" si="243"/>
        <v>41758.504421296297</v>
      </c>
      <c r="T2608" t="str">
        <f t="shared" si="244"/>
        <v>technology</v>
      </c>
      <c r="U2608" t="str">
        <f t="shared" si="245"/>
        <v>space exploration</v>
      </c>
    </row>
    <row r="2609" spans="1:21" ht="48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H2609" t="s">
        <v>8217</v>
      </c>
      <c r="I2609" t="s">
        <v>8238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8288</v>
      </c>
      <c r="P2609">
        <f t="shared" si="240"/>
        <v>408</v>
      </c>
      <c r="Q2609">
        <f t="shared" si="241"/>
        <v>81.95</v>
      </c>
      <c r="R2609" s="8">
        <f t="shared" si="242"/>
        <v>42184.666342592587</v>
      </c>
      <c r="S2609" s="8">
        <f t="shared" si="243"/>
        <v>42227.874999999993</v>
      </c>
      <c r="T2609" t="str">
        <f t="shared" si="244"/>
        <v>technology</v>
      </c>
      <c r="U2609" t="str">
        <f t="shared" si="245"/>
        <v>space exploration</v>
      </c>
    </row>
    <row r="2610" spans="1:21" ht="48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H2610" t="s">
        <v>8217</v>
      </c>
      <c r="I2610" t="s">
        <v>8238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8288</v>
      </c>
      <c r="P2610">
        <f t="shared" si="240"/>
        <v>224</v>
      </c>
      <c r="Q2610">
        <f t="shared" si="241"/>
        <v>58.93</v>
      </c>
      <c r="R2610" s="8">
        <f t="shared" si="242"/>
        <v>42767.593379629623</v>
      </c>
      <c r="S2610" s="8">
        <f t="shared" si="243"/>
        <v>42808.791666666664</v>
      </c>
      <c r="T2610" t="str">
        <f t="shared" si="244"/>
        <v>technology</v>
      </c>
      <c r="U2610" t="str">
        <f t="shared" si="245"/>
        <v>space exploration</v>
      </c>
    </row>
    <row r="2611" spans="1:21" ht="48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H2611" t="s">
        <v>8217</v>
      </c>
      <c r="I2611" t="s">
        <v>8238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8288</v>
      </c>
      <c r="P2611">
        <f t="shared" si="240"/>
        <v>304</v>
      </c>
      <c r="Q2611">
        <f t="shared" si="241"/>
        <v>157.29</v>
      </c>
      <c r="R2611" s="8">
        <f t="shared" si="242"/>
        <v>41075.02952546296</v>
      </c>
      <c r="S2611" s="8">
        <f t="shared" si="243"/>
        <v>41105.02952546296</v>
      </c>
      <c r="T2611" t="str">
        <f t="shared" si="244"/>
        <v>technology</v>
      </c>
      <c r="U2611" t="str">
        <f t="shared" si="245"/>
        <v>space exploration</v>
      </c>
    </row>
    <row r="2612" spans="1:21" ht="32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H2612" t="s">
        <v>8217</v>
      </c>
      <c r="I2612" t="s">
        <v>8238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8288</v>
      </c>
      <c r="P2612">
        <f t="shared" si="240"/>
        <v>141</v>
      </c>
      <c r="Q2612">
        <f t="shared" si="241"/>
        <v>55.76</v>
      </c>
      <c r="R2612" s="8">
        <f t="shared" si="242"/>
        <v>42564.672743055555</v>
      </c>
      <c r="S2612" s="8">
        <f t="shared" si="243"/>
        <v>42604.082638888889</v>
      </c>
      <c r="T2612" t="str">
        <f t="shared" si="244"/>
        <v>technology</v>
      </c>
      <c r="U2612" t="str">
        <f t="shared" si="245"/>
        <v>space exploration</v>
      </c>
    </row>
    <row r="2613" spans="1:21" ht="48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H2613" t="s">
        <v>8229</v>
      </c>
      <c r="I2613" t="s">
        <v>8241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8288</v>
      </c>
      <c r="P2613">
        <f t="shared" si="240"/>
        <v>2791</v>
      </c>
      <c r="Q2613">
        <f t="shared" si="241"/>
        <v>83.8</v>
      </c>
      <c r="R2613" s="8">
        <f t="shared" si="242"/>
        <v>42704.127476851849</v>
      </c>
      <c r="S2613" s="8">
        <f t="shared" si="243"/>
        <v>42737.749305555553</v>
      </c>
      <c r="T2613" t="str">
        <f t="shared" si="244"/>
        <v>technology</v>
      </c>
      <c r="U2613" t="str">
        <f t="shared" si="245"/>
        <v>space exploration</v>
      </c>
    </row>
    <row r="2614" spans="1:21" ht="48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H2614" t="s">
        <v>8217</v>
      </c>
      <c r="I2614" t="s">
        <v>8238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8288</v>
      </c>
      <c r="P2614">
        <f t="shared" si="240"/>
        <v>172</v>
      </c>
      <c r="Q2614">
        <f t="shared" si="241"/>
        <v>58.42</v>
      </c>
      <c r="R2614" s="8">
        <f t="shared" si="242"/>
        <v>41981.934837962959</v>
      </c>
      <c r="S2614" s="8">
        <f t="shared" si="243"/>
        <v>42012.934837962959</v>
      </c>
      <c r="T2614" t="str">
        <f t="shared" si="244"/>
        <v>technology</v>
      </c>
      <c r="U2614" t="str">
        <f t="shared" si="245"/>
        <v>space exploration</v>
      </c>
    </row>
    <row r="2615" spans="1:21" ht="48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H2615" t="s">
        <v>8217</v>
      </c>
      <c r="I2615" t="s">
        <v>8238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8288</v>
      </c>
      <c r="P2615">
        <f t="shared" si="240"/>
        <v>101</v>
      </c>
      <c r="Q2615">
        <f t="shared" si="241"/>
        <v>270.57</v>
      </c>
      <c r="R2615" s="8">
        <f t="shared" si="242"/>
        <v>41143.609884259255</v>
      </c>
      <c r="S2615" s="8">
        <f t="shared" si="243"/>
        <v>41173.609884259255</v>
      </c>
      <c r="T2615" t="str">
        <f t="shared" si="244"/>
        <v>technology</v>
      </c>
      <c r="U2615" t="str">
        <f t="shared" si="245"/>
        <v>space exploration</v>
      </c>
    </row>
    <row r="2616" spans="1:21" ht="48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H2616" t="s">
        <v>8217</v>
      </c>
      <c r="I2616" t="s">
        <v>8238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8288</v>
      </c>
      <c r="P2616">
        <f t="shared" si="240"/>
        <v>102</v>
      </c>
      <c r="Q2616">
        <f t="shared" si="241"/>
        <v>107.1</v>
      </c>
      <c r="R2616" s="8">
        <f t="shared" si="242"/>
        <v>41730.500138888885</v>
      </c>
      <c r="S2616" s="8">
        <f t="shared" si="243"/>
        <v>41759</v>
      </c>
      <c r="T2616" t="str">
        <f t="shared" si="244"/>
        <v>technology</v>
      </c>
      <c r="U2616" t="str">
        <f t="shared" si="245"/>
        <v>space exploration</v>
      </c>
    </row>
    <row r="2617" spans="1:21" ht="48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H2617" t="s">
        <v>8218</v>
      </c>
      <c r="I2617" t="s">
        <v>8239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8288</v>
      </c>
      <c r="P2617">
        <f t="shared" si="240"/>
        <v>170</v>
      </c>
      <c r="Q2617">
        <f t="shared" si="241"/>
        <v>47.18</v>
      </c>
      <c r="R2617" s="8">
        <f t="shared" si="242"/>
        <v>42453.288935185185</v>
      </c>
      <c r="S2617" s="8">
        <f t="shared" si="243"/>
        <v>42490.291666666664</v>
      </c>
      <c r="T2617" t="str">
        <f t="shared" si="244"/>
        <v>technology</v>
      </c>
      <c r="U2617" t="str">
        <f t="shared" si="245"/>
        <v>space exploration</v>
      </c>
    </row>
    <row r="2618" spans="1:21" ht="48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H2618" t="s">
        <v>8217</v>
      </c>
      <c r="I2618" t="s">
        <v>8238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8288</v>
      </c>
      <c r="P2618">
        <f t="shared" si="240"/>
        <v>115</v>
      </c>
      <c r="Q2618">
        <f t="shared" si="241"/>
        <v>120.31</v>
      </c>
      <c r="R2618" s="8">
        <f t="shared" si="242"/>
        <v>42211.786215277774</v>
      </c>
      <c r="S2618" s="8">
        <f t="shared" si="243"/>
        <v>42241.786215277774</v>
      </c>
      <c r="T2618" t="str">
        <f t="shared" si="244"/>
        <v>technology</v>
      </c>
      <c r="U2618" t="str">
        <f t="shared" si="245"/>
        <v>space exploration</v>
      </c>
    </row>
    <row r="2619" spans="1:21" ht="48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H2619" t="s">
        <v>8217</v>
      </c>
      <c r="I2619" t="s">
        <v>8238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8288</v>
      </c>
      <c r="P2619">
        <f t="shared" si="240"/>
        <v>878</v>
      </c>
      <c r="Q2619">
        <f t="shared" si="241"/>
        <v>27.6</v>
      </c>
      <c r="R2619" s="8">
        <f t="shared" si="242"/>
        <v>41902.666099537033</v>
      </c>
      <c r="S2619" s="8">
        <f t="shared" si="243"/>
        <v>41932.666099537033</v>
      </c>
      <c r="T2619" t="str">
        <f t="shared" si="244"/>
        <v>technology</v>
      </c>
      <c r="U2619" t="str">
        <f t="shared" si="245"/>
        <v>space exploration</v>
      </c>
    </row>
    <row r="2620" spans="1:21" ht="32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H2620" t="s">
        <v>8217</v>
      </c>
      <c r="I2620" t="s">
        <v>8238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8288</v>
      </c>
      <c r="P2620">
        <f t="shared" si="240"/>
        <v>105</v>
      </c>
      <c r="Q2620">
        <f t="shared" si="241"/>
        <v>205.3</v>
      </c>
      <c r="R2620" s="8">
        <f t="shared" si="242"/>
        <v>42279.584039351852</v>
      </c>
      <c r="S2620" s="8">
        <f t="shared" si="243"/>
        <v>42339.625706018516</v>
      </c>
      <c r="T2620" t="str">
        <f t="shared" si="244"/>
        <v>technology</v>
      </c>
      <c r="U2620" t="str">
        <f t="shared" si="245"/>
        <v>space exploration</v>
      </c>
    </row>
    <row r="2621" spans="1:21" ht="48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H2621" t="s">
        <v>8217</v>
      </c>
      <c r="I2621" t="s">
        <v>8238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8288</v>
      </c>
      <c r="P2621">
        <f t="shared" si="240"/>
        <v>188</v>
      </c>
      <c r="Q2621">
        <f t="shared" si="241"/>
        <v>35.549999999999997</v>
      </c>
      <c r="R2621" s="8">
        <f t="shared" si="242"/>
        <v>42273.67597222222</v>
      </c>
      <c r="S2621" s="8">
        <f t="shared" si="243"/>
        <v>42300.249999999993</v>
      </c>
      <c r="T2621" t="str">
        <f t="shared" si="244"/>
        <v>technology</v>
      </c>
      <c r="U2621" t="str">
        <f t="shared" si="245"/>
        <v>space exploration</v>
      </c>
    </row>
    <row r="2622" spans="1:21" ht="48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H2622" t="s">
        <v>8219</v>
      </c>
      <c r="I2622" t="s">
        <v>8240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8288</v>
      </c>
      <c r="P2622">
        <f t="shared" si="240"/>
        <v>144</v>
      </c>
      <c r="Q2622">
        <f t="shared" si="241"/>
        <v>74.64</v>
      </c>
      <c r="R2622" s="8">
        <f t="shared" si="242"/>
        <v>42250.958819444444</v>
      </c>
      <c r="S2622" s="8">
        <f t="shared" si="243"/>
        <v>42287.833333333336</v>
      </c>
      <c r="T2622" t="str">
        <f t="shared" si="244"/>
        <v>technology</v>
      </c>
      <c r="U2622" t="str">
        <f t="shared" si="245"/>
        <v>space exploration</v>
      </c>
    </row>
    <row r="2623" spans="1:21" ht="48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H2623" t="s">
        <v>8217</v>
      </c>
      <c r="I2623" t="s">
        <v>8238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8288</v>
      </c>
      <c r="P2623">
        <f t="shared" si="240"/>
        <v>146</v>
      </c>
      <c r="Q2623">
        <f t="shared" si="241"/>
        <v>47.06</v>
      </c>
      <c r="R2623" s="8">
        <f t="shared" si="242"/>
        <v>42115.539212962954</v>
      </c>
      <c r="S2623" s="8">
        <f t="shared" si="243"/>
        <v>42145.539212962954</v>
      </c>
      <c r="T2623" t="str">
        <f t="shared" si="244"/>
        <v>technology</v>
      </c>
      <c r="U2623" t="str">
        <f t="shared" si="245"/>
        <v>space exploration</v>
      </c>
    </row>
    <row r="2624" spans="1:21" ht="48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H2624" t="s">
        <v>8230</v>
      </c>
      <c r="I2624" t="s">
        <v>8241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8288</v>
      </c>
      <c r="P2624">
        <f t="shared" si="240"/>
        <v>131</v>
      </c>
      <c r="Q2624">
        <f t="shared" si="241"/>
        <v>26.59</v>
      </c>
      <c r="R2624" s="8">
        <f t="shared" si="242"/>
        <v>42689.534907407404</v>
      </c>
      <c r="S2624" s="8">
        <f t="shared" si="243"/>
        <v>42734.534907407404</v>
      </c>
      <c r="T2624" t="str">
        <f t="shared" si="244"/>
        <v>technology</v>
      </c>
      <c r="U2624" t="str">
        <f t="shared" si="245"/>
        <v>space exploration</v>
      </c>
    </row>
    <row r="2625" spans="1:21" ht="48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H2625" t="s">
        <v>8217</v>
      </c>
      <c r="I2625" t="s">
        <v>8238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8288</v>
      </c>
      <c r="P2625">
        <f t="shared" si="240"/>
        <v>114</v>
      </c>
      <c r="Q2625">
        <f t="shared" si="241"/>
        <v>36.770000000000003</v>
      </c>
      <c r="R2625" s="8">
        <f t="shared" si="242"/>
        <v>42692.048217592594</v>
      </c>
      <c r="S2625" s="8">
        <f t="shared" si="243"/>
        <v>42706.048217592594</v>
      </c>
      <c r="T2625" t="str">
        <f t="shared" si="244"/>
        <v>technology</v>
      </c>
      <c r="U2625" t="str">
        <f t="shared" si="245"/>
        <v>space exploration</v>
      </c>
    </row>
    <row r="2626" spans="1:21" ht="48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H2626" t="s">
        <v>8217</v>
      </c>
      <c r="I2626" t="s">
        <v>8238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8288</v>
      </c>
      <c r="P2626">
        <f t="shared" si="240"/>
        <v>1379</v>
      </c>
      <c r="Q2626">
        <f t="shared" si="241"/>
        <v>31.82</v>
      </c>
      <c r="R2626" s="8">
        <f t="shared" si="242"/>
        <v>41144.213217592594</v>
      </c>
      <c r="S2626" s="8">
        <f t="shared" si="243"/>
        <v>41165.213217592594</v>
      </c>
      <c r="T2626" t="str">
        <f t="shared" si="244"/>
        <v>technology</v>
      </c>
      <c r="U2626" t="str">
        <f t="shared" si="245"/>
        <v>space exploration</v>
      </c>
    </row>
    <row r="2627" spans="1:21" ht="48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H2627" t="s">
        <v>8229</v>
      </c>
      <c r="I2627" t="s">
        <v>8241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8288</v>
      </c>
      <c r="P2627">
        <f t="shared" ref="P2627:P2690" si="246">ROUND(E2627/D2627*100,0)</f>
        <v>956</v>
      </c>
      <c r="Q2627">
        <f t="shared" ref="Q2627:Q2690" si="247">ROUND(E2627/M2627,2)</f>
        <v>27.58</v>
      </c>
      <c r="R2627" s="8">
        <f t="shared" ref="R2627:R2690" si="248">(((K2627/60)/60)/24)+DATE(1970,1,1)+(-5/24)</f>
        <v>42658.601944444446</v>
      </c>
      <c r="S2627" s="8">
        <f t="shared" ref="S2627:S2690" si="249">(((J2627/60)/60)/24)+DATE(1970,1,1)+(-5/24)</f>
        <v>42683.643611111103</v>
      </c>
      <c r="T2627" t="str">
        <f t="shared" si="244"/>
        <v>technology</v>
      </c>
      <c r="U2627" t="str">
        <f t="shared" si="245"/>
        <v>space exploration</v>
      </c>
    </row>
    <row r="2628" spans="1:21" ht="48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H2628" t="s">
        <v>8217</v>
      </c>
      <c r="I2628" t="s">
        <v>8238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8288</v>
      </c>
      <c r="P2628">
        <f t="shared" si="246"/>
        <v>112</v>
      </c>
      <c r="Q2628">
        <f t="shared" si="247"/>
        <v>56</v>
      </c>
      <c r="R2628" s="8">
        <f t="shared" si="248"/>
        <v>42128.41978009259</v>
      </c>
      <c r="S2628" s="8">
        <f t="shared" si="249"/>
        <v>42158.41978009259</v>
      </c>
      <c r="T2628" t="str">
        <f t="shared" ref="T2628:T2691" si="250">LEFT(O2628,SEARCH("/",O2628)-1)</f>
        <v>technology</v>
      </c>
      <c r="U2628" t="str">
        <f t="shared" ref="U2628:U2691" si="251">RIGHT(O2628,LEN(O2628)-SEARCH("/",O2628))</f>
        <v>space exploration</v>
      </c>
    </row>
    <row r="2629" spans="1:21" ht="48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H2629" t="s">
        <v>8217</v>
      </c>
      <c r="I2629" t="s">
        <v>8238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8288</v>
      </c>
      <c r="P2629">
        <f t="shared" si="246"/>
        <v>647</v>
      </c>
      <c r="Q2629">
        <f t="shared" si="247"/>
        <v>21.56</v>
      </c>
      <c r="R2629" s="8">
        <f t="shared" si="248"/>
        <v>42304.621076388888</v>
      </c>
      <c r="S2629" s="8">
        <f t="shared" si="249"/>
        <v>42334.66274305556</v>
      </c>
      <c r="T2629" t="str">
        <f t="shared" si="250"/>
        <v>technology</v>
      </c>
      <c r="U2629" t="str">
        <f t="shared" si="251"/>
        <v>space exploration</v>
      </c>
    </row>
    <row r="2630" spans="1:21" ht="32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H2630" t="s">
        <v>8217</v>
      </c>
      <c r="I2630" t="s">
        <v>8238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8288</v>
      </c>
      <c r="P2630">
        <f t="shared" si="246"/>
        <v>110</v>
      </c>
      <c r="Q2630">
        <f t="shared" si="247"/>
        <v>44.1</v>
      </c>
      <c r="R2630" s="8">
        <f t="shared" si="248"/>
        <v>41953.757719907408</v>
      </c>
      <c r="S2630" s="8">
        <f t="shared" si="249"/>
        <v>41973.757719907408</v>
      </c>
      <c r="T2630" t="str">
        <f t="shared" si="250"/>
        <v>technology</v>
      </c>
      <c r="U2630" t="str">
        <f t="shared" si="251"/>
        <v>space exploration</v>
      </c>
    </row>
    <row r="2631" spans="1:21" ht="32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H2631" t="s">
        <v>8218</v>
      </c>
      <c r="I2631" t="s">
        <v>8239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8288</v>
      </c>
      <c r="P2631">
        <f t="shared" si="246"/>
        <v>128</v>
      </c>
      <c r="Q2631">
        <f t="shared" si="247"/>
        <v>63.87</v>
      </c>
      <c r="R2631" s="8">
        <f t="shared" si="248"/>
        <v>42108.330115740733</v>
      </c>
      <c r="S2631" s="8">
        <f t="shared" si="249"/>
        <v>42138.330115740733</v>
      </c>
      <c r="T2631" t="str">
        <f t="shared" si="250"/>
        <v>technology</v>
      </c>
      <c r="U2631" t="str">
        <f t="shared" si="251"/>
        <v>space exploration</v>
      </c>
    </row>
    <row r="2632" spans="1:21" ht="48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H2632" t="s">
        <v>8219</v>
      </c>
      <c r="I2632" t="s">
        <v>8240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8288</v>
      </c>
      <c r="P2632">
        <f t="shared" si="246"/>
        <v>158</v>
      </c>
      <c r="Q2632">
        <f t="shared" si="247"/>
        <v>38.99</v>
      </c>
      <c r="R2632" s="8">
        <f t="shared" si="248"/>
        <v>42523.897129629629</v>
      </c>
      <c r="S2632" s="8">
        <f t="shared" si="249"/>
        <v>42551.208333333336</v>
      </c>
      <c r="T2632" t="str">
        <f t="shared" si="250"/>
        <v>technology</v>
      </c>
      <c r="U2632" t="str">
        <f t="shared" si="251"/>
        <v>space exploration</v>
      </c>
    </row>
    <row r="2633" spans="1:21" ht="48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H2633" t="s">
        <v>8217</v>
      </c>
      <c r="I2633" t="s">
        <v>8238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8288</v>
      </c>
      <c r="P2633">
        <f t="shared" si="246"/>
        <v>115</v>
      </c>
      <c r="Q2633">
        <f t="shared" si="247"/>
        <v>80.19</v>
      </c>
      <c r="R2633" s="8">
        <f t="shared" si="248"/>
        <v>42217.960960648146</v>
      </c>
      <c r="S2633" s="8">
        <f t="shared" si="249"/>
        <v>42245.960960648146</v>
      </c>
      <c r="T2633" t="str">
        <f t="shared" si="250"/>
        <v>technology</v>
      </c>
      <c r="U2633" t="str">
        <f t="shared" si="251"/>
        <v>space exploration</v>
      </c>
    </row>
    <row r="2634" spans="1:21" ht="48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H2634" t="s">
        <v>8217</v>
      </c>
      <c r="I2634" t="s">
        <v>8238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8288</v>
      </c>
      <c r="P2634">
        <f t="shared" si="246"/>
        <v>137</v>
      </c>
      <c r="Q2634">
        <f t="shared" si="247"/>
        <v>34.9</v>
      </c>
      <c r="R2634" s="8">
        <f t="shared" si="248"/>
        <v>42493.853460648148</v>
      </c>
      <c r="S2634" s="8">
        <f t="shared" si="249"/>
        <v>42518.853460648148</v>
      </c>
      <c r="T2634" t="str">
        <f t="shared" si="250"/>
        <v>technology</v>
      </c>
      <c r="U2634" t="str">
        <f t="shared" si="251"/>
        <v>space exploration</v>
      </c>
    </row>
    <row r="2635" spans="1:21" ht="48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H2635" t="s">
        <v>8217</v>
      </c>
      <c r="I2635" t="s">
        <v>8238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8288</v>
      </c>
      <c r="P2635">
        <f t="shared" si="246"/>
        <v>355</v>
      </c>
      <c r="Q2635">
        <f t="shared" si="247"/>
        <v>89.1</v>
      </c>
      <c r="R2635" s="8">
        <f t="shared" si="248"/>
        <v>41667.614953703705</v>
      </c>
      <c r="S2635" s="8">
        <f t="shared" si="249"/>
        <v>41697.75</v>
      </c>
      <c r="T2635" t="str">
        <f t="shared" si="250"/>
        <v>technology</v>
      </c>
      <c r="U2635" t="str">
        <f t="shared" si="251"/>
        <v>space exploration</v>
      </c>
    </row>
    <row r="2636" spans="1:21" ht="48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H2636" t="s">
        <v>8217</v>
      </c>
      <c r="I2636" t="s">
        <v>8238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8288</v>
      </c>
      <c r="P2636">
        <f t="shared" si="246"/>
        <v>106</v>
      </c>
      <c r="Q2636">
        <f t="shared" si="247"/>
        <v>39.44</v>
      </c>
      <c r="R2636" s="8">
        <f t="shared" si="248"/>
        <v>42612.448159722226</v>
      </c>
      <c r="S2636" s="8">
        <f t="shared" si="249"/>
        <v>42642.448159722226</v>
      </c>
      <c r="T2636" t="str">
        <f t="shared" si="250"/>
        <v>technology</v>
      </c>
      <c r="U2636" t="str">
        <f t="shared" si="251"/>
        <v>space exploration</v>
      </c>
    </row>
    <row r="2637" spans="1:21" ht="48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H2637" t="s">
        <v>8222</v>
      </c>
      <c r="I2637" t="s">
        <v>8243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8288</v>
      </c>
      <c r="P2637">
        <f t="shared" si="246"/>
        <v>100</v>
      </c>
      <c r="Q2637">
        <f t="shared" si="247"/>
        <v>136.9</v>
      </c>
      <c r="R2637" s="8">
        <f t="shared" si="248"/>
        <v>42037.742604166669</v>
      </c>
      <c r="S2637" s="8">
        <f t="shared" si="249"/>
        <v>42072.700937499998</v>
      </c>
      <c r="T2637" t="str">
        <f t="shared" si="250"/>
        <v>technology</v>
      </c>
      <c r="U2637" t="str">
        <f t="shared" si="251"/>
        <v>space exploration</v>
      </c>
    </row>
    <row r="2638" spans="1:21" ht="48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H2638" t="s">
        <v>8217</v>
      </c>
      <c r="I2638" t="s">
        <v>8238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8288</v>
      </c>
      <c r="P2638">
        <f t="shared" si="246"/>
        <v>187</v>
      </c>
      <c r="Q2638">
        <f t="shared" si="247"/>
        <v>37.46</v>
      </c>
      <c r="R2638" s="8">
        <f t="shared" si="248"/>
        <v>42636.406412037039</v>
      </c>
      <c r="S2638" s="8">
        <f t="shared" si="249"/>
        <v>42658.833333333336</v>
      </c>
      <c r="T2638" t="str">
        <f t="shared" si="250"/>
        <v>technology</v>
      </c>
      <c r="U2638" t="str">
        <f t="shared" si="251"/>
        <v>space exploration</v>
      </c>
    </row>
    <row r="2639" spans="1:21" ht="32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H2639" t="s">
        <v>8217</v>
      </c>
      <c r="I2639" t="s">
        <v>8238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8288</v>
      </c>
      <c r="P2639">
        <f t="shared" si="246"/>
        <v>166</v>
      </c>
      <c r="Q2639">
        <f t="shared" si="247"/>
        <v>31.96</v>
      </c>
      <c r="R2639" s="8">
        <f t="shared" si="248"/>
        <v>42639.341145833336</v>
      </c>
      <c r="S2639" s="8">
        <f t="shared" si="249"/>
        <v>42655.341145833336</v>
      </c>
      <c r="T2639" t="str">
        <f t="shared" si="250"/>
        <v>technology</v>
      </c>
      <c r="U2639" t="str">
        <f t="shared" si="251"/>
        <v>space exploration</v>
      </c>
    </row>
    <row r="2640" spans="1:21" ht="48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H2640" t="s">
        <v>8217</v>
      </c>
      <c r="I2640" t="s">
        <v>8238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8288</v>
      </c>
      <c r="P2640">
        <f t="shared" si="246"/>
        <v>102</v>
      </c>
      <c r="Q2640">
        <f t="shared" si="247"/>
        <v>25.21</v>
      </c>
      <c r="R2640" s="8">
        <f t="shared" si="248"/>
        <v>41989.70480324074</v>
      </c>
      <c r="S2640" s="8">
        <f t="shared" si="249"/>
        <v>42019.70480324074</v>
      </c>
      <c r="T2640" t="str">
        <f t="shared" si="250"/>
        <v>technology</v>
      </c>
      <c r="U2640" t="str">
        <f t="shared" si="251"/>
        <v>space exploration</v>
      </c>
    </row>
    <row r="2641" spans="1:21" ht="48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H2641" t="s">
        <v>8218</v>
      </c>
      <c r="I2641" t="s">
        <v>8239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8288</v>
      </c>
      <c r="P2641">
        <f t="shared" si="246"/>
        <v>164</v>
      </c>
      <c r="Q2641">
        <f t="shared" si="247"/>
        <v>10.039999999999999</v>
      </c>
      <c r="R2641" s="8">
        <f t="shared" si="248"/>
        <v>42024.656805555554</v>
      </c>
      <c r="S2641" s="8">
        <f t="shared" si="249"/>
        <v>42054.656805555554</v>
      </c>
      <c r="T2641" t="str">
        <f t="shared" si="250"/>
        <v>technology</v>
      </c>
      <c r="U2641" t="str">
        <f t="shared" si="251"/>
        <v>space exploration</v>
      </c>
    </row>
    <row r="2642" spans="1:21" ht="64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H2642" t="s">
        <v>8217</v>
      </c>
      <c r="I2642" t="s">
        <v>8238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8288</v>
      </c>
      <c r="P2642">
        <f t="shared" si="246"/>
        <v>106</v>
      </c>
      <c r="Q2642">
        <f t="shared" si="247"/>
        <v>45.94</v>
      </c>
      <c r="R2642" s="8">
        <f t="shared" si="248"/>
        <v>42102.952245370368</v>
      </c>
      <c r="S2642" s="8">
        <f t="shared" si="249"/>
        <v>42162.952245370368</v>
      </c>
      <c r="T2642" t="str">
        <f t="shared" si="250"/>
        <v>technology</v>
      </c>
      <c r="U2642" t="str">
        <f t="shared" si="251"/>
        <v>space exploration</v>
      </c>
    </row>
    <row r="2643" spans="1:21" ht="32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H2643" t="s">
        <v>8217</v>
      </c>
      <c r="I2643" t="s">
        <v>8238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8288</v>
      </c>
      <c r="P2643">
        <f t="shared" si="246"/>
        <v>1</v>
      </c>
      <c r="Q2643">
        <f t="shared" si="247"/>
        <v>15</v>
      </c>
      <c r="R2643" s="8">
        <f t="shared" si="248"/>
        <v>41880.618784722217</v>
      </c>
      <c r="S2643" s="8">
        <f t="shared" si="249"/>
        <v>41897.631249999999</v>
      </c>
      <c r="T2643" t="str">
        <f t="shared" si="250"/>
        <v>technology</v>
      </c>
      <c r="U2643" t="str">
        <f t="shared" si="251"/>
        <v>space exploration</v>
      </c>
    </row>
    <row r="2644" spans="1:21" ht="64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H2644" t="s">
        <v>8229</v>
      </c>
      <c r="I2644" t="s">
        <v>8241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8288</v>
      </c>
      <c r="P2644">
        <f t="shared" si="246"/>
        <v>0</v>
      </c>
      <c r="Q2644" t="e">
        <f t="shared" si="247"/>
        <v>#DIV/0!</v>
      </c>
      <c r="R2644" s="8">
        <f t="shared" si="248"/>
        <v>42536.03828703703</v>
      </c>
      <c r="S2644" s="8">
        <f t="shared" si="249"/>
        <v>42566.081249999996</v>
      </c>
      <c r="T2644" t="str">
        <f t="shared" si="250"/>
        <v>technology</v>
      </c>
      <c r="U2644" t="str">
        <f t="shared" si="251"/>
        <v>space exploration</v>
      </c>
    </row>
    <row r="2645" spans="1:21" ht="48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H2645" t="s">
        <v>8217</v>
      </c>
      <c r="I2645" t="s">
        <v>8238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8288</v>
      </c>
      <c r="P2645">
        <f t="shared" si="246"/>
        <v>34</v>
      </c>
      <c r="Q2645">
        <f t="shared" si="247"/>
        <v>223.58</v>
      </c>
      <c r="R2645" s="8">
        <f t="shared" si="248"/>
        <v>42689.374016203699</v>
      </c>
      <c r="S2645" s="8">
        <f t="shared" si="249"/>
        <v>42725.124305555553</v>
      </c>
      <c r="T2645" t="str">
        <f t="shared" si="250"/>
        <v>technology</v>
      </c>
      <c r="U2645" t="str">
        <f t="shared" si="251"/>
        <v>space exploration</v>
      </c>
    </row>
    <row r="2646" spans="1:21" ht="48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H2646" t="s">
        <v>8217</v>
      </c>
      <c r="I2646" t="s">
        <v>8238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8288</v>
      </c>
      <c r="P2646">
        <f t="shared" si="246"/>
        <v>2</v>
      </c>
      <c r="Q2646">
        <f t="shared" si="247"/>
        <v>39.479999999999997</v>
      </c>
      <c r="R2646" s="8">
        <f t="shared" si="248"/>
        <v>42774.583738425928</v>
      </c>
      <c r="S2646" s="8">
        <f t="shared" si="249"/>
        <v>42804.583738425928</v>
      </c>
      <c r="T2646" t="str">
        <f t="shared" si="250"/>
        <v>technology</v>
      </c>
      <c r="U2646" t="str">
        <f t="shared" si="251"/>
        <v>space exploration</v>
      </c>
    </row>
    <row r="2647" spans="1:21" ht="48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H2647" t="s">
        <v>8219</v>
      </c>
      <c r="I2647" t="s">
        <v>8240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8288</v>
      </c>
      <c r="P2647">
        <f t="shared" si="246"/>
        <v>11</v>
      </c>
      <c r="Q2647">
        <f t="shared" si="247"/>
        <v>91.3</v>
      </c>
      <c r="R2647" s="8">
        <f t="shared" si="248"/>
        <v>41921.634293981479</v>
      </c>
      <c r="S2647" s="8">
        <f t="shared" si="249"/>
        <v>41951.675960648143</v>
      </c>
      <c r="T2647" t="str">
        <f t="shared" si="250"/>
        <v>technology</v>
      </c>
      <c r="U2647" t="str">
        <f t="shared" si="251"/>
        <v>space exploration</v>
      </c>
    </row>
    <row r="2648" spans="1:21" ht="48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H2648" t="s">
        <v>8217</v>
      </c>
      <c r="I2648" t="s">
        <v>8238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8288</v>
      </c>
      <c r="P2648">
        <f t="shared" si="246"/>
        <v>8</v>
      </c>
      <c r="Q2648">
        <f t="shared" si="247"/>
        <v>78.67</v>
      </c>
      <c r="R2648" s="8">
        <f t="shared" si="248"/>
        <v>42226.10496527778</v>
      </c>
      <c r="S2648" s="8">
        <f t="shared" si="249"/>
        <v>42256.10496527778</v>
      </c>
      <c r="T2648" t="str">
        <f t="shared" si="250"/>
        <v>technology</v>
      </c>
      <c r="U2648" t="str">
        <f t="shared" si="251"/>
        <v>space exploration</v>
      </c>
    </row>
    <row r="2649" spans="1:21" ht="48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H2649" t="s">
        <v>8222</v>
      </c>
      <c r="I2649" t="s">
        <v>8243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8288</v>
      </c>
      <c r="P2649">
        <f t="shared" si="246"/>
        <v>1</v>
      </c>
      <c r="Q2649">
        <f t="shared" si="247"/>
        <v>12</v>
      </c>
      <c r="R2649" s="8">
        <f t="shared" si="248"/>
        <v>42200.053460648145</v>
      </c>
      <c r="S2649" s="8">
        <f t="shared" si="249"/>
        <v>42230.053460648145</v>
      </c>
      <c r="T2649" t="str">
        <f t="shared" si="250"/>
        <v>technology</v>
      </c>
      <c r="U2649" t="str">
        <f t="shared" si="251"/>
        <v>space exploration</v>
      </c>
    </row>
    <row r="2650" spans="1:21" ht="48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H2650" t="s">
        <v>8217</v>
      </c>
      <c r="I2650" t="s">
        <v>8238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8288</v>
      </c>
      <c r="P2650">
        <f t="shared" si="246"/>
        <v>1</v>
      </c>
      <c r="Q2650">
        <f t="shared" si="247"/>
        <v>17.670000000000002</v>
      </c>
      <c r="R2650" s="8">
        <f t="shared" si="248"/>
        <v>42408.506481481476</v>
      </c>
      <c r="S2650" s="8">
        <f t="shared" si="249"/>
        <v>42438.506481481476</v>
      </c>
      <c r="T2650" t="str">
        <f t="shared" si="250"/>
        <v>technology</v>
      </c>
      <c r="U2650" t="str">
        <f t="shared" si="251"/>
        <v>space exploration</v>
      </c>
    </row>
    <row r="2651" spans="1:21" ht="16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H2651" t="s">
        <v>8217</v>
      </c>
      <c r="I2651" t="s">
        <v>8238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8288</v>
      </c>
      <c r="P2651">
        <f t="shared" si="246"/>
        <v>0</v>
      </c>
      <c r="Q2651">
        <f t="shared" si="247"/>
        <v>41.33</v>
      </c>
      <c r="R2651" s="8">
        <f t="shared" si="248"/>
        <v>42341.788668981484</v>
      </c>
      <c r="S2651" s="8">
        <f t="shared" si="249"/>
        <v>42401.788668981484</v>
      </c>
      <c r="T2651" t="str">
        <f t="shared" si="250"/>
        <v>technology</v>
      </c>
      <c r="U2651" t="str">
        <f t="shared" si="251"/>
        <v>space exploration</v>
      </c>
    </row>
    <row r="2652" spans="1:21" ht="48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H2652" t="s">
        <v>8217</v>
      </c>
      <c r="I2652" t="s">
        <v>8238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8288</v>
      </c>
      <c r="P2652">
        <f t="shared" si="246"/>
        <v>1</v>
      </c>
      <c r="Q2652">
        <f t="shared" si="247"/>
        <v>71.599999999999994</v>
      </c>
      <c r="R2652" s="8">
        <f t="shared" si="248"/>
        <v>42695.416006944441</v>
      </c>
      <c r="S2652" s="8">
        <f t="shared" si="249"/>
        <v>42725.416006944441</v>
      </c>
      <c r="T2652" t="str">
        <f t="shared" si="250"/>
        <v>technology</v>
      </c>
      <c r="U2652" t="str">
        <f t="shared" si="251"/>
        <v>space exploration</v>
      </c>
    </row>
    <row r="2653" spans="1:21" ht="48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H2653" t="s">
        <v>8217</v>
      </c>
      <c r="I2653" t="s">
        <v>8238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8288</v>
      </c>
      <c r="P2653">
        <f t="shared" si="246"/>
        <v>2</v>
      </c>
      <c r="Q2653">
        <f t="shared" si="247"/>
        <v>307.82</v>
      </c>
      <c r="R2653" s="8">
        <f t="shared" si="248"/>
        <v>42327.597326388881</v>
      </c>
      <c r="S2653" s="8">
        <f t="shared" si="249"/>
        <v>42355.597326388881</v>
      </c>
      <c r="T2653" t="str">
        <f t="shared" si="250"/>
        <v>technology</v>
      </c>
      <c r="U2653" t="str">
        <f t="shared" si="251"/>
        <v>space exploration</v>
      </c>
    </row>
    <row r="2654" spans="1:21" ht="48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H2654" t="s">
        <v>8219</v>
      </c>
      <c r="I2654" t="s">
        <v>8240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8288</v>
      </c>
      <c r="P2654">
        <f t="shared" si="246"/>
        <v>1</v>
      </c>
      <c r="Q2654">
        <f t="shared" si="247"/>
        <v>80.45</v>
      </c>
      <c r="R2654" s="8">
        <f t="shared" si="248"/>
        <v>41952.950520833336</v>
      </c>
      <c r="S2654" s="8">
        <f t="shared" si="249"/>
        <v>41982.950520833336</v>
      </c>
      <c r="T2654" t="str">
        <f t="shared" si="250"/>
        <v>technology</v>
      </c>
      <c r="U2654" t="str">
        <f t="shared" si="251"/>
        <v>space exploration</v>
      </c>
    </row>
    <row r="2655" spans="1:21" ht="48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H2655" t="s">
        <v>8217</v>
      </c>
      <c r="I2655" t="s">
        <v>8238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8288</v>
      </c>
      <c r="P2655">
        <f t="shared" si="246"/>
        <v>12</v>
      </c>
      <c r="Q2655">
        <f t="shared" si="247"/>
        <v>83.94</v>
      </c>
      <c r="R2655" s="8">
        <f t="shared" si="248"/>
        <v>41771.443599537037</v>
      </c>
      <c r="S2655" s="8">
        <f t="shared" si="249"/>
        <v>41802.958333333328</v>
      </c>
      <c r="T2655" t="str">
        <f t="shared" si="250"/>
        <v>technology</v>
      </c>
      <c r="U2655" t="str">
        <f t="shared" si="251"/>
        <v>space exploration</v>
      </c>
    </row>
    <row r="2656" spans="1:21" ht="48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H2656" t="s">
        <v>8217</v>
      </c>
      <c r="I2656" t="s">
        <v>8238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8288</v>
      </c>
      <c r="P2656">
        <f t="shared" si="246"/>
        <v>0</v>
      </c>
      <c r="Q2656">
        <f t="shared" si="247"/>
        <v>8.5</v>
      </c>
      <c r="R2656" s="8">
        <f t="shared" si="248"/>
        <v>42055.39266203704</v>
      </c>
      <c r="S2656" s="8">
        <f t="shared" si="249"/>
        <v>42115.350995370369</v>
      </c>
      <c r="T2656" t="str">
        <f t="shared" si="250"/>
        <v>technology</v>
      </c>
      <c r="U2656" t="str">
        <f t="shared" si="251"/>
        <v>space exploration</v>
      </c>
    </row>
    <row r="2657" spans="1:21" ht="16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H2657" t="s">
        <v>8217</v>
      </c>
      <c r="I2657" t="s">
        <v>8238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8288</v>
      </c>
      <c r="P2657">
        <f t="shared" si="246"/>
        <v>21</v>
      </c>
      <c r="Q2657">
        <f t="shared" si="247"/>
        <v>73.37</v>
      </c>
      <c r="R2657" s="8">
        <f t="shared" si="248"/>
        <v>42381.657951388886</v>
      </c>
      <c r="S2657" s="8">
        <f t="shared" si="249"/>
        <v>42409.624999999993</v>
      </c>
      <c r="T2657" t="str">
        <f t="shared" si="250"/>
        <v>technology</v>
      </c>
      <c r="U2657" t="str">
        <f t="shared" si="251"/>
        <v>space exploration</v>
      </c>
    </row>
    <row r="2658" spans="1:21" ht="32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H2658" t="s">
        <v>8217</v>
      </c>
      <c r="I2658" t="s">
        <v>8238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8288</v>
      </c>
      <c r="P2658">
        <f t="shared" si="246"/>
        <v>11</v>
      </c>
      <c r="Q2658">
        <f t="shared" si="247"/>
        <v>112.86</v>
      </c>
      <c r="R2658" s="8">
        <f t="shared" si="248"/>
        <v>42767.480185185181</v>
      </c>
      <c r="S2658" s="8">
        <f t="shared" si="249"/>
        <v>42806.583333333336</v>
      </c>
      <c r="T2658" t="str">
        <f t="shared" si="250"/>
        <v>technology</v>
      </c>
      <c r="U2658" t="str">
        <f t="shared" si="251"/>
        <v>space exploration</v>
      </c>
    </row>
    <row r="2659" spans="1:21" ht="48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H2659" t="s">
        <v>8217</v>
      </c>
      <c r="I2659" t="s">
        <v>8238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8288</v>
      </c>
      <c r="P2659">
        <f t="shared" si="246"/>
        <v>19</v>
      </c>
      <c r="Q2659">
        <f t="shared" si="247"/>
        <v>95.28</v>
      </c>
      <c r="R2659" s="8">
        <f t="shared" si="248"/>
        <v>42551.720520833333</v>
      </c>
      <c r="S2659" s="8">
        <f t="shared" si="249"/>
        <v>42584.854166666664</v>
      </c>
      <c r="T2659" t="str">
        <f t="shared" si="250"/>
        <v>technology</v>
      </c>
      <c r="U2659" t="str">
        <f t="shared" si="251"/>
        <v>space exploration</v>
      </c>
    </row>
    <row r="2660" spans="1:21" ht="48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H2660" t="s">
        <v>8217</v>
      </c>
      <c r="I2660" t="s">
        <v>8238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8288</v>
      </c>
      <c r="P2660">
        <f t="shared" si="246"/>
        <v>0</v>
      </c>
      <c r="Q2660">
        <f t="shared" si="247"/>
        <v>22.75</v>
      </c>
      <c r="R2660" s="8">
        <f t="shared" si="248"/>
        <v>42551.675856481481</v>
      </c>
      <c r="S2660" s="8">
        <f t="shared" si="249"/>
        <v>42581.675856481481</v>
      </c>
      <c r="T2660" t="str">
        <f t="shared" si="250"/>
        <v>technology</v>
      </c>
      <c r="U2660" t="str">
        <f t="shared" si="251"/>
        <v>space exploration</v>
      </c>
    </row>
    <row r="2661" spans="1:21" ht="16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H2661" t="s">
        <v>8217</v>
      </c>
      <c r="I2661" t="s">
        <v>8238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8288</v>
      </c>
      <c r="P2661">
        <f t="shared" si="246"/>
        <v>3</v>
      </c>
      <c r="Q2661">
        <f t="shared" si="247"/>
        <v>133.30000000000001</v>
      </c>
      <c r="R2661" s="8">
        <f t="shared" si="248"/>
        <v>42081.861226851855</v>
      </c>
      <c r="S2661" s="8">
        <f t="shared" si="249"/>
        <v>42111.861226851855</v>
      </c>
      <c r="T2661" t="str">
        <f t="shared" si="250"/>
        <v>technology</v>
      </c>
      <c r="U2661" t="str">
        <f t="shared" si="251"/>
        <v>space exploration</v>
      </c>
    </row>
    <row r="2662" spans="1:21" ht="48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H2662" t="s">
        <v>8217</v>
      </c>
      <c r="I2662" t="s">
        <v>8238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8288</v>
      </c>
      <c r="P2662">
        <f t="shared" si="246"/>
        <v>0</v>
      </c>
      <c r="Q2662">
        <f t="shared" si="247"/>
        <v>3.8</v>
      </c>
      <c r="R2662" s="8">
        <f t="shared" si="248"/>
        <v>42272.504837962959</v>
      </c>
      <c r="S2662" s="8">
        <f t="shared" si="249"/>
        <v>42332.546504629623</v>
      </c>
      <c r="T2662" t="str">
        <f t="shared" si="250"/>
        <v>technology</v>
      </c>
      <c r="U2662" t="str">
        <f t="shared" si="251"/>
        <v>space exploration</v>
      </c>
    </row>
    <row r="2663" spans="1:21" ht="48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H2663" t="s">
        <v>8217</v>
      </c>
      <c r="I2663" t="s">
        <v>8238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8289</v>
      </c>
      <c r="P2663">
        <f t="shared" si="246"/>
        <v>103</v>
      </c>
      <c r="Q2663">
        <f t="shared" si="247"/>
        <v>85.75</v>
      </c>
      <c r="R2663" s="8">
        <f t="shared" si="248"/>
        <v>41542.750115740739</v>
      </c>
      <c r="S2663" s="8">
        <f t="shared" si="249"/>
        <v>41572.750115740739</v>
      </c>
      <c r="T2663" t="str">
        <f t="shared" si="250"/>
        <v>technology</v>
      </c>
      <c r="U2663" t="str">
        <f t="shared" si="251"/>
        <v>makerspaces</v>
      </c>
    </row>
    <row r="2664" spans="1:21" ht="48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H2664" t="s">
        <v>8217</v>
      </c>
      <c r="I2664" t="s">
        <v>8238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8289</v>
      </c>
      <c r="P2664">
        <f t="shared" si="246"/>
        <v>107</v>
      </c>
      <c r="Q2664">
        <f t="shared" si="247"/>
        <v>267</v>
      </c>
      <c r="R2664" s="8">
        <f t="shared" si="248"/>
        <v>42207.538344907407</v>
      </c>
      <c r="S2664" s="8">
        <f t="shared" si="249"/>
        <v>42237.538344907407</v>
      </c>
      <c r="T2664" t="str">
        <f t="shared" si="250"/>
        <v>technology</v>
      </c>
      <c r="U2664" t="str">
        <f t="shared" si="251"/>
        <v>makerspaces</v>
      </c>
    </row>
    <row r="2665" spans="1:21" ht="48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H2665" t="s">
        <v>8222</v>
      </c>
      <c r="I2665" t="s">
        <v>8243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8289</v>
      </c>
      <c r="P2665">
        <f t="shared" si="246"/>
        <v>105</v>
      </c>
      <c r="Q2665">
        <f t="shared" si="247"/>
        <v>373.56</v>
      </c>
      <c r="R2665" s="8">
        <f t="shared" si="248"/>
        <v>42222.41443287037</v>
      </c>
      <c r="S2665" s="8">
        <f t="shared" si="249"/>
        <v>42251.416666666664</v>
      </c>
      <c r="T2665" t="str">
        <f t="shared" si="250"/>
        <v>technology</v>
      </c>
      <c r="U2665" t="str">
        <f t="shared" si="251"/>
        <v>makerspaces</v>
      </c>
    </row>
    <row r="2666" spans="1:21" ht="48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H2666" t="s">
        <v>8217</v>
      </c>
      <c r="I2666" t="s">
        <v>8238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8289</v>
      </c>
      <c r="P2666">
        <f t="shared" si="246"/>
        <v>103</v>
      </c>
      <c r="Q2666">
        <f t="shared" si="247"/>
        <v>174.04</v>
      </c>
      <c r="R2666" s="8">
        <f t="shared" si="248"/>
        <v>42312.817094907405</v>
      </c>
      <c r="S2666" s="8">
        <f t="shared" si="249"/>
        <v>42347.082638888889</v>
      </c>
      <c r="T2666" t="str">
        <f t="shared" si="250"/>
        <v>technology</v>
      </c>
      <c r="U2666" t="str">
        <f t="shared" si="251"/>
        <v>makerspaces</v>
      </c>
    </row>
    <row r="2667" spans="1:21" ht="48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H2667" t="s">
        <v>8217</v>
      </c>
      <c r="I2667" t="s">
        <v>8238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8289</v>
      </c>
      <c r="P2667">
        <f t="shared" si="246"/>
        <v>123</v>
      </c>
      <c r="Q2667">
        <f t="shared" si="247"/>
        <v>93.7</v>
      </c>
      <c r="R2667" s="8">
        <f t="shared" si="248"/>
        <v>42083.687199074069</v>
      </c>
      <c r="S2667" s="8">
        <f t="shared" si="249"/>
        <v>42128.687199074069</v>
      </c>
      <c r="T2667" t="str">
        <f t="shared" si="250"/>
        <v>technology</v>
      </c>
      <c r="U2667" t="str">
        <f t="shared" si="251"/>
        <v>makerspaces</v>
      </c>
    </row>
    <row r="2668" spans="1:21" ht="48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H2668" t="s">
        <v>8217</v>
      </c>
      <c r="I2668" t="s">
        <v>8238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8289</v>
      </c>
      <c r="P2668">
        <f t="shared" si="246"/>
        <v>159</v>
      </c>
      <c r="Q2668">
        <f t="shared" si="247"/>
        <v>77.33</v>
      </c>
      <c r="R2668" s="8">
        <f t="shared" si="248"/>
        <v>42235.55600694444</v>
      </c>
      <c r="S2668" s="8">
        <f t="shared" si="249"/>
        <v>42272.666666666664</v>
      </c>
      <c r="T2668" t="str">
        <f t="shared" si="250"/>
        <v>technology</v>
      </c>
      <c r="U2668" t="str">
        <f t="shared" si="251"/>
        <v>makerspaces</v>
      </c>
    </row>
    <row r="2669" spans="1:21" ht="48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H2669" t="s">
        <v>8217</v>
      </c>
      <c r="I2669" t="s">
        <v>8238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8289</v>
      </c>
      <c r="P2669">
        <f t="shared" si="246"/>
        <v>111</v>
      </c>
      <c r="Q2669">
        <f t="shared" si="247"/>
        <v>92.22</v>
      </c>
      <c r="R2669" s="8">
        <f t="shared" si="248"/>
        <v>42380.717777777776</v>
      </c>
      <c r="S2669" s="8">
        <f t="shared" si="249"/>
        <v>42410.717777777776</v>
      </c>
      <c r="T2669" t="str">
        <f t="shared" si="250"/>
        <v>technology</v>
      </c>
      <c r="U2669" t="str">
        <f t="shared" si="251"/>
        <v>makerspaces</v>
      </c>
    </row>
    <row r="2670" spans="1:21" ht="32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H2670" t="s">
        <v>8222</v>
      </c>
      <c r="I2670" t="s">
        <v>8243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8289</v>
      </c>
      <c r="P2670">
        <f t="shared" si="246"/>
        <v>171</v>
      </c>
      <c r="Q2670">
        <f t="shared" si="247"/>
        <v>60.96</v>
      </c>
      <c r="R2670" s="8">
        <f t="shared" si="248"/>
        <v>42275.380381944437</v>
      </c>
      <c r="S2670" s="8">
        <f t="shared" si="249"/>
        <v>42317.397222222215</v>
      </c>
      <c r="T2670" t="str">
        <f t="shared" si="250"/>
        <v>technology</v>
      </c>
      <c r="U2670" t="str">
        <f t="shared" si="251"/>
        <v>makerspaces</v>
      </c>
    </row>
    <row r="2671" spans="1:21" ht="48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H2671" t="s">
        <v>8217</v>
      </c>
      <c r="I2671" t="s">
        <v>8238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8289</v>
      </c>
      <c r="P2671">
        <f t="shared" si="246"/>
        <v>125</v>
      </c>
      <c r="Q2671">
        <f t="shared" si="247"/>
        <v>91</v>
      </c>
      <c r="R2671" s="8">
        <f t="shared" si="248"/>
        <v>42318.827499999999</v>
      </c>
      <c r="S2671" s="8">
        <f t="shared" si="249"/>
        <v>42378.827499999999</v>
      </c>
      <c r="T2671" t="str">
        <f t="shared" si="250"/>
        <v>technology</v>
      </c>
      <c r="U2671" t="str">
        <f t="shared" si="251"/>
        <v>makerspaces</v>
      </c>
    </row>
    <row r="2672" spans="1:21" ht="48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H2672" t="s">
        <v>8219</v>
      </c>
      <c r="I2672" t="s">
        <v>8240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8289</v>
      </c>
      <c r="P2672">
        <f t="shared" si="246"/>
        <v>6</v>
      </c>
      <c r="Q2672">
        <f t="shared" si="247"/>
        <v>41.58</v>
      </c>
      <c r="R2672" s="8">
        <f t="shared" si="248"/>
        <v>41820.812268518515</v>
      </c>
      <c r="S2672" s="8">
        <f t="shared" si="249"/>
        <v>41848.812268518515</v>
      </c>
      <c r="T2672" t="str">
        <f t="shared" si="250"/>
        <v>technology</v>
      </c>
      <c r="U2672" t="str">
        <f t="shared" si="251"/>
        <v>makerspaces</v>
      </c>
    </row>
    <row r="2673" spans="1:21" ht="48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H2673" t="s">
        <v>8217</v>
      </c>
      <c r="I2673" t="s">
        <v>8238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8289</v>
      </c>
      <c r="P2673">
        <f t="shared" si="246"/>
        <v>11</v>
      </c>
      <c r="Q2673">
        <f t="shared" si="247"/>
        <v>33.76</v>
      </c>
      <c r="R2673" s="8">
        <f t="shared" si="248"/>
        <v>41962.540694444448</v>
      </c>
      <c r="S2673" s="8">
        <f t="shared" si="249"/>
        <v>41992.609722222223</v>
      </c>
      <c r="T2673" t="str">
        <f t="shared" si="250"/>
        <v>technology</v>
      </c>
      <c r="U2673" t="str">
        <f t="shared" si="251"/>
        <v>makerspaces</v>
      </c>
    </row>
    <row r="2674" spans="1:21" ht="48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H2674" t="s">
        <v>8217</v>
      </c>
      <c r="I2674" t="s">
        <v>8238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8289</v>
      </c>
      <c r="P2674">
        <f t="shared" si="246"/>
        <v>33</v>
      </c>
      <c r="Q2674">
        <f t="shared" si="247"/>
        <v>70.62</v>
      </c>
      <c r="R2674" s="8">
        <f t="shared" si="248"/>
        <v>42344.675810185181</v>
      </c>
      <c r="S2674" s="8">
        <f t="shared" si="249"/>
        <v>42366.041666666664</v>
      </c>
      <c r="T2674" t="str">
        <f t="shared" si="250"/>
        <v>technology</v>
      </c>
      <c r="U2674" t="str">
        <f t="shared" si="251"/>
        <v>makerspaces</v>
      </c>
    </row>
    <row r="2675" spans="1:21" ht="48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H2675" t="s">
        <v>8217</v>
      </c>
      <c r="I2675" t="s">
        <v>8238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8289</v>
      </c>
      <c r="P2675">
        <f t="shared" si="246"/>
        <v>28</v>
      </c>
      <c r="Q2675">
        <f t="shared" si="247"/>
        <v>167.15</v>
      </c>
      <c r="R2675" s="8">
        <f t="shared" si="248"/>
        <v>41912.333321759259</v>
      </c>
      <c r="S2675" s="8">
        <f t="shared" si="249"/>
        <v>41941.739583333328</v>
      </c>
      <c r="T2675" t="str">
        <f t="shared" si="250"/>
        <v>technology</v>
      </c>
      <c r="U2675" t="str">
        <f t="shared" si="251"/>
        <v>makerspaces</v>
      </c>
    </row>
    <row r="2676" spans="1:21" ht="64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H2676" t="s">
        <v>8217</v>
      </c>
      <c r="I2676" t="s">
        <v>8238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8289</v>
      </c>
      <c r="P2676">
        <f t="shared" si="246"/>
        <v>63</v>
      </c>
      <c r="Q2676">
        <f t="shared" si="247"/>
        <v>128.62</v>
      </c>
      <c r="R2676" s="8">
        <f t="shared" si="248"/>
        <v>42529.424421296295</v>
      </c>
      <c r="S2676" s="8">
        <f t="shared" si="249"/>
        <v>42555.999305555553</v>
      </c>
      <c r="T2676" t="str">
        <f t="shared" si="250"/>
        <v>technology</v>
      </c>
      <c r="U2676" t="str">
        <f t="shared" si="251"/>
        <v>makerspaces</v>
      </c>
    </row>
    <row r="2677" spans="1:21" ht="48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H2677" t="s">
        <v>8217</v>
      </c>
      <c r="I2677" t="s">
        <v>8238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8289</v>
      </c>
      <c r="P2677">
        <f t="shared" si="246"/>
        <v>8</v>
      </c>
      <c r="Q2677">
        <f t="shared" si="247"/>
        <v>65.41</v>
      </c>
      <c r="R2677" s="8">
        <f t="shared" si="248"/>
        <v>41923.649178240739</v>
      </c>
      <c r="S2677" s="8">
        <f t="shared" si="249"/>
        <v>41953.690844907404</v>
      </c>
      <c r="T2677" t="str">
        <f t="shared" si="250"/>
        <v>technology</v>
      </c>
      <c r="U2677" t="str">
        <f t="shared" si="251"/>
        <v>makerspaces</v>
      </c>
    </row>
    <row r="2678" spans="1:21" ht="48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H2678" t="s">
        <v>8222</v>
      </c>
      <c r="I2678" t="s">
        <v>8243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8289</v>
      </c>
      <c r="P2678">
        <f t="shared" si="246"/>
        <v>50</v>
      </c>
      <c r="Q2678">
        <f t="shared" si="247"/>
        <v>117.56</v>
      </c>
      <c r="R2678" s="8">
        <f t="shared" si="248"/>
        <v>42482.416365740741</v>
      </c>
      <c r="S2678" s="8">
        <f t="shared" si="249"/>
        <v>42512.416365740741</v>
      </c>
      <c r="T2678" t="str">
        <f t="shared" si="250"/>
        <v>technology</v>
      </c>
      <c r="U2678" t="str">
        <f t="shared" si="251"/>
        <v>makerspaces</v>
      </c>
    </row>
    <row r="2679" spans="1:21" ht="48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H2679" t="s">
        <v>8217</v>
      </c>
      <c r="I2679" t="s">
        <v>8238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8289</v>
      </c>
      <c r="P2679">
        <f t="shared" si="246"/>
        <v>18</v>
      </c>
      <c r="Q2679">
        <f t="shared" si="247"/>
        <v>126.48</v>
      </c>
      <c r="R2679" s="8">
        <f t="shared" si="248"/>
        <v>41792.821099537032</v>
      </c>
      <c r="S2679" s="8">
        <f t="shared" si="249"/>
        <v>41822.821099537032</v>
      </c>
      <c r="T2679" t="str">
        <f t="shared" si="250"/>
        <v>technology</v>
      </c>
      <c r="U2679" t="str">
        <f t="shared" si="251"/>
        <v>makerspaces</v>
      </c>
    </row>
    <row r="2680" spans="1:21" ht="48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H2680" t="s">
        <v>8220</v>
      </c>
      <c r="I2680" t="s">
        <v>8241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8289</v>
      </c>
      <c r="P2680">
        <f t="shared" si="246"/>
        <v>0</v>
      </c>
      <c r="Q2680">
        <f t="shared" si="247"/>
        <v>550</v>
      </c>
      <c r="R2680" s="8">
        <f t="shared" si="248"/>
        <v>42241.589872685181</v>
      </c>
      <c r="S2680" s="8">
        <f t="shared" si="249"/>
        <v>42271.589872685181</v>
      </c>
      <c r="T2680" t="str">
        <f t="shared" si="250"/>
        <v>technology</v>
      </c>
      <c r="U2680" t="str">
        <f t="shared" si="251"/>
        <v>makerspaces</v>
      </c>
    </row>
    <row r="2681" spans="1:21" ht="48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H2681" t="s">
        <v>8217</v>
      </c>
      <c r="I2681" t="s">
        <v>8238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8289</v>
      </c>
      <c r="P2681">
        <f t="shared" si="246"/>
        <v>0</v>
      </c>
      <c r="Q2681">
        <f t="shared" si="247"/>
        <v>44</v>
      </c>
      <c r="R2681" s="8">
        <f t="shared" si="248"/>
        <v>42032.792754629627</v>
      </c>
      <c r="S2681" s="8">
        <f t="shared" si="249"/>
        <v>42062.792754629627</v>
      </c>
      <c r="T2681" t="str">
        <f t="shared" si="250"/>
        <v>technology</v>
      </c>
      <c r="U2681" t="str">
        <f t="shared" si="251"/>
        <v>makerspaces</v>
      </c>
    </row>
    <row r="2682" spans="1:21" ht="16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H2682" t="s">
        <v>8220</v>
      </c>
      <c r="I2682" t="s">
        <v>8241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8289</v>
      </c>
      <c r="P2682">
        <f t="shared" si="246"/>
        <v>1</v>
      </c>
      <c r="Q2682">
        <f t="shared" si="247"/>
        <v>69</v>
      </c>
      <c r="R2682" s="8">
        <f t="shared" si="248"/>
        <v>42436.003368055557</v>
      </c>
      <c r="S2682" s="8">
        <f t="shared" si="249"/>
        <v>42465.961701388886</v>
      </c>
      <c r="T2682" t="str">
        <f t="shared" si="250"/>
        <v>technology</v>
      </c>
      <c r="U2682" t="str">
        <f t="shared" si="251"/>
        <v>makerspaces</v>
      </c>
    </row>
    <row r="2683" spans="1:21" ht="48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H2683" t="s">
        <v>8217</v>
      </c>
      <c r="I2683" t="s">
        <v>8238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8271</v>
      </c>
      <c r="P2683">
        <f t="shared" si="246"/>
        <v>1</v>
      </c>
      <c r="Q2683">
        <f t="shared" si="247"/>
        <v>27.5</v>
      </c>
      <c r="R2683" s="8">
        <f t="shared" si="248"/>
        <v>41805.686921296292</v>
      </c>
      <c r="S2683" s="8">
        <f t="shared" si="249"/>
        <v>41830.686921296292</v>
      </c>
      <c r="T2683" t="str">
        <f t="shared" si="250"/>
        <v>food</v>
      </c>
      <c r="U2683" t="str">
        <f t="shared" si="251"/>
        <v>food trucks</v>
      </c>
    </row>
    <row r="2684" spans="1:21" ht="48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H2684" t="s">
        <v>8217</v>
      </c>
      <c r="I2684" t="s">
        <v>8238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8271</v>
      </c>
      <c r="P2684">
        <f t="shared" si="246"/>
        <v>28</v>
      </c>
      <c r="Q2684">
        <f t="shared" si="247"/>
        <v>84.9</v>
      </c>
      <c r="R2684" s="8">
        <f t="shared" si="248"/>
        <v>41932.663657407407</v>
      </c>
      <c r="S2684" s="8">
        <f t="shared" si="249"/>
        <v>41965.040972222218</v>
      </c>
      <c r="T2684" t="str">
        <f t="shared" si="250"/>
        <v>food</v>
      </c>
      <c r="U2684" t="str">
        <f t="shared" si="251"/>
        <v>food trucks</v>
      </c>
    </row>
    <row r="2685" spans="1:21" ht="48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H2685" t="s">
        <v>8217</v>
      </c>
      <c r="I2685" t="s">
        <v>8238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8271</v>
      </c>
      <c r="P2685">
        <f t="shared" si="246"/>
        <v>0</v>
      </c>
      <c r="Q2685">
        <f t="shared" si="247"/>
        <v>12</v>
      </c>
      <c r="R2685" s="8">
        <f t="shared" si="248"/>
        <v>42034.546759259254</v>
      </c>
      <c r="S2685" s="8">
        <f t="shared" si="249"/>
        <v>42064.546759259254</v>
      </c>
      <c r="T2685" t="str">
        <f t="shared" si="250"/>
        <v>food</v>
      </c>
      <c r="U2685" t="str">
        <f t="shared" si="251"/>
        <v>food trucks</v>
      </c>
    </row>
    <row r="2686" spans="1:21" ht="48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H2686" t="s">
        <v>8217</v>
      </c>
      <c r="I2686" t="s">
        <v>8238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8271</v>
      </c>
      <c r="P2686">
        <f t="shared" si="246"/>
        <v>1</v>
      </c>
      <c r="Q2686">
        <f t="shared" si="247"/>
        <v>200</v>
      </c>
      <c r="R2686" s="8">
        <f t="shared" si="248"/>
        <v>41820.706307870365</v>
      </c>
      <c r="S2686" s="8">
        <f t="shared" si="249"/>
        <v>41860.706307870365</v>
      </c>
      <c r="T2686" t="str">
        <f t="shared" si="250"/>
        <v>food</v>
      </c>
      <c r="U2686" t="str">
        <f t="shared" si="251"/>
        <v>food trucks</v>
      </c>
    </row>
    <row r="2687" spans="1:21" ht="48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H2687" t="s">
        <v>8217</v>
      </c>
      <c r="I2687" t="s">
        <v>8238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8271</v>
      </c>
      <c r="P2687">
        <f t="shared" si="246"/>
        <v>0</v>
      </c>
      <c r="Q2687">
        <f t="shared" si="247"/>
        <v>10</v>
      </c>
      <c r="R2687" s="8">
        <f t="shared" si="248"/>
        <v>42061.487615740734</v>
      </c>
      <c r="S2687" s="8">
        <f t="shared" si="249"/>
        <v>42121.445949074077</v>
      </c>
      <c r="T2687" t="str">
        <f t="shared" si="250"/>
        <v>food</v>
      </c>
      <c r="U2687" t="str">
        <f t="shared" si="251"/>
        <v>food trucks</v>
      </c>
    </row>
    <row r="2688" spans="1:21" ht="48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H2688" t="s">
        <v>8217</v>
      </c>
      <c r="I2688" t="s">
        <v>8238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8271</v>
      </c>
      <c r="P2688">
        <f t="shared" si="246"/>
        <v>0</v>
      </c>
      <c r="Q2688" t="e">
        <f t="shared" si="247"/>
        <v>#DIV/0!</v>
      </c>
      <c r="R2688" s="8">
        <f t="shared" si="248"/>
        <v>41892.766469907401</v>
      </c>
      <c r="S2688" s="8">
        <f t="shared" si="249"/>
        <v>41912.766469907401</v>
      </c>
      <c r="T2688" t="str">
        <f t="shared" si="250"/>
        <v>food</v>
      </c>
      <c r="U2688" t="str">
        <f t="shared" si="251"/>
        <v>food trucks</v>
      </c>
    </row>
    <row r="2689" spans="1:21" ht="48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H2689" t="s">
        <v>8217</v>
      </c>
      <c r="I2689" t="s">
        <v>8238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8271</v>
      </c>
      <c r="P2689">
        <f t="shared" si="246"/>
        <v>0</v>
      </c>
      <c r="Q2689" t="e">
        <f t="shared" si="247"/>
        <v>#DIV/0!</v>
      </c>
      <c r="R2689" s="8">
        <f t="shared" si="248"/>
        <v>42154.431921296295</v>
      </c>
      <c r="S2689" s="8">
        <f t="shared" si="249"/>
        <v>42184.431921296295</v>
      </c>
      <c r="T2689" t="str">
        <f t="shared" si="250"/>
        <v>food</v>
      </c>
      <c r="U2689" t="str">
        <f t="shared" si="251"/>
        <v>food trucks</v>
      </c>
    </row>
    <row r="2690" spans="1:21" ht="32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H2690" t="s">
        <v>8217</v>
      </c>
      <c r="I2690" t="s">
        <v>8238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8271</v>
      </c>
      <c r="P2690">
        <f t="shared" si="246"/>
        <v>0</v>
      </c>
      <c r="Q2690">
        <f t="shared" si="247"/>
        <v>5.29</v>
      </c>
      <c r="R2690" s="8">
        <f t="shared" si="248"/>
        <v>42027.910532407412</v>
      </c>
      <c r="S2690" s="8">
        <f t="shared" si="249"/>
        <v>42058.916666666664</v>
      </c>
      <c r="T2690" t="str">
        <f t="shared" si="250"/>
        <v>food</v>
      </c>
      <c r="U2690" t="str">
        <f t="shared" si="251"/>
        <v>food trucks</v>
      </c>
    </row>
    <row r="2691" spans="1:21" ht="48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H2691" t="s">
        <v>8217</v>
      </c>
      <c r="I2691" t="s">
        <v>8238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8271</v>
      </c>
      <c r="P2691">
        <f t="shared" ref="P2691:P2754" si="252">ROUND(E2691/D2691*100,0)</f>
        <v>0</v>
      </c>
      <c r="Q2691">
        <f t="shared" ref="Q2691:Q2754" si="253">ROUND(E2691/M2691,2)</f>
        <v>1</v>
      </c>
      <c r="R2691" s="8">
        <f t="shared" ref="R2691:R2754" si="254">(((K2691/60)/60)/24)+DATE(1970,1,1)+(-5/24)</f>
        <v>42551.753356481473</v>
      </c>
      <c r="S2691" s="8">
        <f t="shared" ref="S2691:S2754" si="255">(((J2691/60)/60)/24)+DATE(1970,1,1)+(-5/24)</f>
        <v>42581.753356481473</v>
      </c>
      <c r="T2691" t="str">
        <f t="shared" si="250"/>
        <v>food</v>
      </c>
      <c r="U2691" t="str">
        <f t="shared" si="251"/>
        <v>food trucks</v>
      </c>
    </row>
    <row r="2692" spans="1:21" ht="48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H2692" t="s">
        <v>8217</v>
      </c>
      <c r="I2692" t="s">
        <v>8238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8271</v>
      </c>
      <c r="P2692">
        <f t="shared" si="252"/>
        <v>11</v>
      </c>
      <c r="Q2692">
        <f t="shared" si="253"/>
        <v>72.760000000000005</v>
      </c>
      <c r="R2692" s="8">
        <f t="shared" si="254"/>
        <v>42112.89671296296</v>
      </c>
      <c r="S2692" s="8">
        <f t="shared" si="255"/>
        <v>42157.89671296296</v>
      </c>
      <c r="T2692" t="str">
        <f t="shared" ref="T2692:T2755" si="256">LEFT(O2692,SEARCH("/",O2692)-1)</f>
        <v>food</v>
      </c>
      <c r="U2692" t="str">
        <f t="shared" ref="U2692:U2755" si="257">RIGHT(O2692,LEN(O2692)-SEARCH("/",O2692))</f>
        <v>food trucks</v>
      </c>
    </row>
    <row r="2693" spans="1:21" ht="32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H2693" t="s">
        <v>8222</v>
      </c>
      <c r="I2693" t="s">
        <v>8243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8271</v>
      </c>
      <c r="P2693">
        <f t="shared" si="252"/>
        <v>0</v>
      </c>
      <c r="Q2693">
        <f t="shared" si="253"/>
        <v>17.5</v>
      </c>
      <c r="R2693" s="8">
        <f t="shared" si="254"/>
        <v>42089.515706018516</v>
      </c>
      <c r="S2693" s="8">
        <f t="shared" si="255"/>
        <v>42134.515706018516</v>
      </c>
      <c r="T2693" t="str">
        <f t="shared" si="256"/>
        <v>food</v>
      </c>
      <c r="U2693" t="str">
        <f t="shared" si="257"/>
        <v>food trucks</v>
      </c>
    </row>
    <row r="2694" spans="1:21" ht="48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H2694" t="s">
        <v>8217</v>
      </c>
      <c r="I2694" t="s">
        <v>8238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8271</v>
      </c>
      <c r="P2694">
        <f t="shared" si="252"/>
        <v>1</v>
      </c>
      <c r="Q2694">
        <f t="shared" si="253"/>
        <v>25</v>
      </c>
      <c r="R2694" s="8">
        <f t="shared" si="254"/>
        <v>42058.125694444439</v>
      </c>
      <c r="S2694" s="8">
        <f t="shared" si="255"/>
        <v>42088.084027777775</v>
      </c>
      <c r="T2694" t="str">
        <f t="shared" si="256"/>
        <v>food</v>
      </c>
      <c r="U2694" t="str">
        <f t="shared" si="257"/>
        <v>food trucks</v>
      </c>
    </row>
    <row r="2695" spans="1:21" ht="48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H2695" t="s">
        <v>8217</v>
      </c>
      <c r="I2695" t="s">
        <v>8238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8271</v>
      </c>
      <c r="P2695">
        <f t="shared" si="252"/>
        <v>1</v>
      </c>
      <c r="Q2695">
        <f t="shared" si="253"/>
        <v>13.33</v>
      </c>
      <c r="R2695" s="8">
        <f t="shared" si="254"/>
        <v>41833.930162037032</v>
      </c>
      <c r="S2695" s="8">
        <f t="shared" si="255"/>
        <v>41863.930162037032</v>
      </c>
      <c r="T2695" t="str">
        <f t="shared" si="256"/>
        <v>food</v>
      </c>
      <c r="U2695" t="str">
        <f t="shared" si="257"/>
        <v>food trucks</v>
      </c>
    </row>
    <row r="2696" spans="1:21" ht="48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H2696" t="s">
        <v>8217</v>
      </c>
      <c r="I2696" t="s">
        <v>8238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8271</v>
      </c>
      <c r="P2696">
        <f t="shared" si="252"/>
        <v>0</v>
      </c>
      <c r="Q2696">
        <f t="shared" si="253"/>
        <v>1</v>
      </c>
      <c r="R2696" s="8">
        <f t="shared" si="254"/>
        <v>41877.932164351849</v>
      </c>
      <c r="S2696" s="8">
        <f t="shared" si="255"/>
        <v>41907.932164351849</v>
      </c>
      <c r="T2696" t="str">
        <f t="shared" si="256"/>
        <v>food</v>
      </c>
      <c r="U2696" t="str">
        <f t="shared" si="257"/>
        <v>food trucks</v>
      </c>
    </row>
    <row r="2697" spans="1:21" ht="32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H2697" t="s">
        <v>8217</v>
      </c>
      <c r="I2697" t="s">
        <v>8238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8271</v>
      </c>
      <c r="P2697">
        <f t="shared" si="252"/>
        <v>0</v>
      </c>
      <c r="Q2697">
        <f t="shared" si="253"/>
        <v>23.67</v>
      </c>
      <c r="R2697" s="8">
        <f t="shared" si="254"/>
        <v>42047.973587962959</v>
      </c>
      <c r="S2697" s="8">
        <f t="shared" si="255"/>
        <v>42107.931921296295</v>
      </c>
      <c r="T2697" t="str">
        <f t="shared" si="256"/>
        <v>food</v>
      </c>
      <c r="U2697" t="str">
        <f t="shared" si="257"/>
        <v>food trucks</v>
      </c>
    </row>
    <row r="2698" spans="1:21" ht="48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H2698" t="s">
        <v>8217</v>
      </c>
      <c r="I2698" t="s">
        <v>8238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8271</v>
      </c>
      <c r="P2698">
        <f t="shared" si="252"/>
        <v>6</v>
      </c>
      <c r="Q2698">
        <f t="shared" si="253"/>
        <v>89.21</v>
      </c>
      <c r="R2698" s="8">
        <f t="shared" si="254"/>
        <v>41964.636111111111</v>
      </c>
      <c r="S2698" s="8">
        <f t="shared" si="255"/>
        <v>41998.636111111111</v>
      </c>
      <c r="T2698" t="str">
        <f t="shared" si="256"/>
        <v>food</v>
      </c>
      <c r="U2698" t="str">
        <f t="shared" si="257"/>
        <v>food trucks</v>
      </c>
    </row>
    <row r="2699" spans="1:21" ht="48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H2699" t="s">
        <v>8217</v>
      </c>
      <c r="I2699" t="s">
        <v>8238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8271</v>
      </c>
      <c r="P2699">
        <f t="shared" si="252"/>
        <v>26</v>
      </c>
      <c r="Q2699">
        <f t="shared" si="253"/>
        <v>116.56</v>
      </c>
      <c r="R2699" s="8">
        <f t="shared" si="254"/>
        <v>42187.731747685182</v>
      </c>
      <c r="S2699" s="8">
        <f t="shared" si="255"/>
        <v>42218.708333333336</v>
      </c>
      <c r="T2699" t="str">
        <f t="shared" si="256"/>
        <v>food</v>
      </c>
      <c r="U2699" t="str">
        <f t="shared" si="257"/>
        <v>food trucks</v>
      </c>
    </row>
    <row r="2700" spans="1:21" ht="48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H2700" t="s">
        <v>8217</v>
      </c>
      <c r="I2700" t="s">
        <v>8238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8271</v>
      </c>
      <c r="P2700">
        <f t="shared" si="252"/>
        <v>0</v>
      </c>
      <c r="Q2700">
        <f t="shared" si="253"/>
        <v>13.01</v>
      </c>
      <c r="R2700" s="8">
        <f t="shared" si="254"/>
        <v>41787.689907407403</v>
      </c>
      <c r="S2700" s="8">
        <f t="shared" si="255"/>
        <v>41817.689907407403</v>
      </c>
      <c r="T2700" t="str">
        <f t="shared" si="256"/>
        <v>food</v>
      </c>
      <c r="U2700" t="str">
        <f t="shared" si="257"/>
        <v>food trucks</v>
      </c>
    </row>
    <row r="2701" spans="1:21" ht="48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H2701" t="s">
        <v>8222</v>
      </c>
      <c r="I2701" t="s">
        <v>8243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8271</v>
      </c>
      <c r="P2701">
        <f t="shared" si="252"/>
        <v>0</v>
      </c>
      <c r="Q2701" t="e">
        <f t="shared" si="253"/>
        <v>#DIV/0!</v>
      </c>
      <c r="R2701" s="8">
        <f t="shared" si="254"/>
        <v>41829.688229166662</v>
      </c>
      <c r="S2701" s="8">
        <f t="shared" si="255"/>
        <v>41859.688229166662</v>
      </c>
      <c r="T2701" t="str">
        <f t="shared" si="256"/>
        <v>food</v>
      </c>
      <c r="U2701" t="str">
        <f t="shared" si="257"/>
        <v>food trucks</v>
      </c>
    </row>
    <row r="2702" spans="1:21" ht="48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H2702" t="s">
        <v>8217</v>
      </c>
      <c r="I2702" t="s">
        <v>8238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8271</v>
      </c>
      <c r="P2702">
        <f t="shared" si="252"/>
        <v>1</v>
      </c>
      <c r="Q2702">
        <f t="shared" si="253"/>
        <v>17.5</v>
      </c>
      <c r="R2702" s="8">
        <f t="shared" si="254"/>
        <v>41870.666342592594</v>
      </c>
      <c r="S2702" s="8">
        <f t="shared" si="255"/>
        <v>41900.666342592594</v>
      </c>
      <c r="T2702" t="str">
        <f t="shared" si="256"/>
        <v>food</v>
      </c>
      <c r="U2702" t="str">
        <f t="shared" si="257"/>
        <v>food trucks</v>
      </c>
    </row>
    <row r="2703" spans="1:21" ht="48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H2703" t="s">
        <v>8234</v>
      </c>
      <c r="I2703" t="s">
        <v>8241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8290</v>
      </c>
      <c r="P2703">
        <f t="shared" si="252"/>
        <v>46</v>
      </c>
      <c r="Q2703">
        <f t="shared" si="253"/>
        <v>34.130000000000003</v>
      </c>
      <c r="R2703" s="8">
        <f t="shared" si="254"/>
        <v>42801.566365740735</v>
      </c>
      <c r="S2703" s="8">
        <f t="shared" si="255"/>
        <v>42832.524699074071</v>
      </c>
      <c r="T2703" t="str">
        <f t="shared" si="256"/>
        <v>theater</v>
      </c>
      <c r="U2703" t="str">
        <f t="shared" si="257"/>
        <v>spaces</v>
      </c>
    </row>
    <row r="2704" spans="1:21" ht="48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H2704" t="s">
        <v>8217</v>
      </c>
      <c r="I2704" t="s">
        <v>8238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8290</v>
      </c>
      <c r="P2704">
        <f t="shared" si="252"/>
        <v>34</v>
      </c>
      <c r="Q2704">
        <f t="shared" si="253"/>
        <v>132.35</v>
      </c>
      <c r="R2704" s="8">
        <f t="shared" si="254"/>
        <v>42800.593483796292</v>
      </c>
      <c r="S2704" s="8">
        <f t="shared" si="255"/>
        <v>42830.551817129628</v>
      </c>
      <c r="T2704" t="str">
        <f t="shared" si="256"/>
        <v>theater</v>
      </c>
      <c r="U2704" t="str">
        <f t="shared" si="257"/>
        <v>spaces</v>
      </c>
    </row>
    <row r="2705" spans="1:21" ht="32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H2705" t="s">
        <v>8231</v>
      </c>
      <c r="I2705" t="s">
        <v>8248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8290</v>
      </c>
      <c r="P2705">
        <f t="shared" si="252"/>
        <v>104</v>
      </c>
      <c r="Q2705">
        <f t="shared" si="253"/>
        <v>922.22</v>
      </c>
      <c r="R2705" s="8">
        <f t="shared" si="254"/>
        <v>42756.481828703698</v>
      </c>
      <c r="S2705" s="8">
        <f t="shared" si="255"/>
        <v>42816.440162037034</v>
      </c>
      <c r="T2705" t="str">
        <f t="shared" si="256"/>
        <v>theater</v>
      </c>
      <c r="U2705" t="str">
        <f t="shared" si="257"/>
        <v>spaces</v>
      </c>
    </row>
    <row r="2706" spans="1:21" ht="48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H2706" t="s">
        <v>8217</v>
      </c>
      <c r="I2706" t="s">
        <v>8238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8290</v>
      </c>
      <c r="P2706">
        <f t="shared" si="252"/>
        <v>6</v>
      </c>
      <c r="Q2706">
        <f t="shared" si="253"/>
        <v>163.57</v>
      </c>
      <c r="R2706" s="8">
        <f t="shared" si="254"/>
        <v>42787.654097222221</v>
      </c>
      <c r="S2706" s="8">
        <f t="shared" si="255"/>
        <v>42830.61243055555</v>
      </c>
      <c r="T2706" t="str">
        <f t="shared" si="256"/>
        <v>theater</v>
      </c>
      <c r="U2706" t="str">
        <f t="shared" si="257"/>
        <v>spaces</v>
      </c>
    </row>
    <row r="2707" spans="1:21" ht="32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H2707" t="s">
        <v>8217</v>
      </c>
      <c r="I2707" t="s">
        <v>8238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8290</v>
      </c>
      <c r="P2707">
        <f t="shared" si="252"/>
        <v>11</v>
      </c>
      <c r="Q2707">
        <f t="shared" si="253"/>
        <v>217.38</v>
      </c>
      <c r="R2707" s="8">
        <f t="shared" si="254"/>
        <v>42773.70784722222</v>
      </c>
      <c r="S2707" s="8">
        <f t="shared" si="255"/>
        <v>42818.666180555556</v>
      </c>
      <c r="T2707" t="str">
        <f t="shared" si="256"/>
        <v>theater</v>
      </c>
      <c r="U2707" t="str">
        <f t="shared" si="257"/>
        <v>spaces</v>
      </c>
    </row>
    <row r="2708" spans="1:21" ht="48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H2708" t="s">
        <v>8217</v>
      </c>
      <c r="I2708" t="s">
        <v>8238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8290</v>
      </c>
      <c r="P2708">
        <f t="shared" si="252"/>
        <v>112</v>
      </c>
      <c r="Q2708">
        <f t="shared" si="253"/>
        <v>149.44</v>
      </c>
      <c r="R2708" s="8">
        <f t="shared" si="254"/>
        <v>41899.086608796293</v>
      </c>
      <c r="S2708" s="8">
        <f t="shared" si="255"/>
        <v>41928.082638888889</v>
      </c>
      <c r="T2708" t="str">
        <f t="shared" si="256"/>
        <v>theater</v>
      </c>
      <c r="U2708" t="str">
        <f t="shared" si="257"/>
        <v>spaces</v>
      </c>
    </row>
    <row r="2709" spans="1:21" ht="48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H2709" t="s">
        <v>8217</v>
      </c>
      <c r="I2709" t="s">
        <v>8238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8290</v>
      </c>
      <c r="P2709">
        <f t="shared" si="252"/>
        <v>351</v>
      </c>
      <c r="Q2709">
        <f t="shared" si="253"/>
        <v>71.239999999999995</v>
      </c>
      <c r="R2709" s="8">
        <f t="shared" si="254"/>
        <v>41391.574571759258</v>
      </c>
      <c r="S2709" s="8">
        <f t="shared" si="255"/>
        <v>41421.082638888889</v>
      </c>
      <c r="T2709" t="str">
        <f t="shared" si="256"/>
        <v>theater</v>
      </c>
      <c r="U2709" t="str">
        <f t="shared" si="257"/>
        <v>spaces</v>
      </c>
    </row>
    <row r="2710" spans="1:21" ht="48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H2710" t="s">
        <v>8218</v>
      </c>
      <c r="I2710" t="s">
        <v>8239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8290</v>
      </c>
      <c r="P2710">
        <f t="shared" si="252"/>
        <v>233</v>
      </c>
      <c r="Q2710">
        <f t="shared" si="253"/>
        <v>44.46</v>
      </c>
      <c r="R2710" s="8">
        <f t="shared" si="254"/>
        <v>42512.489884259259</v>
      </c>
      <c r="S2710" s="8">
        <f t="shared" si="255"/>
        <v>42572.489884259259</v>
      </c>
      <c r="T2710" t="str">
        <f t="shared" si="256"/>
        <v>theater</v>
      </c>
      <c r="U2710" t="str">
        <f t="shared" si="257"/>
        <v>spaces</v>
      </c>
    </row>
    <row r="2711" spans="1:21" ht="48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H2711" t="s">
        <v>8217</v>
      </c>
      <c r="I2711" t="s">
        <v>8238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8290</v>
      </c>
      <c r="P2711">
        <f t="shared" si="252"/>
        <v>102</v>
      </c>
      <c r="Q2711">
        <f t="shared" si="253"/>
        <v>164.94</v>
      </c>
      <c r="R2711" s="8">
        <f t="shared" si="254"/>
        <v>42611.941446759258</v>
      </c>
      <c r="S2711" s="8">
        <f t="shared" si="255"/>
        <v>42646.957638888889</v>
      </c>
      <c r="T2711" t="str">
        <f t="shared" si="256"/>
        <v>theater</v>
      </c>
      <c r="U2711" t="str">
        <f t="shared" si="257"/>
        <v>spaces</v>
      </c>
    </row>
    <row r="2712" spans="1:21" ht="32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H2712" t="s">
        <v>8217</v>
      </c>
      <c r="I2712" t="s">
        <v>8238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8290</v>
      </c>
      <c r="P2712">
        <f t="shared" si="252"/>
        <v>154</v>
      </c>
      <c r="Q2712">
        <f t="shared" si="253"/>
        <v>84.87</v>
      </c>
      <c r="R2712" s="8">
        <f t="shared" si="254"/>
        <v>41828.021157407406</v>
      </c>
      <c r="S2712" s="8">
        <f t="shared" si="255"/>
        <v>41859.875</v>
      </c>
      <c r="T2712" t="str">
        <f t="shared" si="256"/>
        <v>theater</v>
      </c>
      <c r="U2712" t="str">
        <f t="shared" si="257"/>
        <v>spaces</v>
      </c>
    </row>
    <row r="2713" spans="1:21" ht="48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H2713" t="s">
        <v>8218</v>
      </c>
      <c r="I2713" t="s">
        <v>8239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8290</v>
      </c>
      <c r="P2713">
        <f t="shared" si="252"/>
        <v>101</v>
      </c>
      <c r="Q2713">
        <f t="shared" si="253"/>
        <v>53.95</v>
      </c>
      <c r="R2713" s="8">
        <f t="shared" si="254"/>
        <v>41780.536921296298</v>
      </c>
      <c r="S2713" s="8">
        <f t="shared" si="255"/>
        <v>41810.709027777775</v>
      </c>
      <c r="T2713" t="str">
        <f t="shared" si="256"/>
        <v>theater</v>
      </c>
      <c r="U2713" t="str">
        <f t="shared" si="257"/>
        <v>spaces</v>
      </c>
    </row>
    <row r="2714" spans="1:21" ht="48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H2714" t="s">
        <v>8217</v>
      </c>
      <c r="I2714" t="s">
        <v>8238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8290</v>
      </c>
      <c r="P2714">
        <f t="shared" si="252"/>
        <v>131</v>
      </c>
      <c r="Q2714">
        <f t="shared" si="253"/>
        <v>50.53</v>
      </c>
      <c r="R2714" s="8">
        <f t="shared" si="254"/>
        <v>41431.853703703702</v>
      </c>
      <c r="S2714" s="8">
        <f t="shared" si="255"/>
        <v>41468.541666666664</v>
      </c>
      <c r="T2714" t="str">
        <f t="shared" si="256"/>
        <v>theater</v>
      </c>
      <c r="U2714" t="str">
        <f t="shared" si="257"/>
        <v>spaces</v>
      </c>
    </row>
    <row r="2715" spans="1:21" ht="48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H2715" t="s">
        <v>8217</v>
      </c>
      <c r="I2715" t="s">
        <v>8238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8290</v>
      </c>
      <c r="P2715">
        <f t="shared" si="252"/>
        <v>102</v>
      </c>
      <c r="Q2715">
        <f t="shared" si="253"/>
        <v>108</v>
      </c>
      <c r="R2715" s="8">
        <f t="shared" si="254"/>
        <v>42322.445416666662</v>
      </c>
      <c r="S2715" s="8">
        <f t="shared" si="255"/>
        <v>42362.445416666662</v>
      </c>
      <c r="T2715" t="str">
        <f t="shared" si="256"/>
        <v>theater</v>
      </c>
      <c r="U2715" t="str">
        <f t="shared" si="257"/>
        <v>spaces</v>
      </c>
    </row>
    <row r="2716" spans="1:21" ht="32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H2716" t="s">
        <v>8217</v>
      </c>
      <c r="I2716" t="s">
        <v>8238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8290</v>
      </c>
      <c r="P2716">
        <f t="shared" si="252"/>
        <v>116</v>
      </c>
      <c r="Q2716">
        <f t="shared" si="253"/>
        <v>95.37</v>
      </c>
      <c r="R2716" s="8">
        <f t="shared" si="254"/>
        <v>42629.446712962956</v>
      </c>
      <c r="S2716" s="8">
        <f t="shared" si="255"/>
        <v>42657.749999999993</v>
      </c>
      <c r="T2716" t="str">
        <f t="shared" si="256"/>
        <v>theater</v>
      </c>
      <c r="U2716" t="str">
        <f t="shared" si="257"/>
        <v>spaces</v>
      </c>
    </row>
    <row r="2717" spans="1:21" ht="48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H2717" t="s">
        <v>8217</v>
      </c>
      <c r="I2717" t="s">
        <v>8238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8290</v>
      </c>
      <c r="P2717">
        <f t="shared" si="252"/>
        <v>265</v>
      </c>
      <c r="Q2717">
        <f t="shared" si="253"/>
        <v>57.63</v>
      </c>
      <c r="R2717" s="8">
        <f t="shared" si="254"/>
        <v>42387.190138888887</v>
      </c>
      <c r="S2717" s="8">
        <f t="shared" si="255"/>
        <v>42421.190138888887</v>
      </c>
      <c r="T2717" t="str">
        <f t="shared" si="256"/>
        <v>theater</v>
      </c>
      <c r="U2717" t="str">
        <f t="shared" si="257"/>
        <v>spaces</v>
      </c>
    </row>
    <row r="2718" spans="1:21" ht="64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H2718" t="s">
        <v>8229</v>
      </c>
      <c r="I2718" t="s">
        <v>8241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8290</v>
      </c>
      <c r="P2718">
        <f t="shared" si="252"/>
        <v>120</v>
      </c>
      <c r="Q2718">
        <f t="shared" si="253"/>
        <v>64.16</v>
      </c>
      <c r="R2718" s="8">
        <f t="shared" si="254"/>
        <v>42255.124918981477</v>
      </c>
      <c r="S2718" s="8">
        <f t="shared" si="255"/>
        <v>42285.124918981477</v>
      </c>
      <c r="T2718" t="str">
        <f t="shared" si="256"/>
        <v>theater</v>
      </c>
      <c r="U2718" t="str">
        <f t="shared" si="257"/>
        <v>spaces</v>
      </c>
    </row>
    <row r="2719" spans="1:21" ht="48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H2719" t="s">
        <v>8217</v>
      </c>
      <c r="I2719" t="s">
        <v>8238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8290</v>
      </c>
      <c r="P2719">
        <f t="shared" si="252"/>
        <v>120</v>
      </c>
      <c r="Q2719">
        <f t="shared" si="253"/>
        <v>92.39</v>
      </c>
      <c r="R2719" s="8">
        <f t="shared" si="254"/>
        <v>41934.706585648149</v>
      </c>
      <c r="S2719" s="8">
        <f t="shared" si="255"/>
        <v>41979.748252314814</v>
      </c>
      <c r="T2719" t="str">
        <f t="shared" si="256"/>
        <v>theater</v>
      </c>
      <c r="U2719" t="str">
        <f t="shared" si="257"/>
        <v>spaces</v>
      </c>
    </row>
    <row r="2720" spans="1:21" ht="48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H2720" t="s">
        <v>8217</v>
      </c>
      <c r="I2720" t="s">
        <v>8238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8290</v>
      </c>
      <c r="P2720">
        <f t="shared" si="252"/>
        <v>104</v>
      </c>
      <c r="Q2720">
        <f t="shared" si="253"/>
        <v>125.98</v>
      </c>
      <c r="R2720" s="8">
        <f t="shared" si="254"/>
        <v>42465.388252314813</v>
      </c>
      <c r="S2720" s="8">
        <f t="shared" si="255"/>
        <v>42493.749999999993</v>
      </c>
      <c r="T2720" t="str">
        <f t="shared" si="256"/>
        <v>theater</v>
      </c>
      <c r="U2720" t="str">
        <f t="shared" si="257"/>
        <v>spaces</v>
      </c>
    </row>
    <row r="2721" spans="1:21" ht="48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H2721" t="s">
        <v>8217</v>
      </c>
      <c r="I2721" t="s">
        <v>8238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8290</v>
      </c>
      <c r="P2721">
        <f t="shared" si="252"/>
        <v>109</v>
      </c>
      <c r="Q2721">
        <f t="shared" si="253"/>
        <v>94.64</v>
      </c>
      <c r="R2721" s="8">
        <f t="shared" si="254"/>
        <v>42417.822847222218</v>
      </c>
      <c r="S2721" s="8">
        <f t="shared" si="255"/>
        <v>42477.781180555547</v>
      </c>
      <c r="T2721" t="str">
        <f t="shared" si="256"/>
        <v>theater</v>
      </c>
      <c r="U2721" t="str">
        <f t="shared" si="257"/>
        <v>spaces</v>
      </c>
    </row>
    <row r="2722" spans="1:21" ht="48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H2722" t="s">
        <v>8217</v>
      </c>
      <c r="I2722" t="s">
        <v>8238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8290</v>
      </c>
      <c r="P2722">
        <f t="shared" si="252"/>
        <v>118</v>
      </c>
      <c r="Q2722">
        <f t="shared" si="253"/>
        <v>170.7</v>
      </c>
      <c r="R2722" s="8">
        <f t="shared" si="254"/>
        <v>42655.257557870362</v>
      </c>
      <c r="S2722" s="8">
        <f t="shared" si="255"/>
        <v>42685.299224537033</v>
      </c>
      <c r="T2722" t="str">
        <f t="shared" si="256"/>
        <v>theater</v>
      </c>
      <c r="U2722" t="str">
        <f t="shared" si="257"/>
        <v>spaces</v>
      </c>
    </row>
    <row r="2723" spans="1:21" ht="48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H2723" t="s">
        <v>8218</v>
      </c>
      <c r="I2723" t="s">
        <v>8239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8282</v>
      </c>
      <c r="P2723">
        <f t="shared" si="252"/>
        <v>1462</v>
      </c>
      <c r="Q2723">
        <f t="shared" si="253"/>
        <v>40.76</v>
      </c>
      <c r="R2723" s="8">
        <f t="shared" si="254"/>
        <v>41493.335625</v>
      </c>
      <c r="S2723" s="8">
        <f t="shared" si="255"/>
        <v>41523.583333333328</v>
      </c>
      <c r="T2723" t="str">
        <f t="shared" si="256"/>
        <v>technology</v>
      </c>
      <c r="U2723" t="str">
        <f t="shared" si="257"/>
        <v>hardware</v>
      </c>
    </row>
    <row r="2724" spans="1:21" ht="48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H2724" t="s">
        <v>8217</v>
      </c>
      <c r="I2724" t="s">
        <v>8238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8282</v>
      </c>
      <c r="P2724">
        <f t="shared" si="252"/>
        <v>253</v>
      </c>
      <c r="Q2724">
        <f t="shared" si="253"/>
        <v>68.25</v>
      </c>
      <c r="R2724" s="8">
        <f t="shared" si="254"/>
        <v>42704.64876157407</v>
      </c>
      <c r="S2724" s="8">
        <f t="shared" si="255"/>
        <v>42764.64876157407</v>
      </c>
      <c r="T2724" t="str">
        <f t="shared" si="256"/>
        <v>technology</v>
      </c>
      <c r="U2724" t="str">
        <f t="shared" si="257"/>
        <v>hardware</v>
      </c>
    </row>
    <row r="2725" spans="1:21" ht="48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H2725" t="s">
        <v>8217</v>
      </c>
      <c r="I2725" t="s">
        <v>8238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8282</v>
      </c>
      <c r="P2725">
        <f t="shared" si="252"/>
        <v>140</v>
      </c>
      <c r="Q2725">
        <f t="shared" si="253"/>
        <v>95.49</v>
      </c>
      <c r="R2725" s="8">
        <f t="shared" si="254"/>
        <v>41944.630648148144</v>
      </c>
      <c r="S2725" s="8">
        <f t="shared" si="255"/>
        <v>42004.672314814808</v>
      </c>
      <c r="T2725" t="str">
        <f t="shared" si="256"/>
        <v>technology</v>
      </c>
      <c r="U2725" t="str">
        <f t="shared" si="257"/>
        <v>hardware</v>
      </c>
    </row>
    <row r="2726" spans="1:21" ht="48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H2726" t="s">
        <v>8218</v>
      </c>
      <c r="I2726" t="s">
        <v>8239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8282</v>
      </c>
      <c r="P2726">
        <f t="shared" si="252"/>
        <v>297</v>
      </c>
      <c r="Q2726">
        <f t="shared" si="253"/>
        <v>7.19</v>
      </c>
      <c r="R2726" s="8">
        <f t="shared" si="254"/>
        <v>42199.118738425925</v>
      </c>
      <c r="S2726" s="8">
        <f t="shared" si="255"/>
        <v>42231.118738425925</v>
      </c>
      <c r="T2726" t="str">
        <f t="shared" si="256"/>
        <v>technology</v>
      </c>
      <c r="U2726" t="str">
        <f t="shared" si="257"/>
        <v>hardware</v>
      </c>
    </row>
    <row r="2727" spans="1:21" ht="32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H2727" t="s">
        <v>8222</v>
      </c>
      <c r="I2727" t="s">
        <v>8243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8282</v>
      </c>
      <c r="P2727">
        <f t="shared" si="252"/>
        <v>145</v>
      </c>
      <c r="Q2727">
        <f t="shared" si="253"/>
        <v>511.65</v>
      </c>
      <c r="R2727" s="8">
        <f t="shared" si="254"/>
        <v>42745.53628472222</v>
      </c>
      <c r="S2727" s="8">
        <f t="shared" si="255"/>
        <v>42795.53628472222</v>
      </c>
      <c r="T2727" t="str">
        <f t="shared" si="256"/>
        <v>technology</v>
      </c>
      <c r="U2727" t="str">
        <f t="shared" si="257"/>
        <v>hardware</v>
      </c>
    </row>
    <row r="2728" spans="1:21" ht="16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H2728" t="s">
        <v>8217</v>
      </c>
      <c r="I2728" t="s">
        <v>8238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8282</v>
      </c>
      <c r="P2728">
        <f t="shared" si="252"/>
        <v>106</v>
      </c>
      <c r="Q2728">
        <f t="shared" si="253"/>
        <v>261.75</v>
      </c>
      <c r="R2728" s="8">
        <f t="shared" si="254"/>
        <v>42452.371655092589</v>
      </c>
      <c r="S2728" s="8">
        <f t="shared" si="255"/>
        <v>42482.371655092589</v>
      </c>
      <c r="T2728" t="str">
        <f t="shared" si="256"/>
        <v>technology</v>
      </c>
      <c r="U2728" t="str">
        <f t="shared" si="257"/>
        <v>hardware</v>
      </c>
    </row>
    <row r="2729" spans="1:21" ht="48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H2729" t="s">
        <v>8217</v>
      </c>
      <c r="I2729" t="s">
        <v>8238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8282</v>
      </c>
      <c r="P2729">
        <f t="shared" si="252"/>
        <v>493</v>
      </c>
      <c r="Q2729">
        <f t="shared" si="253"/>
        <v>69.760000000000005</v>
      </c>
      <c r="R2729" s="8">
        <f t="shared" si="254"/>
        <v>42198.468321759261</v>
      </c>
      <c r="S2729" s="8">
        <f t="shared" si="255"/>
        <v>42223.468321759261</v>
      </c>
      <c r="T2729" t="str">
        <f t="shared" si="256"/>
        <v>technology</v>
      </c>
      <c r="U2729" t="str">
        <f t="shared" si="257"/>
        <v>hardware</v>
      </c>
    </row>
    <row r="2730" spans="1:21" ht="32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H2730" t="s">
        <v>8217</v>
      </c>
      <c r="I2730" t="s">
        <v>8238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8282</v>
      </c>
      <c r="P2730">
        <f t="shared" si="252"/>
        <v>202</v>
      </c>
      <c r="Q2730">
        <f t="shared" si="253"/>
        <v>77.23</v>
      </c>
      <c r="R2730" s="8">
        <f t="shared" si="254"/>
        <v>42333.391597222224</v>
      </c>
      <c r="S2730" s="8">
        <f t="shared" si="255"/>
        <v>42368.391597222224</v>
      </c>
      <c r="T2730" t="str">
        <f t="shared" si="256"/>
        <v>technology</v>
      </c>
      <c r="U2730" t="str">
        <f t="shared" si="257"/>
        <v>hardware</v>
      </c>
    </row>
    <row r="2731" spans="1:21" ht="32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H2731" t="s">
        <v>8217</v>
      </c>
      <c r="I2731" t="s">
        <v>8238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8282</v>
      </c>
      <c r="P2731">
        <f t="shared" si="252"/>
        <v>104</v>
      </c>
      <c r="Q2731">
        <f t="shared" si="253"/>
        <v>340.57</v>
      </c>
      <c r="R2731" s="8">
        <f t="shared" si="254"/>
        <v>42095.032372685186</v>
      </c>
      <c r="S2731" s="8">
        <f t="shared" si="255"/>
        <v>42125.032372685186</v>
      </c>
      <c r="T2731" t="str">
        <f t="shared" si="256"/>
        <v>technology</v>
      </c>
      <c r="U2731" t="str">
        <f t="shared" si="257"/>
        <v>hardware</v>
      </c>
    </row>
    <row r="2732" spans="1:21" ht="32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H2732" t="s">
        <v>8217</v>
      </c>
      <c r="I2732" t="s">
        <v>8238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8282</v>
      </c>
      <c r="P2732">
        <f t="shared" si="252"/>
        <v>170</v>
      </c>
      <c r="Q2732">
        <f t="shared" si="253"/>
        <v>67.42</v>
      </c>
      <c r="R2732" s="8">
        <f t="shared" si="254"/>
        <v>41351.333043981482</v>
      </c>
      <c r="S2732" s="8">
        <f t="shared" si="255"/>
        <v>41386.333043981482</v>
      </c>
      <c r="T2732" t="str">
        <f t="shared" si="256"/>
        <v>technology</v>
      </c>
      <c r="U2732" t="str">
        <f t="shared" si="257"/>
        <v>hardware</v>
      </c>
    </row>
    <row r="2733" spans="1:21" ht="48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H2733" t="s">
        <v>8217</v>
      </c>
      <c r="I2733" t="s">
        <v>8238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8282</v>
      </c>
      <c r="P2733">
        <f t="shared" si="252"/>
        <v>104</v>
      </c>
      <c r="Q2733">
        <f t="shared" si="253"/>
        <v>845.7</v>
      </c>
      <c r="R2733" s="8">
        <f t="shared" si="254"/>
        <v>41872.317384259259</v>
      </c>
      <c r="S2733" s="8">
        <f t="shared" si="255"/>
        <v>41929.958333333328</v>
      </c>
      <c r="T2733" t="str">
        <f t="shared" si="256"/>
        <v>technology</v>
      </c>
      <c r="U2733" t="str">
        <f t="shared" si="257"/>
        <v>hardware</v>
      </c>
    </row>
    <row r="2734" spans="1:21" ht="48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H2734" t="s">
        <v>8217</v>
      </c>
      <c r="I2734" t="s">
        <v>8238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8282</v>
      </c>
      <c r="P2734">
        <f t="shared" si="252"/>
        <v>118</v>
      </c>
      <c r="Q2734">
        <f t="shared" si="253"/>
        <v>97.19</v>
      </c>
      <c r="R2734" s="8">
        <f t="shared" si="254"/>
        <v>41389.599861111106</v>
      </c>
      <c r="S2734" s="8">
        <f t="shared" si="255"/>
        <v>41421.791666666664</v>
      </c>
      <c r="T2734" t="str">
        <f t="shared" si="256"/>
        <v>technology</v>
      </c>
      <c r="U2734" t="str">
        <f t="shared" si="257"/>
        <v>hardware</v>
      </c>
    </row>
    <row r="2735" spans="1:21" ht="48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H2735" t="s">
        <v>8217</v>
      </c>
      <c r="I2735" t="s">
        <v>8238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8282</v>
      </c>
      <c r="P2735">
        <f t="shared" si="252"/>
        <v>108</v>
      </c>
      <c r="Q2735">
        <f t="shared" si="253"/>
        <v>451.84</v>
      </c>
      <c r="R2735" s="8">
        <f t="shared" si="254"/>
        <v>42044.064513888887</v>
      </c>
      <c r="S2735" s="8">
        <f t="shared" si="255"/>
        <v>42104.022847222215</v>
      </c>
      <c r="T2735" t="str">
        <f t="shared" si="256"/>
        <v>technology</v>
      </c>
      <c r="U2735" t="str">
        <f t="shared" si="257"/>
        <v>hardware</v>
      </c>
    </row>
    <row r="2736" spans="1:21" ht="48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H2736" t="s">
        <v>8217</v>
      </c>
      <c r="I2736" t="s">
        <v>8238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8282</v>
      </c>
      <c r="P2736">
        <f t="shared" si="252"/>
        <v>2260300</v>
      </c>
      <c r="Q2736">
        <f t="shared" si="253"/>
        <v>138.66999999999999</v>
      </c>
      <c r="R2736" s="8">
        <f t="shared" si="254"/>
        <v>42626.460555555554</v>
      </c>
      <c r="S2736" s="8">
        <f t="shared" si="255"/>
        <v>42656.707638888889</v>
      </c>
      <c r="T2736" t="str">
        <f t="shared" si="256"/>
        <v>technology</v>
      </c>
      <c r="U2736" t="str">
        <f t="shared" si="257"/>
        <v>hardware</v>
      </c>
    </row>
    <row r="2737" spans="1:21" ht="48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H2737" t="s">
        <v>8218</v>
      </c>
      <c r="I2737" t="s">
        <v>8239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8282</v>
      </c>
      <c r="P2737">
        <f t="shared" si="252"/>
        <v>978</v>
      </c>
      <c r="Q2737">
        <f t="shared" si="253"/>
        <v>21.64</v>
      </c>
      <c r="R2737" s="8">
        <f t="shared" si="254"/>
        <v>41315.912615740737</v>
      </c>
      <c r="S2737" s="8">
        <f t="shared" si="255"/>
        <v>41346.625</v>
      </c>
      <c r="T2737" t="str">
        <f t="shared" si="256"/>
        <v>technology</v>
      </c>
      <c r="U2737" t="str">
        <f t="shared" si="257"/>
        <v>hardware</v>
      </c>
    </row>
    <row r="2738" spans="1:21" ht="64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H2738" t="s">
        <v>8222</v>
      </c>
      <c r="I2738" t="s">
        <v>8243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8282</v>
      </c>
      <c r="P2738">
        <f t="shared" si="252"/>
        <v>123</v>
      </c>
      <c r="Q2738">
        <f t="shared" si="253"/>
        <v>169.52</v>
      </c>
      <c r="R2738" s="8">
        <f t="shared" si="254"/>
        <v>41722.458020833328</v>
      </c>
      <c r="S2738" s="8">
        <f t="shared" si="255"/>
        <v>41752.458020833328</v>
      </c>
      <c r="T2738" t="str">
        <f t="shared" si="256"/>
        <v>technology</v>
      </c>
      <c r="U2738" t="str">
        <f t="shared" si="257"/>
        <v>hardware</v>
      </c>
    </row>
    <row r="2739" spans="1:21" ht="48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H2739" t="s">
        <v>8217</v>
      </c>
      <c r="I2739" t="s">
        <v>8238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8282</v>
      </c>
      <c r="P2739">
        <f t="shared" si="252"/>
        <v>246</v>
      </c>
      <c r="Q2739">
        <f t="shared" si="253"/>
        <v>161.88</v>
      </c>
      <c r="R2739" s="8">
        <f t="shared" si="254"/>
        <v>41611.709340277775</v>
      </c>
      <c r="S2739" s="8">
        <f t="shared" si="255"/>
        <v>41654.583333333328</v>
      </c>
      <c r="T2739" t="str">
        <f t="shared" si="256"/>
        <v>technology</v>
      </c>
      <c r="U2739" t="str">
        <f t="shared" si="257"/>
        <v>hardware</v>
      </c>
    </row>
    <row r="2740" spans="1:21" ht="48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H2740" t="s">
        <v>8217</v>
      </c>
      <c r="I2740" t="s">
        <v>8238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8282</v>
      </c>
      <c r="P2740">
        <f t="shared" si="252"/>
        <v>148</v>
      </c>
      <c r="Q2740">
        <f t="shared" si="253"/>
        <v>493.13</v>
      </c>
      <c r="R2740" s="8">
        <f t="shared" si="254"/>
        <v>42619.935231481482</v>
      </c>
      <c r="S2740" s="8">
        <f t="shared" si="255"/>
        <v>42679.935231481482</v>
      </c>
      <c r="T2740" t="str">
        <f t="shared" si="256"/>
        <v>technology</v>
      </c>
      <c r="U2740" t="str">
        <f t="shared" si="257"/>
        <v>hardware</v>
      </c>
    </row>
    <row r="2741" spans="1:21" ht="48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H2741" t="s">
        <v>8218</v>
      </c>
      <c r="I2741" t="s">
        <v>8239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8282</v>
      </c>
      <c r="P2741">
        <f t="shared" si="252"/>
        <v>384</v>
      </c>
      <c r="Q2741">
        <f t="shared" si="253"/>
        <v>22.12</v>
      </c>
      <c r="R2741" s="8">
        <f t="shared" si="254"/>
        <v>41719.679594907408</v>
      </c>
      <c r="S2741" s="8">
        <f t="shared" si="255"/>
        <v>41764.679594907408</v>
      </c>
      <c r="T2741" t="str">
        <f t="shared" si="256"/>
        <v>technology</v>
      </c>
      <c r="U2741" t="str">
        <f t="shared" si="257"/>
        <v>hardware</v>
      </c>
    </row>
    <row r="2742" spans="1:21" ht="32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H2742" t="s">
        <v>8217</v>
      </c>
      <c r="I2742" t="s">
        <v>8238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8282</v>
      </c>
      <c r="P2742">
        <f t="shared" si="252"/>
        <v>103</v>
      </c>
      <c r="Q2742">
        <f t="shared" si="253"/>
        <v>18.239999999999998</v>
      </c>
      <c r="R2742" s="8">
        <f t="shared" si="254"/>
        <v>42044.823518518511</v>
      </c>
      <c r="S2742" s="8">
        <f t="shared" si="255"/>
        <v>42074.781851851854</v>
      </c>
      <c r="T2742" t="str">
        <f t="shared" si="256"/>
        <v>technology</v>
      </c>
      <c r="U2742" t="str">
        <f t="shared" si="257"/>
        <v>hardware</v>
      </c>
    </row>
    <row r="2743" spans="1:21" ht="32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H2743" t="s">
        <v>8217</v>
      </c>
      <c r="I2743" t="s">
        <v>8238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8291</v>
      </c>
      <c r="P2743">
        <f t="shared" si="252"/>
        <v>0</v>
      </c>
      <c r="Q2743">
        <f t="shared" si="253"/>
        <v>8.75</v>
      </c>
      <c r="R2743" s="8">
        <f t="shared" si="254"/>
        <v>41911.449097222219</v>
      </c>
      <c r="S2743" s="8">
        <f t="shared" si="255"/>
        <v>41931.879861111105</v>
      </c>
      <c r="T2743" t="str">
        <f t="shared" si="256"/>
        <v>publishing</v>
      </c>
      <c r="U2743" t="str">
        <f t="shared" si="257"/>
        <v>children's books</v>
      </c>
    </row>
    <row r="2744" spans="1:21" ht="48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H2744" t="s">
        <v>8217</v>
      </c>
      <c r="I2744" t="s">
        <v>8238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8291</v>
      </c>
      <c r="P2744">
        <f t="shared" si="252"/>
        <v>29</v>
      </c>
      <c r="Q2744">
        <f t="shared" si="253"/>
        <v>40.61</v>
      </c>
      <c r="R2744" s="8">
        <f t="shared" si="254"/>
        <v>41030.511423611111</v>
      </c>
      <c r="S2744" s="8">
        <f t="shared" si="255"/>
        <v>41044.511423611111</v>
      </c>
      <c r="T2744" t="str">
        <f t="shared" si="256"/>
        <v>publishing</v>
      </c>
      <c r="U2744" t="str">
        <f t="shared" si="257"/>
        <v>children's books</v>
      </c>
    </row>
    <row r="2745" spans="1:21" ht="64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H2745" t="s">
        <v>8217</v>
      </c>
      <c r="I2745" t="s">
        <v>8238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8291</v>
      </c>
      <c r="P2745">
        <f t="shared" si="252"/>
        <v>0</v>
      </c>
      <c r="Q2745" t="e">
        <f t="shared" si="253"/>
        <v>#DIV/0!</v>
      </c>
      <c r="R2745" s="8">
        <f t="shared" si="254"/>
        <v>42632.120451388888</v>
      </c>
      <c r="S2745" s="8">
        <f t="shared" si="255"/>
        <v>42662.120451388888</v>
      </c>
      <c r="T2745" t="str">
        <f t="shared" si="256"/>
        <v>publishing</v>
      </c>
      <c r="U2745" t="str">
        <f t="shared" si="257"/>
        <v>children's books</v>
      </c>
    </row>
    <row r="2746" spans="1:21" ht="48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H2746" t="s">
        <v>8217</v>
      </c>
      <c r="I2746" t="s">
        <v>8238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8291</v>
      </c>
      <c r="P2746">
        <f t="shared" si="252"/>
        <v>5</v>
      </c>
      <c r="Q2746">
        <f t="shared" si="253"/>
        <v>37.950000000000003</v>
      </c>
      <c r="R2746" s="8">
        <f t="shared" si="254"/>
        <v>40937.854143518518</v>
      </c>
      <c r="S2746" s="8">
        <f t="shared" si="255"/>
        <v>40967.854143518518</v>
      </c>
      <c r="T2746" t="str">
        <f t="shared" si="256"/>
        <v>publishing</v>
      </c>
      <c r="U2746" t="str">
        <f t="shared" si="257"/>
        <v>children's books</v>
      </c>
    </row>
    <row r="2747" spans="1:21" ht="48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H2747" t="s">
        <v>8217</v>
      </c>
      <c r="I2747" t="s">
        <v>8238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8291</v>
      </c>
      <c r="P2747">
        <f t="shared" si="252"/>
        <v>22</v>
      </c>
      <c r="Q2747">
        <f t="shared" si="253"/>
        <v>35.729999999999997</v>
      </c>
      <c r="R2747" s="8">
        <f t="shared" si="254"/>
        <v>41044.779722222222</v>
      </c>
      <c r="S2747" s="8">
        <f t="shared" si="255"/>
        <v>41104.779722222222</v>
      </c>
      <c r="T2747" t="str">
        <f t="shared" si="256"/>
        <v>publishing</v>
      </c>
      <c r="U2747" t="str">
        <f t="shared" si="257"/>
        <v>children's books</v>
      </c>
    </row>
    <row r="2748" spans="1:21" ht="48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H2748" t="s">
        <v>8217</v>
      </c>
      <c r="I2748" t="s">
        <v>8238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8291</v>
      </c>
      <c r="P2748">
        <f t="shared" si="252"/>
        <v>27</v>
      </c>
      <c r="Q2748">
        <f t="shared" si="253"/>
        <v>42.16</v>
      </c>
      <c r="R2748" s="8">
        <f t="shared" si="254"/>
        <v>41850.57304398148</v>
      </c>
      <c r="S2748" s="8">
        <f t="shared" si="255"/>
        <v>41880.57304398148</v>
      </c>
      <c r="T2748" t="str">
        <f t="shared" si="256"/>
        <v>publishing</v>
      </c>
      <c r="U2748" t="str">
        <f t="shared" si="257"/>
        <v>children's books</v>
      </c>
    </row>
    <row r="2749" spans="1:21" ht="48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H2749" t="s">
        <v>8217</v>
      </c>
      <c r="I2749" t="s">
        <v>8238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8291</v>
      </c>
      <c r="P2749">
        <f t="shared" si="252"/>
        <v>28</v>
      </c>
      <c r="Q2749">
        <f t="shared" si="253"/>
        <v>35</v>
      </c>
      <c r="R2749" s="8">
        <f t="shared" si="254"/>
        <v>41044.439780092594</v>
      </c>
      <c r="S2749" s="8">
        <f t="shared" si="255"/>
        <v>41075.923611111109</v>
      </c>
      <c r="T2749" t="str">
        <f t="shared" si="256"/>
        <v>publishing</v>
      </c>
      <c r="U2749" t="str">
        <f t="shared" si="257"/>
        <v>children's books</v>
      </c>
    </row>
    <row r="2750" spans="1:21" ht="32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H2750" t="s">
        <v>8217</v>
      </c>
      <c r="I2750" t="s">
        <v>8238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8291</v>
      </c>
      <c r="P2750">
        <f t="shared" si="252"/>
        <v>1</v>
      </c>
      <c r="Q2750">
        <f t="shared" si="253"/>
        <v>13.25</v>
      </c>
      <c r="R2750" s="8">
        <f t="shared" si="254"/>
        <v>42585.502337962964</v>
      </c>
      <c r="S2750" s="8">
        <f t="shared" si="255"/>
        <v>42615.502337962964</v>
      </c>
      <c r="T2750" t="str">
        <f t="shared" si="256"/>
        <v>publishing</v>
      </c>
      <c r="U2750" t="str">
        <f t="shared" si="257"/>
        <v>children's books</v>
      </c>
    </row>
    <row r="2751" spans="1:21" ht="32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H2751" t="s">
        <v>8217</v>
      </c>
      <c r="I2751" t="s">
        <v>8238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8291</v>
      </c>
      <c r="P2751">
        <f t="shared" si="252"/>
        <v>1</v>
      </c>
      <c r="Q2751">
        <f t="shared" si="253"/>
        <v>55</v>
      </c>
      <c r="R2751" s="8">
        <f t="shared" si="254"/>
        <v>42068.59070601852</v>
      </c>
      <c r="S2751" s="8">
        <f t="shared" si="255"/>
        <v>42098.549039351848</v>
      </c>
      <c r="T2751" t="str">
        <f t="shared" si="256"/>
        <v>publishing</v>
      </c>
      <c r="U2751" t="str">
        <f t="shared" si="257"/>
        <v>children's books</v>
      </c>
    </row>
    <row r="2752" spans="1:21" ht="48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H2752" t="s">
        <v>8217</v>
      </c>
      <c r="I2752" t="s">
        <v>8238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8291</v>
      </c>
      <c r="P2752">
        <f t="shared" si="252"/>
        <v>0</v>
      </c>
      <c r="Q2752" t="e">
        <f t="shared" si="253"/>
        <v>#DIV/0!</v>
      </c>
      <c r="R2752" s="8">
        <f t="shared" si="254"/>
        <v>41078.69149305555</v>
      </c>
      <c r="S2752" s="8">
        <f t="shared" si="255"/>
        <v>41090.625</v>
      </c>
      <c r="T2752" t="str">
        <f t="shared" si="256"/>
        <v>publishing</v>
      </c>
      <c r="U2752" t="str">
        <f t="shared" si="257"/>
        <v>children's books</v>
      </c>
    </row>
    <row r="2753" spans="1:21" ht="48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H2753" t="s">
        <v>8217</v>
      </c>
      <c r="I2753" t="s">
        <v>8238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8291</v>
      </c>
      <c r="P2753">
        <f t="shared" si="252"/>
        <v>0</v>
      </c>
      <c r="Q2753" t="e">
        <f t="shared" si="253"/>
        <v>#DIV/0!</v>
      </c>
      <c r="R2753" s="8">
        <f t="shared" si="254"/>
        <v>41747.678726851853</v>
      </c>
      <c r="S2753" s="8">
        <f t="shared" si="255"/>
        <v>41807.678726851853</v>
      </c>
      <c r="T2753" t="str">
        <f t="shared" si="256"/>
        <v>publishing</v>
      </c>
      <c r="U2753" t="str">
        <f t="shared" si="257"/>
        <v>children's books</v>
      </c>
    </row>
    <row r="2754" spans="1:21" ht="48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H2754" t="s">
        <v>8217</v>
      </c>
      <c r="I2754" t="s">
        <v>8238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8291</v>
      </c>
      <c r="P2754">
        <f t="shared" si="252"/>
        <v>11</v>
      </c>
      <c r="Q2754">
        <f t="shared" si="253"/>
        <v>39.29</v>
      </c>
      <c r="R2754" s="8">
        <f t="shared" si="254"/>
        <v>40855.556759259256</v>
      </c>
      <c r="S2754" s="8">
        <f t="shared" si="255"/>
        <v>40895.556759259256</v>
      </c>
      <c r="T2754" t="str">
        <f t="shared" si="256"/>
        <v>publishing</v>
      </c>
      <c r="U2754" t="str">
        <f t="shared" si="257"/>
        <v>children's books</v>
      </c>
    </row>
    <row r="2755" spans="1:21" ht="48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H2755" t="s">
        <v>8217</v>
      </c>
      <c r="I2755" t="s">
        <v>8238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8291</v>
      </c>
      <c r="P2755">
        <f t="shared" ref="P2755:P2818" si="258">ROUND(E2755/D2755*100,0)</f>
        <v>19</v>
      </c>
      <c r="Q2755">
        <f t="shared" ref="Q2755:Q2818" si="259">ROUND(E2755/M2755,2)</f>
        <v>47.5</v>
      </c>
      <c r="R2755" s="8">
        <f t="shared" ref="R2755:R2818" si="260">(((K2755/60)/60)/24)+DATE(1970,1,1)+(-5/24)</f>
        <v>41117.692395833328</v>
      </c>
      <c r="S2755" s="8">
        <f t="shared" ref="S2755:S2818" si="261">(((J2755/60)/60)/24)+DATE(1970,1,1)+(-5/24)</f>
        <v>41147.692395833328</v>
      </c>
      <c r="T2755" t="str">
        <f t="shared" si="256"/>
        <v>publishing</v>
      </c>
      <c r="U2755" t="str">
        <f t="shared" si="257"/>
        <v>children's books</v>
      </c>
    </row>
    <row r="2756" spans="1:21" ht="48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H2756" t="s">
        <v>8217</v>
      </c>
      <c r="I2756" t="s">
        <v>8238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8291</v>
      </c>
      <c r="P2756">
        <f t="shared" si="258"/>
        <v>0</v>
      </c>
      <c r="Q2756" t="e">
        <f t="shared" si="259"/>
        <v>#DIV/0!</v>
      </c>
      <c r="R2756" s="8">
        <f t="shared" si="260"/>
        <v>41863.427673611113</v>
      </c>
      <c r="S2756" s="8">
        <f t="shared" si="261"/>
        <v>41893.427673611113</v>
      </c>
      <c r="T2756" t="str">
        <f t="shared" ref="T2756:T2819" si="262">LEFT(O2756,SEARCH("/",O2756)-1)</f>
        <v>publishing</v>
      </c>
      <c r="U2756" t="str">
        <f t="shared" ref="U2756:U2819" si="263">RIGHT(O2756,LEN(O2756)-SEARCH("/",O2756))</f>
        <v>children's books</v>
      </c>
    </row>
    <row r="2757" spans="1:21" ht="32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H2757" t="s">
        <v>8234</v>
      </c>
      <c r="I2757" t="s">
        <v>8241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8291</v>
      </c>
      <c r="P2757">
        <f t="shared" si="258"/>
        <v>52</v>
      </c>
      <c r="Q2757">
        <f t="shared" si="259"/>
        <v>17.329999999999998</v>
      </c>
      <c r="R2757" s="8">
        <f t="shared" si="260"/>
        <v>42072.582488425927</v>
      </c>
      <c r="S2757" s="8">
        <f t="shared" si="261"/>
        <v>42102.582488425927</v>
      </c>
      <c r="T2757" t="str">
        <f t="shared" si="262"/>
        <v>publishing</v>
      </c>
      <c r="U2757" t="str">
        <f t="shared" si="263"/>
        <v>children's books</v>
      </c>
    </row>
    <row r="2758" spans="1:21" ht="48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H2758" t="s">
        <v>8217</v>
      </c>
      <c r="I2758" t="s">
        <v>8238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8291</v>
      </c>
      <c r="P2758">
        <f t="shared" si="258"/>
        <v>10</v>
      </c>
      <c r="Q2758">
        <f t="shared" si="259"/>
        <v>31.76</v>
      </c>
      <c r="R2758" s="8">
        <f t="shared" si="260"/>
        <v>41620.692141203705</v>
      </c>
      <c r="S2758" s="8">
        <f t="shared" si="261"/>
        <v>41650.692141203705</v>
      </c>
      <c r="T2758" t="str">
        <f t="shared" si="262"/>
        <v>publishing</v>
      </c>
      <c r="U2758" t="str">
        <f t="shared" si="263"/>
        <v>children's books</v>
      </c>
    </row>
    <row r="2759" spans="1:21" ht="32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H2759" t="s">
        <v>8217</v>
      </c>
      <c r="I2759" t="s">
        <v>8238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8291</v>
      </c>
      <c r="P2759">
        <f t="shared" si="258"/>
        <v>1</v>
      </c>
      <c r="Q2759">
        <f t="shared" si="259"/>
        <v>5</v>
      </c>
      <c r="R2759" s="8">
        <f t="shared" si="260"/>
        <v>42573.448287037034</v>
      </c>
      <c r="S2759" s="8">
        <f t="shared" si="261"/>
        <v>42588.448287037034</v>
      </c>
      <c r="T2759" t="str">
        <f t="shared" si="262"/>
        <v>publishing</v>
      </c>
      <c r="U2759" t="str">
        <f t="shared" si="263"/>
        <v>children's books</v>
      </c>
    </row>
    <row r="2760" spans="1:21" ht="48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H2760" t="s">
        <v>8219</v>
      </c>
      <c r="I2760" t="s">
        <v>8240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8291</v>
      </c>
      <c r="P2760">
        <f t="shared" si="258"/>
        <v>12</v>
      </c>
      <c r="Q2760">
        <f t="shared" si="259"/>
        <v>39</v>
      </c>
      <c r="R2760" s="8">
        <f t="shared" si="260"/>
        <v>42639.23359953703</v>
      </c>
      <c r="S2760" s="8">
        <f t="shared" si="261"/>
        <v>42653.23359953703</v>
      </c>
      <c r="T2760" t="str">
        <f t="shared" si="262"/>
        <v>publishing</v>
      </c>
      <c r="U2760" t="str">
        <f t="shared" si="263"/>
        <v>children's books</v>
      </c>
    </row>
    <row r="2761" spans="1:21" ht="48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H2761" t="s">
        <v>8219</v>
      </c>
      <c r="I2761" t="s">
        <v>8240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8291</v>
      </c>
      <c r="P2761">
        <f t="shared" si="258"/>
        <v>11</v>
      </c>
      <c r="Q2761">
        <f t="shared" si="259"/>
        <v>52.5</v>
      </c>
      <c r="R2761" s="8">
        <f t="shared" si="260"/>
        <v>42524.158171296294</v>
      </c>
      <c r="S2761" s="8">
        <f t="shared" si="261"/>
        <v>42567.158171296294</v>
      </c>
      <c r="T2761" t="str">
        <f t="shared" si="262"/>
        <v>publishing</v>
      </c>
      <c r="U2761" t="str">
        <f t="shared" si="263"/>
        <v>children's books</v>
      </c>
    </row>
    <row r="2762" spans="1:21" ht="48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H2762" t="s">
        <v>8218</v>
      </c>
      <c r="I2762" t="s">
        <v>8239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8291</v>
      </c>
      <c r="P2762">
        <f t="shared" si="258"/>
        <v>0</v>
      </c>
      <c r="Q2762" t="e">
        <f t="shared" si="259"/>
        <v>#DIV/0!</v>
      </c>
      <c r="R2762" s="8">
        <f t="shared" si="260"/>
        <v>41415.252986111111</v>
      </c>
      <c r="S2762" s="8">
        <f t="shared" si="261"/>
        <v>41445.252986111111</v>
      </c>
      <c r="T2762" t="str">
        <f t="shared" si="262"/>
        <v>publishing</v>
      </c>
      <c r="U2762" t="str">
        <f t="shared" si="263"/>
        <v>children's books</v>
      </c>
    </row>
    <row r="2763" spans="1:21" ht="32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H2763" t="s">
        <v>8217</v>
      </c>
      <c r="I2763" t="s">
        <v>8238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8291</v>
      </c>
      <c r="P2763">
        <f t="shared" si="258"/>
        <v>1</v>
      </c>
      <c r="Q2763">
        <f t="shared" si="259"/>
        <v>9</v>
      </c>
      <c r="R2763" s="8">
        <f t="shared" si="260"/>
        <v>41246.85524305555</v>
      </c>
      <c r="S2763" s="8">
        <f t="shared" si="261"/>
        <v>41276.85524305555</v>
      </c>
      <c r="T2763" t="str">
        <f t="shared" si="262"/>
        <v>publishing</v>
      </c>
      <c r="U2763" t="str">
        <f t="shared" si="263"/>
        <v>children's books</v>
      </c>
    </row>
    <row r="2764" spans="1:21" ht="48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H2764" t="s">
        <v>8217</v>
      </c>
      <c r="I2764" t="s">
        <v>8238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8291</v>
      </c>
      <c r="P2764">
        <f t="shared" si="258"/>
        <v>1</v>
      </c>
      <c r="Q2764">
        <f t="shared" si="259"/>
        <v>25</v>
      </c>
      <c r="R2764" s="8">
        <f t="shared" si="260"/>
        <v>40926.828645833331</v>
      </c>
      <c r="S2764" s="8">
        <f t="shared" si="261"/>
        <v>40986.786979166667</v>
      </c>
      <c r="T2764" t="str">
        <f t="shared" si="262"/>
        <v>publishing</v>
      </c>
      <c r="U2764" t="str">
        <f t="shared" si="263"/>
        <v>children's books</v>
      </c>
    </row>
    <row r="2765" spans="1:21" ht="32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H2765" t="s">
        <v>8217</v>
      </c>
      <c r="I2765" t="s">
        <v>8238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8291</v>
      </c>
      <c r="P2765">
        <f t="shared" si="258"/>
        <v>0</v>
      </c>
      <c r="Q2765">
        <f t="shared" si="259"/>
        <v>30</v>
      </c>
      <c r="R2765" s="8">
        <f t="shared" si="260"/>
        <v>41373.371342592589</v>
      </c>
      <c r="S2765" s="8">
        <f t="shared" si="261"/>
        <v>41418.371342592589</v>
      </c>
      <c r="T2765" t="str">
        <f t="shared" si="262"/>
        <v>publishing</v>
      </c>
      <c r="U2765" t="str">
        <f t="shared" si="263"/>
        <v>children's books</v>
      </c>
    </row>
    <row r="2766" spans="1:21" ht="48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H2766" t="s">
        <v>8217</v>
      </c>
      <c r="I2766" t="s">
        <v>8238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8291</v>
      </c>
      <c r="P2766">
        <f t="shared" si="258"/>
        <v>1</v>
      </c>
      <c r="Q2766">
        <f t="shared" si="259"/>
        <v>11.25</v>
      </c>
      <c r="R2766" s="8">
        <f t="shared" si="260"/>
        <v>41030.083692129629</v>
      </c>
      <c r="S2766" s="8">
        <f t="shared" si="261"/>
        <v>41059.583333333328</v>
      </c>
      <c r="T2766" t="str">
        <f t="shared" si="262"/>
        <v>publishing</v>
      </c>
      <c r="U2766" t="str">
        <f t="shared" si="263"/>
        <v>children's books</v>
      </c>
    </row>
    <row r="2767" spans="1:21" ht="48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H2767" t="s">
        <v>8217</v>
      </c>
      <c r="I2767" t="s">
        <v>8238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8291</v>
      </c>
      <c r="P2767">
        <f t="shared" si="258"/>
        <v>0</v>
      </c>
      <c r="Q2767" t="e">
        <f t="shared" si="259"/>
        <v>#DIV/0!</v>
      </c>
      <c r="R2767" s="8">
        <f t="shared" si="260"/>
        <v>41194.370694444442</v>
      </c>
      <c r="S2767" s="8">
        <f t="shared" si="261"/>
        <v>41210.370694444442</v>
      </c>
      <c r="T2767" t="str">
        <f t="shared" si="262"/>
        <v>publishing</v>
      </c>
      <c r="U2767" t="str">
        <f t="shared" si="263"/>
        <v>children's books</v>
      </c>
    </row>
    <row r="2768" spans="1:21" ht="48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H2768" t="s">
        <v>8217</v>
      </c>
      <c r="I2768" t="s">
        <v>8238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8291</v>
      </c>
      <c r="P2768">
        <f t="shared" si="258"/>
        <v>2</v>
      </c>
      <c r="Q2768">
        <f t="shared" si="259"/>
        <v>25</v>
      </c>
      <c r="R2768" s="8">
        <f t="shared" si="260"/>
        <v>40736.459699074068</v>
      </c>
      <c r="S2768" s="8">
        <f t="shared" si="261"/>
        <v>40766.459699074068</v>
      </c>
      <c r="T2768" t="str">
        <f t="shared" si="262"/>
        <v>publishing</v>
      </c>
      <c r="U2768" t="str">
        <f t="shared" si="263"/>
        <v>children's books</v>
      </c>
    </row>
    <row r="2769" spans="1:21" ht="48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H2769" t="s">
        <v>8222</v>
      </c>
      <c r="I2769" t="s">
        <v>8243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8291</v>
      </c>
      <c r="P2769">
        <f t="shared" si="258"/>
        <v>1</v>
      </c>
      <c r="Q2769">
        <f t="shared" si="259"/>
        <v>11.33</v>
      </c>
      <c r="R2769" s="8">
        <f t="shared" si="260"/>
        <v>42172.750578703701</v>
      </c>
      <c r="S2769" s="8">
        <f t="shared" si="261"/>
        <v>42232.750578703701</v>
      </c>
      <c r="T2769" t="str">
        <f t="shared" si="262"/>
        <v>publishing</v>
      </c>
      <c r="U2769" t="str">
        <f t="shared" si="263"/>
        <v>children's books</v>
      </c>
    </row>
    <row r="2770" spans="1:21" ht="48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H2770" t="s">
        <v>8217</v>
      </c>
      <c r="I2770" t="s">
        <v>8238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8291</v>
      </c>
      <c r="P2770">
        <f t="shared" si="258"/>
        <v>14</v>
      </c>
      <c r="Q2770">
        <f t="shared" si="259"/>
        <v>29.47</v>
      </c>
      <c r="R2770" s="8">
        <f t="shared" si="260"/>
        <v>40967.4065162037</v>
      </c>
      <c r="S2770" s="8">
        <f t="shared" si="261"/>
        <v>40997.364849537036</v>
      </c>
      <c r="T2770" t="str">
        <f t="shared" si="262"/>
        <v>publishing</v>
      </c>
      <c r="U2770" t="str">
        <f t="shared" si="263"/>
        <v>children's books</v>
      </c>
    </row>
    <row r="2771" spans="1:21" ht="48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H2771" t="s">
        <v>8218</v>
      </c>
      <c r="I2771" t="s">
        <v>8239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8291</v>
      </c>
      <c r="P2771">
        <f t="shared" si="258"/>
        <v>0</v>
      </c>
      <c r="Q2771">
        <f t="shared" si="259"/>
        <v>1</v>
      </c>
      <c r="R2771" s="8">
        <f t="shared" si="260"/>
        <v>41745.617939814809</v>
      </c>
      <c r="S2771" s="8">
        <f t="shared" si="261"/>
        <v>41795.617939814809</v>
      </c>
      <c r="T2771" t="str">
        <f t="shared" si="262"/>
        <v>publishing</v>
      </c>
      <c r="U2771" t="str">
        <f t="shared" si="263"/>
        <v>children's books</v>
      </c>
    </row>
    <row r="2772" spans="1:21" ht="48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H2772" t="s">
        <v>8217</v>
      </c>
      <c r="I2772" t="s">
        <v>8238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8291</v>
      </c>
      <c r="P2772">
        <f t="shared" si="258"/>
        <v>10</v>
      </c>
      <c r="Q2772">
        <f t="shared" si="259"/>
        <v>63.1</v>
      </c>
      <c r="R2772" s="8">
        <f t="shared" si="260"/>
        <v>41686.496874999997</v>
      </c>
      <c r="S2772" s="8">
        <f t="shared" si="261"/>
        <v>41716.455208333333</v>
      </c>
      <c r="T2772" t="str">
        <f t="shared" si="262"/>
        <v>publishing</v>
      </c>
      <c r="U2772" t="str">
        <f t="shared" si="263"/>
        <v>children's books</v>
      </c>
    </row>
    <row r="2773" spans="1:21" ht="48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H2773" t="s">
        <v>8217</v>
      </c>
      <c r="I2773" t="s">
        <v>8238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8291</v>
      </c>
      <c r="P2773">
        <f t="shared" si="258"/>
        <v>0</v>
      </c>
      <c r="Q2773" t="e">
        <f t="shared" si="259"/>
        <v>#DIV/0!</v>
      </c>
      <c r="R2773" s="8">
        <f t="shared" si="260"/>
        <v>41257.323379629626</v>
      </c>
      <c r="S2773" s="8">
        <f t="shared" si="261"/>
        <v>41306.5</v>
      </c>
      <c r="T2773" t="str">
        <f t="shared" si="262"/>
        <v>publishing</v>
      </c>
      <c r="U2773" t="str">
        <f t="shared" si="263"/>
        <v>children's books</v>
      </c>
    </row>
    <row r="2774" spans="1:21" ht="48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H2774" t="s">
        <v>8217</v>
      </c>
      <c r="I2774" t="s">
        <v>8238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8291</v>
      </c>
      <c r="P2774">
        <f t="shared" si="258"/>
        <v>0</v>
      </c>
      <c r="Q2774" t="e">
        <f t="shared" si="259"/>
        <v>#DIV/0!</v>
      </c>
      <c r="R2774" s="8">
        <f t="shared" si="260"/>
        <v>41537.660810185182</v>
      </c>
      <c r="S2774" s="8">
        <f t="shared" si="261"/>
        <v>41552.660810185182</v>
      </c>
      <c r="T2774" t="str">
        <f t="shared" si="262"/>
        <v>publishing</v>
      </c>
      <c r="U2774" t="str">
        <f t="shared" si="263"/>
        <v>children's books</v>
      </c>
    </row>
    <row r="2775" spans="1:21" ht="48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H2775" t="s">
        <v>8222</v>
      </c>
      <c r="I2775" t="s">
        <v>8243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8291</v>
      </c>
      <c r="P2775">
        <f t="shared" si="258"/>
        <v>0</v>
      </c>
      <c r="Q2775">
        <f t="shared" si="259"/>
        <v>1</v>
      </c>
      <c r="R2775" s="8">
        <f t="shared" si="260"/>
        <v>42474.656493055554</v>
      </c>
      <c r="S2775" s="8">
        <f t="shared" si="261"/>
        <v>42484.656493055554</v>
      </c>
      <c r="T2775" t="str">
        <f t="shared" si="262"/>
        <v>publishing</v>
      </c>
      <c r="U2775" t="str">
        <f t="shared" si="263"/>
        <v>children's books</v>
      </c>
    </row>
    <row r="2776" spans="1:21" ht="48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H2776" t="s">
        <v>8217</v>
      </c>
      <c r="I2776" t="s">
        <v>8238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8291</v>
      </c>
      <c r="P2776">
        <f t="shared" si="258"/>
        <v>14</v>
      </c>
      <c r="Q2776">
        <f t="shared" si="259"/>
        <v>43.85</v>
      </c>
      <c r="R2776" s="8">
        <f t="shared" si="260"/>
        <v>41310.918148148143</v>
      </c>
      <c r="S2776" s="8">
        <f t="shared" si="261"/>
        <v>41340.918148148143</v>
      </c>
      <c r="T2776" t="str">
        <f t="shared" si="262"/>
        <v>publishing</v>
      </c>
      <c r="U2776" t="str">
        <f t="shared" si="263"/>
        <v>children's books</v>
      </c>
    </row>
    <row r="2777" spans="1:21" ht="48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H2777" t="s">
        <v>8217</v>
      </c>
      <c r="I2777" t="s">
        <v>8238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8291</v>
      </c>
      <c r="P2777">
        <f t="shared" si="258"/>
        <v>3</v>
      </c>
      <c r="Q2777">
        <f t="shared" si="259"/>
        <v>75</v>
      </c>
      <c r="R2777" s="8">
        <f t="shared" si="260"/>
        <v>40862.805023148147</v>
      </c>
      <c r="S2777" s="8">
        <f t="shared" si="261"/>
        <v>40892.805023148147</v>
      </c>
      <c r="T2777" t="str">
        <f t="shared" si="262"/>
        <v>publishing</v>
      </c>
      <c r="U2777" t="str">
        <f t="shared" si="263"/>
        <v>children's books</v>
      </c>
    </row>
    <row r="2778" spans="1:21" ht="48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H2778" t="s">
        <v>8217</v>
      </c>
      <c r="I2778" t="s">
        <v>8238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8291</v>
      </c>
      <c r="P2778">
        <f t="shared" si="258"/>
        <v>8</v>
      </c>
      <c r="Q2778">
        <f t="shared" si="259"/>
        <v>45.97</v>
      </c>
      <c r="R2778" s="8">
        <f t="shared" si="260"/>
        <v>42136.088842592588</v>
      </c>
      <c r="S2778" s="8">
        <f t="shared" si="261"/>
        <v>42167.088842592588</v>
      </c>
      <c r="T2778" t="str">
        <f t="shared" si="262"/>
        <v>publishing</v>
      </c>
      <c r="U2778" t="str">
        <f t="shared" si="263"/>
        <v>children's books</v>
      </c>
    </row>
    <row r="2779" spans="1:21" ht="48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H2779" t="s">
        <v>8217</v>
      </c>
      <c r="I2779" t="s">
        <v>8238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8291</v>
      </c>
      <c r="P2779">
        <f t="shared" si="258"/>
        <v>0</v>
      </c>
      <c r="Q2779">
        <f t="shared" si="259"/>
        <v>10</v>
      </c>
      <c r="R2779" s="8">
        <f t="shared" si="260"/>
        <v>42172.460694444446</v>
      </c>
      <c r="S2779" s="8">
        <f t="shared" si="261"/>
        <v>42202.460694444446</v>
      </c>
      <c r="T2779" t="str">
        <f t="shared" si="262"/>
        <v>publishing</v>
      </c>
      <c r="U2779" t="str">
        <f t="shared" si="263"/>
        <v>children's books</v>
      </c>
    </row>
    <row r="2780" spans="1:21" ht="64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H2780" t="s">
        <v>8217</v>
      </c>
      <c r="I2780" t="s">
        <v>8238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8291</v>
      </c>
      <c r="P2780">
        <f t="shared" si="258"/>
        <v>26</v>
      </c>
      <c r="Q2780">
        <f t="shared" si="259"/>
        <v>93.67</v>
      </c>
      <c r="R2780" s="8">
        <f t="shared" si="260"/>
        <v>41846.769745370366</v>
      </c>
      <c r="S2780" s="8">
        <f t="shared" si="261"/>
        <v>41876.769745370366</v>
      </c>
      <c r="T2780" t="str">
        <f t="shared" si="262"/>
        <v>publishing</v>
      </c>
      <c r="U2780" t="str">
        <f t="shared" si="263"/>
        <v>children's books</v>
      </c>
    </row>
    <row r="2781" spans="1:21" ht="48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H2781" t="s">
        <v>8217</v>
      </c>
      <c r="I2781" t="s">
        <v>8238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8291</v>
      </c>
      <c r="P2781">
        <f t="shared" si="258"/>
        <v>2</v>
      </c>
      <c r="Q2781">
        <f t="shared" si="259"/>
        <v>53</v>
      </c>
      <c r="R2781" s="8">
        <f t="shared" si="260"/>
        <v>42300.377557870372</v>
      </c>
      <c r="S2781" s="8">
        <f t="shared" si="261"/>
        <v>42330.419224537036</v>
      </c>
      <c r="T2781" t="str">
        <f t="shared" si="262"/>
        <v>publishing</v>
      </c>
      <c r="U2781" t="str">
        <f t="shared" si="263"/>
        <v>children's books</v>
      </c>
    </row>
    <row r="2782" spans="1:21" ht="32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H2782" t="s">
        <v>8230</v>
      </c>
      <c r="I2782" t="s">
        <v>8241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8291</v>
      </c>
      <c r="P2782">
        <f t="shared" si="258"/>
        <v>0</v>
      </c>
      <c r="Q2782" t="e">
        <f t="shared" si="259"/>
        <v>#DIV/0!</v>
      </c>
      <c r="R2782" s="8">
        <f t="shared" si="260"/>
        <v>42774.239444444444</v>
      </c>
      <c r="S2782" s="8">
        <f t="shared" si="261"/>
        <v>42804.239444444444</v>
      </c>
      <c r="T2782" t="str">
        <f t="shared" si="262"/>
        <v>publishing</v>
      </c>
      <c r="U2782" t="str">
        <f t="shared" si="263"/>
        <v>children's books</v>
      </c>
    </row>
    <row r="2783" spans="1:21" ht="32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H2783" t="s">
        <v>8217</v>
      </c>
      <c r="I2783" t="s">
        <v>8238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8258</v>
      </c>
      <c r="P2783">
        <f t="shared" si="258"/>
        <v>105</v>
      </c>
      <c r="Q2783">
        <f t="shared" si="259"/>
        <v>47</v>
      </c>
      <c r="R2783" s="8">
        <f t="shared" si="260"/>
        <v>42018.733263888884</v>
      </c>
      <c r="S2783" s="8">
        <f t="shared" si="261"/>
        <v>42047.083333333336</v>
      </c>
      <c r="T2783" t="str">
        <f t="shared" si="262"/>
        <v>theater</v>
      </c>
      <c r="U2783" t="str">
        <f t="shared" si="263"/>
        <v>plays</v>
      </c>
    </row>
    <row r="2784" spans="1:21" ht="32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H2784" t="s">
        <v>8217</v>
      </c>
      <c r="I2784" t="s">
        <v>8238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8258</v>
      </c>
      <c r="P2784">
        <f t="shared" si="258"/>
        <v>120</v>
      </c>
      <c r="Q2784">
        <f t="shared" si="259"/>
        <v>66.67</v>
      </c>
      <c r="R2784" s="8">
        <f t="shared" si="260"/>
        <v>42026.716643518514</v>
      </c>
      <c r="S2784" s="8">
        <f t="shared" si="261"/>
        <v>42051.999305555553</v>
      </c>
      <c r="T2784" t="str">
        <f t="shared" si="262"/>
        <v>theater</v>
      </c>
      <c r="U2784" t="str">
        <f t="shared" si="263"/>
        <v>plays</v>
      </c>
    </row>
    <row r="2785" spans="1:21" ht="48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H2785" t="s">
        <v>8218</v>
      </c>
      <c r="I2785" t="s">
        <v>8239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8258</v>
      </c>
      <c r="P2785">
        <f t="shared" si="258"/>
        <v>115</v>
      </c>
      <c r="Q2785">
        <f t="shared" si="259"/>
        <v>18.77</v>
      </c>
      <c r="R2785" s="8">
        <f t="shared" si="260"/>
        <v>42103.326921296299</v>
      </c>
      <c r="S2785" s="8">
        <f t="shared" si="261"/>
        <v>42117.326921296299</v>
      </c>
      <c r="T2785" t="str">
        <f t="shared" si="262"/>
        <v>theater</v>
      </c>
      <c r="U2785" t="str">
        <f t="shared" si="263"/>
        <v>plays</v>
      </c>
    </row>
    <row r="2786" spans="1:21" ht="48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H2786" t="s">
        <v>8217</v>
      </c>
      <c r="I2786" t="s">
        <v>8238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8258</v>
      </c>
      <c r="P2786">
        <f t="shared" si="258"/>
        <v>119</v>
      </c>
      <c r="Q2786">
        <f t="shared" si="259"/>
        <v>66.11</v>
      </c>
      <c r="R2786" s="8">
        <f t="shared" si="260"/>
        <v>41920.579201388886</v>
      </c>
      <c r="S2786" s="8">
        <f t="shared" si="261"/>
        <v>41941.579201388886</v>
      </c>
      <c r="T2786" t="str">
        <f t="shared" si="262"/>
        <v>theater</v>
      </c>
      <c r="U2786" t="str">
        <f t="shared" si="263"/>
        <v>plays</v>
      </c>
    </row>
    <row r="2787" spans="1:21" ht="48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H2787" t="s">
        <v>8217</v>
      </c>
      <c r="I2787" t="s">
        <v>8238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8258</v>
      </c>
      <c r="P2787">
        <f t="shared" si="258"/>
        <v>105</v>
      </c>
      <c r="Q2787">
        <f t="shared" si="259"/>
        <v>36.86</v>
      </c>
      <c r="R2787" s="8">
        <f t="shared" si="260"/>
        <v>42557.981099537035</v>
      </c>
      <c r="S2787" s="8">
        <f t="shared" si="261"/>
        <v>42587.666666666664</v>
      </c>
      <c r="T2787" t="str">
        <f t="shared" si="262"/>
        <v>theater</v>
      </c>
      <c r="U2787" t="str">
        <f t="shared" si="263"/>
        <v>plays</v>
      </c>
    </row>
    <row r="2788" spans="1:21" ht="32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H2788" t="s">
        <v>8218</v>
      </c>
      <c r="I2788" t="s">
        <v>8239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8258</v>
      </c>
      <c r="P2788">
        <f t="shared" si="258"/>
        <v>118</v>
      </c>
      <c r="Q2788">
        <f t="shared" si="259"/>
        <v>39.81</v>
      </c>
      <c r="R2788" s="8">
        <f t="shared" si="260"/>
        <v>41815.360879629625</v>
      </c>
      <c r="S2788" s="8">
        <f t="shared" si="261"/>
        <v>41829.360879629625</v>
      </c>
      <c r="T2788" t="str">
        <f t="shared" si="262"/>
        <v>theater</v>
      </c>
      <c r="U2788" t="str">
        <f t="shared" si="263"/>
        <v>plays</v>
      </c>
    </row>
    <row r="2789" spans="1:21" ht="48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H2789" t="s">
        <v>8217</v>
      </c>
      <c r="I2789" t="s">
        <v>8238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8258</v>
      </c>
      <c r="P2789">
        <f t="shared" si="258"/>
        <v>120</v>
      </c>
      <c r="Q2789">
        <f t="shared" si="259"/>
        <v>31.5</v>
      </c>
      <c r="R2789" s="8">
        <f t="shared" si="260"/>
        <v>41807.990185185183</v>
      </c>
      <c r="S2789" s="8">
        <f t="shared" si="261"/>
        <v>41837.990185185183</v>
      </c>
      <c r="T2789" t="str">
        <f t="shared" si="262"/>
        <v>theater</v>
      </c>
      <c r="U2789" t="str">
        <f t="shared" si="263"/>
        <v>plays</v>
      </c>
    </row>
    <row r="2790" spans="1:21" ht="32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H2790" t="s">
        <v>8217</v>
      </c>
      <c r="I2790" t="s">
        <v>8238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8258</v>
      </c>
      <c r="P2790">
        <f t="shared" si="258"/>
        <v>103</v>
      </c>
      <c r="Q2790">
        <f t="shared" si="259"/>
        <v>102.5</v>
      </c>
      <c r="R2790" s="8">
        <f t="shared" si="260"/>
        <v>42550.493553240733</v>
      </c>
      <c r="S2790" s="8">
        <f t="shared" si="261"/>
        <v>42580.493553240733</v>
      </c>
      <c r="T2790" t="str">
        <f t="shared" si="262"/>
        <v>theater</v>
      </c>
      <c r="U2790" t="str">
        <f t="shared" si="263"/>
        <v>plays</v>
      </c>
    </row>
    <row r="2791" spans="1:21" ht="32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H2791" t="s">
        <v>8217</v>
      </c>
      <c r="I2791" t="s">
        <v>8238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8258</v>
      </c>
      <c r="P2791">
        <f t="shared" si="258"/>
        <v>101</v>
      </c>
      <c r="Q2791">
        <f t="shared" si="259"/>
        <v>126.46</v>
      </c>
      <c r="R2791" s="8">
        <f t="shared" si="260"/>
        <v>42055.804791666662</v>
      </c>
      <c r="S2791" s="8">
        <f t="shared" si="261"/>
        <v>42074.958333333336</v>
      </c>
      <c r="T2791" t="str">
        <f t="shared" si="262"/>
        <v>theater</v>
      </c>
      <c r="U2791" t="str">
        <f t="shared" si="263"/>
        <v>plays</v>
      </c>
    </row>
    <row r="2792" spans="1:21" ht="48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H2792" t="s">
        <v>8217</v>
      </c>
      <c r="I2792" t="s">
        <v>8238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8258</v>
      </c>
      <c r="P2792">
        <f t="shared" si="258"/>
        <v>105</v>
      </c>
      <c r="Q2792">
        <f t="shared" si="259"/>
        <v>47.88</v>
      </c>
      <c r="R2792" s="8">
        <f t="shared" si="260"/>
        <v>42016.730358796289</v>
      </c>
      <c r="S2792" s="8">
        <f t="shared" si="261"/>
        <v>42046.730358796289</v>
      </c>
      <c r="T2792" t="str">
        <f t="shared" si="262"/>
        <v>theater</v>
      </c>
      <c r="U2792" t="str">
        <f t="shared" si="263"/>
        <v>plays</v>
      </c>
    </row>
    <row r="2793" spans="1:21" ht="48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H2793" t="s">
        <v>8217</v>
      </c>
      <c r="I2793" t="s">
        <v>8238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8258</v>
      </c>
      <c r="P2793">
        <f t="shared" si="258"/>
        <v>103</v>
      </c>
      <c r="Q2793">
        <f t="shared" si="259"/>
        <v>73.209999999999994</v>
      </c>
      <c r="R2793" s="8">
        <f t="shared" si="260"/>
        <v>42591.691655092589</v>
      </c>
      <c r="S2793" s="8">
        <f t="shared" si="261"/>
        <v>42621.958333333336</v>
      </c>
      <c r="T2793" t="str">
        <f t="shared" si="262"/>
        <v>theater</v>
      </c>
      <c r="U2793" t="str">
        <f t="shared" si="263"/>
        <v>plays</v>
      </c>
    </row>
    <row r="2794" spans="1:21" ht="48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H2794" t="s">
        <v>8217</v>
      </c>
      <c r="I2794" t="s">
        <v>8238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8258</v>
      </c>
      <c r="P2794">
        <f t="shared" si="258"/>
        <v>108</v>
      </c>
      <c r="Q2794">
        <f t="shared" si="259"/>
        <v>89.67</v>
      </c>
      <c r="R2794" s="8">
        <f t="shared" si="260"/>
        <v>42183.022673611107</v>
      </c>
      <c r="S2794" s="8">
        <f t="shared" si="261"/>
        <v>42228.022673611107</v>
      </c>
      <c r="T2794" t="str">
        <f t="shared" si="262"/>
        <v>theater</v>
      </c>
      <c r="U2794" t="str">
        <f t="shared" si="263"/>
        <v>plays</v>
      </c>
    </row>
    <row r="2795" spans="1:21" ht="64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H2795" t="s">
        <v>8219</v>
      </c>
      <c r="I2795" t="s">
        <v>8240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8258</v>
      </c>
      <c r="P2795">
        <f t="shared" si="258"/>
        <v>111</v>
      </c>
      <c r="Q2795">
        <f t="shared" si="259"/>
        <v>151.46</v>
      </c>
      <c r="R2795" s="8">
        <f t="shared" si="260"/>
        <v>42176.210706018515</v>
      </c>
      <c r="S2795" s="8">
        <f t="shared" si="261"/>
        <v>42206.210706018515</v>
      </c>
      <c r="T2795" t="str">
        <f t="shared" si="262"/>
        <v>theater</v>
      </c>
      <c r="U2795" t="str">
        <f t="shared" si="263"/>
        <v>plays</v>
      </c>
    </row>
    <row r="2796" spans="1:21" ht="48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H2796" t="s">
        <v>8218</v>
      </c>
      <c r="I2796" t="s">
        <v>8239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8258</v>
      </c>
      <c r="P2796">
        <f t="shared" si="258"/>
        <v>150</v>
      </c>
      <c r="Q2796">
        <f t="shared" si="259"/>
        <v>25</v>
      </c>
      <c r="R2796" s="8">
        <f t="shared" si="260"/>
        <v>42416.48332175926</v>
      </c>
      <c r="S2796" s="8">
        <f t="shared" si="261"/>
        <v>42432.583333333336</v>
      </c>
      <c r="T2796" t="str">
        <f t="shared" si="262"/>
        <v>theater</v>
      </c>
      <c r="U2796" t="str">
        <f t="shared" si="263"/>
        <v>plays</v>
      </c>
    </row>
    <row r="2797" spans="1:21" ht="48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H2797" t="s">
        <v>8217</v>
      </c>
      <c r="I2797" t="s">
        <v>8238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8258</v>
      </c>
      <c r="P2797">
        <f t="shared" si="258"/>
        <v>104</v>
      </c>
      <c r="Q2797">
        <f t="shared" si="259"/>
        <v>36.5</v>
      </c>
      <c r="R2797" s="8">
        <f t="shared" si="260"/>
        <v>41780.317604166667</v>
      </c>
      <c r="S2797" s="8">
        <f t="shared" si="261"/>
        <v>41796.75</v>
      </c>
      <c r="T2797" t="str">
        <f t="shared" si="262"/>
        <v>theater</v>
      </c>
      <c r="U2797" t="str">
        <f t="shared" si="263"/>
        <v>plays</v>
      </c>
    </row>
    <row r="2798" spans="1:21" ht="48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H2798" t="s">
        <v>8218</v>
      </c>
      <c r="I2798" t="s">
        <v>8239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8258</v>
      </c>
      <c r="P2798">
        <f t="shared" si="258"/>
        <v>116</v>
      </c>
      <c r="Q2798">
        <f t="shared" si="259"/>
        <v>44</v>
      </c>
      <c r="R2798" s="8">
        <f t="shared" si="260"/>
        <v>41795.319768518515</v>
      </c>
      <c r="S2798" s="8">
        <f t="shared" si="261"/>
        <v>41825.319768518515</v>
      </c>
      <c r="T2798" t="str">
        <f t="shared" si="262"/>
        <v>theater</v>
      </c>
      <c r="U2798" t="str">
        <f t="shared" si="263"/>
        <v>plays</v>
      </c>
    </row>
    <row r="2799" spans="1:21" ht="48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H2799" t="s">
        <v>8218</v>
      </c>
      <c r="I2799" t="s">
        <v>8239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8258</v>
      </c>
      <c r="P2799">
        <f t="shared" si="258"/>
        <v>103</v>
      </c>
      <c r="Q2799">
        <f t="shared" si="259"/>
        <v>87.36</v>
      </c>
      <c r="R2799" s="8">
        <f t="shared" si="260"/>
        <v>41798.731944444444</v>
      </c>
      <c r="S2799" s="8">
        <f t="shared" si="261"/>
        <v>41828.731944444444</v>
      </c>
      <c r="T2799" t="str">
        <f t="shared" si="262"/>
        <v>theater</v>
      </c>
      <c r="U2799" t="str">
        <f t="shared" si="263"/>
        <v>plays</v>
      </c>
    </row>
    <row r="2800" spans="1:21" ht="48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H2800" t="s">
        <v>8218</v>
      </c>
      <c r="I2800" t="s">
        <v>8239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8258</v>
      </c>
      <c r="P2800">
        <f t="shared" si="258"/>
        <v>101</v>
      </c>
      <c r="Q2800">
        <f t="shared" si="259"/>
        <v>36.47</v>
      </c>
      <c r="R2800" s="8">
        <f t="shared" si="260"/>
        <v>42201.466678240737</v>
      </c>
      <c r="S2800" s="8">
        <f t="shared" si="261"/>
        <v>42216.458333333336</v>
      </c>
      <c r="T2800" t="str">
        <f t="shared" si="262"/>
        <v>theater</v>
      </c>
      <c r="U2800" t="str">
        <f t="shared" si="263"/>
        <v>plays</v>
      </c>
    </row>
    <row r="2801" spans="1:21" ht="48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H2801" t="s">
        <v>8218</v>
      </c>
      <c r="I2801" t="s">
        <v>8239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8258</v>
      </c>
      <c r="P2801">
        <f t="shared" si="258"/>
        <v>117</v>
      </c>
      <c r="Q2801">
        <f t="shared" si="259"/>
        <v>44.86</v>
      </c>
      <c r="R2801" s="8">
        <f t="shared" si="260"/>
        <v>42507.05636574074</v>
      </c>
      <c r="S2801" s="8">
        <f t="shared" si="261"/>
        <v>42538.458333333336</v>
      </c>
      <c r="T2801" t="str">
        <f t="shared" si="262"/>
        <v>theater</v>
      </c>
      <c r="U2801" t="str">
        <f t="shared" si="263"/>
        <v>plays</v>
      </c>
    </row>
    <row r="2802" spans="1:21" ht="48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H2802" t="s">
        <v>8218</v>
      </c>
      <c r="I2802" t="s">
        <v>8239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8258</v>
      </c>
      <c r="P2802">
        <f t="shared" si="258"/>
        <v>133</v>
      </c>
      <c r="Q2802">
        <f t="shared" si="259"/>
        <v>42.9</v>
      </c>
      <c r="R2802" s="8">
        <f t="shared" si="260"/>
        <v>41948.344513888886</v>
      </c>
      <c r="S2802" s="8">
        <f t="shared" si="261"/>
        <v>42008.344513888886</v>
      </c>
      <c r="T2802" t="str">
        <f t="shared" si="262"/>
        <v>theater</v>
      </c>
      <c r="U2802" t="str">
        <f t="shared" si="263"/>
        <v>plays</v>
      </c>
    </row>
    <row r="2803" spans="1:21" ht="48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H2803" t="s">
        <v>8219</v>
      </c>
      <c r="I2803" t="s">
        <v>8240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8258</v>
      </c>
      <c r="P2803">
        <f t="shared" si="258"/>
        <v>133</v>
      </c>
      <c r="Q2803">
        <f t="shared" si="259"/>
        <v>51.23</v>
      </c>
      <c r="R2803" s="8">
        <f t="shared" si="260"/>
        <v>41900.034826388888</v>
      </c>
      <c r="S2803" s="8">
        <f t="shared" si="261"/>
        <v>41922.25</v>
      </c>
      <c r="T2803" t="str">
        <f t="shared" si="262"/>
        <v>theater</v>
      </c>
      <c r="U2803" t="str">
        <f t="shared" si="263"/>
        <v>plays</v>
      </c>
    </row>
    <row r="2804" spans="1:21" ht="48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H2804" t="s">
        <v>8218</v>
      </c>
      <c r="I2804" t="s">
        <v>8239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8258</v>
      </c>
      <c r="P2804">
        <f t="shared" si="258"/>
        <v>102</v>
      </c>
      <c r="Q2804">
        <f t="shared" si="259"/>
        <v>33.94</v>
      </c>
      <c r="R2804" s="8">
        <f t="shared" si="260"/>
        <v>42192.438738425924</v>
      </c>
      <c r="S2804" s="8">
        <f t="shared" si="261"/>
        <v>42222.438738425924</v>
      </c>
      <c r="T2804" t="str">
        <f t="shared" si="262"/>
        <v>theater</v>
      </c>
      <c r="U2804" t="str">
        <f t="shared" si="263"/>
        <v>plays</v>
      </c>
    </row>
    <row r="2805" spans="1:21" ht="48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H2805" t="s">
        <v>8217</v>
      </c>
      <c r="I2805" t="s">
        <v>8238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8258</v>
      </c>
      <c r="P2805">
        <f t="shared" si="258"/>
        <v>128</v>
      </c>
      <c r="Q2805">
        <f t="shared" si="259"/>
        <v>90.74</v>
      </c>
      <c r="R2805" s="8">
        <f t="shared" si="260"/>
        <v>42157.857361111113</v>
      </c>
      <c r="S2805" s="8">
        <f t="shared" si="261"/>
        <v>42200.791666666664</v>
      </c>
      <c r="T2805" t="str">
        <f t="shared" si="262"/>
        <v>theater</v>
      </c>
      <c r="U2805" t="str">
        <f t="shared" si="263"/>
        <v>plays</v>
      </c>
    </row>
    <row r="2806" spans="1:21" ht="48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H2806" t="s">
        <v>8218</v>
      </c>
      <c r="I2806" t="s">
        <v>8239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8258</v>
      </c>
      <c r="P2806">
        <f t="shared" si="258"/>
        <v>115</v>
      </c>
      <c r="Q2806">
        <f t="shared" si="259"/>
        <v>50</v>
      </c>
      <c r="R2806" s="8">
        <f t="shared" si="260"/>
        <v>41881.245254629626</v>
      </c>
      <c r="S2806" s="8">
        <f t="shared" si="261"/>
        <v>41911.245254629626</v>
      </c>
      <c r="T2806" t="str">
        <f t="shared" si="262"/>
        <v>theater</v>
      </c>
      <c r="U2806" t="str">
        <f t="shared" si="263"/>
        <v>plays</v>
      </c>
    </row>
    <row r="2807" spans="1:21" ht="64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H2807" t="s">
        <v>8218</v>
      </c>
      <c r="I2807" t="s">
        <v>8239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8258</v>
      </c>
      <c r="P2807">
        <f t="shared" si="258"/>
        <v>110</v>
      </c>
      <c r="Q2807">
        <f t="shared" si="259"/>
        <v>24.44</v>
      </c>
      <c r="R2807" s="8">
        <f t="shared" si="260"/>
        <v>42213.2971412037</v>
      </c>
      <c r="S2807" s="8">
        <f t="shared" si="261"/>
        <v>42238.2971412037</v>
      </c>
      <c r="T2807" t="str">
        <f t="shared" si="262"/>
        <v>theater</v>
      </c>
      <c r="U2807" t="str">
        <f t="shared" si="263"/>
        <v>plays</v>
      </c>
    </row>
    <row r="2808" spans="1:21" ht="48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H2808" t="s">
        <v>8218</v>
      </c>
      <c r="I2808" t="s">
        <v>8239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8258</v>
      </c>
      <c r="P2808">
        <f t="shared" si="258"/>
        <v>112</v>
      </c>
      <c r="Q2808">
        <f t="shared" si="259"/>
        <v>44.25</v>
      </c>
      <c r="R2808" s="8">
        <f t="shared" si="260"/>
        <v>42185.058912037035</v>
      </c>
      <c r="S2808" s="8">
        <f t="shared" si="261"/>
        <v>42221.249999999993</v>
      </c>
      <c r="T2808" t="str">
        <f t="shared" si="262"/>
        <v>theater</v>
      </c>
      <c r="U2808" t="str">
        <f t="shared" si="263"/>
        <v>plays</v>
      </c>
    </row>
    <row r="2809" spans="1:21" ht="16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H2809" t="s">
        <v>8217</v>
      </c>
      <c r="I2809" t="s">
        <v>8238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8258</v>
      </c>
      <c r="P2809">
        <f t="shared" si="258"/>
        <v>126</v>
      </c>
      <c r="Q2809">
        <f t="shared" si="259"/>
        <v>67.739999999999995</v>
      </c>
      <c r="R2809" s="8">
        <f t="shared" si="260"/>
        <v>42154.664791666662</v>
      </c>
      <c r="S2809" s="8">
        <f t="shared" si="261"/>
        <v>42184.664791666662</v>
      </c>
      <c r="T2809" t="str">
        <f t="shared" si="262"/>
        <v>theater</v>
      </c>
      <c r="U2809" t="str">
        <f t="shared" si="263"/>
        <v>plays</v>
      </c>
    </row>
    <row r="2810" spans="1:21" ht="48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H2810" t="s">
        <v>8217</v>
      </c>
      <c r="I2810" t="s">
        <v>8238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8258</v>
      </c>
      <c r="P2810">
        <f t="shared" si="258"/>
        <v>100</v>
      </c>
      <c r="Q2810">
        <f t="shared" si="259"/>
        <v>65.38</v>
      </c>
      <c r="R2810" s="8">
        <f t="shared" si="260"/>
        <v>42208.638136574074</v>
      </c>
      <c r="S2810" s="8">
        <f t="shared" si="261"/>
        <v>42238.638136574074</v>
      </c>
      <c r="T2810" t="str">
        <f t="shared" si="262"/>
        <v>theater</v>
      </c>
      <c r="U2810" t="str">
        <f t="shared" si="263"/>
        <v>plays</v>
      </c>
    </row>
    <row r="2811" spans="1:21" ht="48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H2811" t="s">
        <v>8217</v>
      </c>
      <c r="I2811" t="s">
        <v>8238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8258</v>
      </c>
      <c r="P2811">
        <f t="shared" si="258"/>
        <v>102</v>
      </c>
      <c r="Q2811">
        <f t="shared" si="259"/>
        <v>121.9</v>
      </c>
      <c r="R2811" s="8">
        <f t="shared" si="260"/>
        <v>42451.288483796299</v>
      </c>
      <c r="S2811" s="8">
        <f t="shared" si="261"/>
        <v>42459.402083333327</v>
      </c>
      <c r="T2811" t="str">
        <f t="shared" si="262"/>
        <v>theater</v>
      </c>
      <c r="U2811" t="str">
        <f t="shared" si="263"/>
        <v>plays</v>
      </c>
    </row>
    <row r="2812" spans="1:21" ht="48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H2812" t="s">
        <v>8217</v>
      </c>
      <c r="I2812" t="s">
        <v>8238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8258</v>
      </c>
      <c r="P2812">
        <f t="shared" si="258"/>
        <v>108</v>
      </c>
      <c r="Q2812">
        <f t="shared" si="259"/>
        <v>47.46</v>
      </c>
      <c r="R2812" s="8">
        <f t="shared" si="260"/>
        <v>41758.931296296294</v>
      </c>
      <c r="S2812" s="8">
        <f t="shared" si="261"/>
        <v>41790.957638888889</v>
      </c>
      <c r="T2812" t="str">
        <f t="shared" si="262"/>
        <v>theater</v>
      </c>
      <c r="U2812" t="str">
        <f t="shared" si="263"/>
        <v>plays</v>
      </c>
    </row>
    <row r="2813" spans="1:21" ht="48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H2813" t="s">
        <v>8218</v>
      </c>
      <c r="I2813" t="s">
        <v>8239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8258</v>
      </c>
      <c r="P2813">
        <f t="shared" si="258"/>
        <v>100</v>
      </c>
      <c r="Q2813">
        <f t="shared" si="259"/>
        <v>92.84</v>
      </c>
      <c r="R2813" s="8">
        <f t="shared" si="260"/>
        <v>42028.288229166668</v>
      </c>
      <c r="S2813" s="8">
        <f t="shared" si="261"/>
        <v>42058.288229166668</v>
      </c>
      <c r="T2813" t="str">
        <f t="shared" si="262"/>
        <v>theater</v>
      </c>
      <c r="U2813" t="str">
        <f t="shared" si="263"/>
        <v>plays</v>
      </c>
    </row>
    <row r="2814" spans="1:21" ht="48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H2814" t="s">
        <v>8222</v>
      </c>
      <c r="I2814" t="s">
        <v>8243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8258</v>
      </c>
      <c r="P2814">
        <f t="shared" si="258"/>
        <v>113</v>
      </c>
      <c r="Q2814">
        <f t="shared" si="259"/>
        <v>68.25</v>
      </c>
      <c r="R2814" s="8">
        <f t="shared" si="260"/>
        <v>42054.535856481474</v>
      </c>
      <c r="S2814" s="8">
        <f t="shared" si="261"/>
        <v>42099.958333333336</v>
      </c>
      <c r="T2814" t="str">
        <f t="shared" si="262"/>
        <v>theater</v>
      </c>
      <c r="U2814" t="str">
        <f t="shared" si="263"/>
        <v>plays</v>
      </c>
    </row>
    <row r="2815" spans="1:21" ht="48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H2815" t="s">
        <v>8217</v>
      </c>
      <c r="I2815" t="s">
        <v>8238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8258</v>
      </c>
      <c r="P2815">
        <f t="shared" si="258"/>
        <v>128</v>
      </c>
      <c r="Q2815">
        <f t="shared" si="259"/>
        <v>37.21</v>
      </c>
      <c r="R2815" s="8">
        <f t="shared" si="260"/>
        <v>42693.534270833326</v>
      </c>
      <c r="S2815" s="8">
        <f t="shared" si="261"/>
        <v>42718.534270833326</v>
      </c>
      <c r="T2815" t="str">
        <f t="shared" si="262"/>
        <v>theater</v>
      </c>
      <c r="U2815" t="str">
        <f t="shared" si="263"/>
        <v>plays</v>
      </c>
    </row>
    <row r="2816" spans="1:21" ht="48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H2816" t="s">
        <v>8218</v>
      </c>
      <c r="I2816" t="s">
        <v>8239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8258</v>
      </c>
      <c r="P2816">
        <f t="shared" si="258"/>
        <v>108</v>
      </c>
      <c r="Q2816">
        <f t="shared" si="259"/>
        <v>25.25</v>
      </c>
      <c r="R2816" s="8">
        <f t="shared" si="260"/>
        <v>42103.191145833327</v>
      </c>
      <c r="S2816" s="8">
        <f t="shared" si="261"/>
        <v>42133.191145833327</v>
      </c>
      <c r="T2816" t="str">
        <f t="shared" si="262"/>
        <v>theater</v>
      </c>
      <c r="U2816" t="str">
        <f t="shared" si="263"/>
        <v>plays</v>
      </c>
    </row>
    <row r="2817" spans="1:21" ht="48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H2817" t="s">
        <v>8222</v>
      </c>
      <c r="I2817" t="s">
        <v>8243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8258</v>
      </c>
      <c r="P2817">
        <f t="shared" si="258"/>
        <v>242</v>
      </c>
      <c r="Q2817">
        <f t="shared" si="259"/>
        <v>43.21</v>
      </c>
      <c r="R2817" s="8">
        <f t="shared" si="260"/>
        <v>42559.568391203698</v>
      </c>
      <c r="S2817" s="8">
        <f t="shared" si="261"/>
        <v>42589.568391203698</v>
      </c>
      <c r="T2817" t="str">
        <f t="shared" si="262"/>
        <v>theater</v>
      </c>
      <c r="U2817" t="str">
        <f t="shared" si="263"/>
        <v>plays</v>
      </c>
    </row>
    <row r="2818" spans="1:21" ht="48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H2818" t="s">
        <v>8218</v>
      </c>
      <c r="I2818" t="s">
        <v>8239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8258</v>
      </c>
      <c r="P2818">
        <f t="shared" si="258"/>
        <v>142</v>
      </c>
      <c r="Q2818">
        <f t="shared" si="259"/>
        <v>25.13</v>
      </c>
      <c r="R2818" s="8">
        <f t="shared" si="260"/>
        <v>42188.259166666663</v>
      </c>
      <c r="S2818" s="8">
        <f t="shared" si="261"/>
        <v>42218.458333333336</v>
      </c>
      <c r="T2818" t="str">
        <f t="shared" si="262"/>
        <v>theater</v>
      </c>
      <c r="U2818" t="str">
        <f t="shared" si="263"/>
        <v>plays</v>
      </c>
    </row>
    <row r="2819" spans="1:21" ht="48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H2819" t="s">
        <v>8218</v>
      </c>
      <c r="I2819" t="s">
        <v>8239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8258</v>
      </c>
      <c r="P2819">
        <f t="shared" ref="P2819:P2882" si="264">ROUND(E2819/D2819*100,0)</f>
        <v>130</v>
      </c>
      <c r="Q2819">
        <f t="shared" ref="Q2819:Q2882" si="265">ROUND(E2819/M2819,2)</f>
        <v>23.64</v>
      </c>
      <c r="R2819" s="8">
        <f t="shared" ref="R2819:R2882" si="266">(((K2819/60)/60)/24)+DATE(1970,1,1)+(-5/24)</f>
        <v>42023.42664351852</v>
      </c>
      <c r="S2819" s="8">
        <f t="shared" ref="S2819:S2882" si="267">(((J2819/60)/60)/24)+DATE(1970,1,1)+(-5/24)</f>
        <v>42063.42664351852</v>
      </c>
      <c r="T2819" t="str">
        <f t="shared" si="262"/>
        <v>theater</v>
      </c>
      <c r="U2819" t="str">
        <f t="shared" si="263"/>
        <v>plays</v>
      </c>
    </row>
    <row r="2820" spans="1:21" ht="48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H2820" t="s">
        <v>8217</v>
      </c>
      <c r="I2820" t="s">
        <v>8238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8258</v>
      </c>
      <c r="P2820">
        <f t="shared" si="264"/>
        <v>106</v>
      </c>
      <c r="Q2820">
        <f t="shared" si="265"/>
        <v>103.95</v>
      </c>
      <c r="R2820" s="8">
        <f t="shared" si="266"/>
        <v>42250.389884259253</v>
      </c>
      <c r="S2820" s="8">
        <f t="shared" si="267"/>
        <v>42270.389884259253</v>
      </c>
      <c r="T2820" t="str">
        <f t="shared" ref="T2820:T2883" si="268">LEFT(O2820,SEARCH("/",O2820)-1)</f>
        <v>theater</v>
      </c>
      <c r="U2820" t="str">
        <f t="shared" ref="U2820:U2883" si="269">RIGHT(O2820,LEN(O2820)-SEARCH("/",O2820))</f>
        <v>plays</v>
      </c>
    </row>
    <row r="2821" spans="1:21" ht="48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H2821" t="s">
        <v>8218</v>
      </c>
      <c r="I2821" t="s">
        <v>8239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8258</v>
      </c>
      <c r="P2821">
        <f t="shared" si="264"/>
        <v>105</v>
      </c>
      <c r="Q2821">
        <f t="shared" si="265"/>
        <v>50.38</v>
      </c>
      <c r="R2821" s="8">
        <f t="shared" si="266"/>
        <v>42139.317233796297</v>
      </c>
      <c r="S2821" s="8">
        <f t="shared" si="267"/>
        <v>42169.317233796297</v>
      </c>
      <c r="T2821" t="str">
        <f t="shared" si="268"/>
        <v>theater</v>
      </c>
      <c r="U2821" t="str">
        <f t="shared" si="269"/>
        <v>plays</v>
      </c>
    </row>
    <row r="2822" spans="1:21" ht="48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H2822" t="s">
        <v>8218</v>
      </c>
      <c r="I2822" t="s">
        <v>8239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8258</v>
      </c>
      <c r="P2822">
        <f t="shared" si="264"/>
        <v>136</v>
      </c>
      <c r="Q2822">
        <f t="shared" si="265"/>
        <v>13.6</v>
      </c>
      <c r="R2822" s="8">
        <f t="shared" si="266"/>
        <v>42401.402650462966</v>
      </c>
      <c r="S2822" s="8">
        <f t="shared" si="267"/>
        <v>42425.791666666664</v>
      </c>
      <c r="T2822" t="str">
        <f t="shared" si="268"/>
        <v>theater</v>
      </c>
      <c r="U2822" t="str">
        <f t="shared" si="269"/>
        <v>plays</v>
      </c>
    </row>
    <row r="2823" spans="1:21" ht="48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H2823" t="s">
        <v>8218</v>
      </c>
      <c r="I2823" t="s">
        <v>8239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8258</v>
      </c>
      <c r="P2823">
        <f t="shared" si="264"/>
        <v>100</v>
      </c>
      <c r="Q2823">
        <f t="shared" si="265"/>
        <v>28.57</v>
      </c>
      <c r="R2823" s="8">
        <f t="shared" si="266"/>
        <v>41875.714525462965</v>
      </c>
      <c r="S2823" s="8">
        <f t="shared" si="267"/>
        <v>41905.714525462965</v>
      </c>
      <c r="T2823" t="str">
        <f t="shared" si="268"/>
        <v>theater</v>
      </c>
      <c r="U2823" t="str">
        <f t="shared" si="269"/>
        <v>plays</v>
      </c>
    </row>
    <row r="2824" spans="1:21" ht="48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H2824" t="s">
        <v>8217</v>
      </c>
      <c r="I2824" t="s">
        <v>8238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8258</v>
      </c>
      <c r="P2824">
        <f t="shared" si="264"/>
        <v>100</v>
      </c>
      <c r="Q2824">
        <f t="shared" si="265"/>
        <v>63.83</v>
      </c>
      <c r="R2824" s="8">
        <f t="shared" si="266"/>
        <v>42060.475601851846</v>
      </c>
      <c r="S2824" s="8">
        <f t="shared" si="267"/>
        <v>42090.433935185189</v>
      </c>
      <c r="T2824" t="str">
        <f t="shared" si="268"/>
        <v>theater</v>
      </c>
      <c r="U2824" t="str">
        <f t="shared" si="269"/>
        <v>plays</v>
      </c>
    </row>
    <row r="2825" spans="1:21" ht="48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H2825" t="s">
        <v>8218</v>
      </c>
      <c r="I2825" t="s">
        <v>8239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8258</v>
      </c>
      <c r="P2825">
        <f t="shared" si="264"/>
        <v>124</v>
      </c>
      <c r="Q2825">
        <f t="shared" si="265"/>
        <v>8.86</v>
      </c>
      <c r="R2825" s="8">
        <f t="shared" si="266"/>
        <v>42066.803310185183</v>
      </c>
      <c r="S2825" s="8">
        <f t="shared" si="267"/>
        <v>42094.749305555553</v>
      </c>
      <c r="T2825" t="str">
        <f t="shared" si="268"/>
        <v>theater</v>
      </c>
      <c r="U2825" t="str">
        <f t="shared" si="269"/>
        <v>plays</v>
      </c>
    </row>
    <row r="2826" spans="1:21" ht="32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H2826" t="s">
        <v>8217</v>
      </c>
      <c r="I2826" t="s">
        <v>8238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8258</v>
      </c>
      <c r="P2826">
        <f t="shared" si="264"/>
        <v>117</v>
      </c>
      <c r="Q2826">
        <f t="shared" si="265"/>
        <v>50.67</v>
      </c>
      <c r="R2826" s="8">
        <f t="shared" si="266"/>
        <v>42136.0624537037</v>
      </c>
      <c r="S2826" s="8">
        <f t="shared" si="267"/>
        <v>42167.863194444442</v>
      </c>
      <c r="T2826" t="str">
        <f t="shared" si="268"/>
        <v>theater</v>
      </c>
      <c r="U2826" t="str">
        <f t="shared" si="269"/>
        <v>plays</v>
      </c>
    </row>
    <row r="2827" spans="1:21" ht="48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H2827" t="s">
        <v>8218</v>
      </c>
      <c r="I2827" t="s">
        <v>8239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8258</v>
      </c>
      <c r="P2827">
        <f t="shared" si="264"/>
        <v>103</v>
      </c>
      <c r="Q2827">
        <f t="shared" si="265"/>
        <v>60.78</v>
      </c>
      <c r="R2827" s="8">
        <f t="shared" si="266"/>
        <v>42312.584328703706</v>
      </c>
      <c r="S2827" s="8">
        <f t="shared" si="267"/>
        <v>42342.584328703706</v>
      </c>
      <c r="T2827" t="str">
        <f t="shared" si="268"/>
        <v>theater</v>
      </c>
      <c r="U2827" t="str">
        <f t="shared" si="269"/>
        <v>plays</v>
      </c>
    </row>
    <row r="2828" spans="1:21" ht="48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H2828" t="s">
        <v>8217</v>
      </c>
      <c r="I2828" t="s">
        <v>8238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8258</v>
      </c>
      <c r="P2828">
        <f t="shared" si="264"/>
        <v>108</v>
      </c>
      <c r="Q2828">
        <f t="shared" si="265"/>
        <v>113.42</v>
      </c>
      <c r="R2828" s="8">
        <f t="shared" si="266"/>
        <v>42170.826527777775</v>
      </c>
      <c r="S2828" s="8">
        <f t="shared" si="267"/>
        <v>42195.083333333336</v>
      </c>
      <c r="T2828" t="str">
        <f t="shared" si="268"/>
        <v>theater</v>
      </c>
      <c r="U2828" t="str">
        <f t="shared" si="269"/>
        <v>plays</v>
      </c>
    </row>
    <row r="2829" spans="1:21" ht="48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H2829" t="s">
        <v>8217</v>
      </c>
      <c r="I2829" t="s">
        <v>8238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8258</v>
      </c>
      <c r="P2829">
        <f t="shared" si="264"/>
        <v>120</v>
      </c>
      <c r="Q2829">
        <f t="shared" si="265"/>
        <v>104.57</v>
      </c>
      <c r="R2829" s="8">
        <f t="shared" si="266"/>
        <v>42494.475300925922</v>
      </c>
      <c r="S2829" s="8">
        <f t="shared" si="267"/>
        <v>42524.479166666664</v>
      </c>
      <c r="T2829" t="str">
        <f t="shared" si="268"/>
        <v>theater</v>
      </c>
      <c r="U2829" t="str">
        <f t="shared" si="269"/>
        <v>plays</v>
      </c>
    </row>
    <row r="2830" spans="1:21" ht="48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H2830" t="s">
        <v>8218</v>
      </c>
      <c r="I2830" t="s">
        <v>8239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8258</v>
      </c>
      <c r="P2830">
        <f t="shared" si="264"/>
        <v>100</v>
      </c>
      <c r="Q2830">
        <f t="shared" si="265"/>
        <v>98.31</v>
      </c>
      <c r="R2830" s="8">
        <f t="shared" si="266"/>
        <v>42254.056354166663</v>
      </c>
      <c r="S2830" s="8">
        <f t="shared" si="267"/>
        <v>42279.749999999993</v>
      </c>
      <c r="T2830" t="str">
        <f t="shared" si="268"/>
        <v>theater</v>
      </c>
      <c r="U2830" t="str">
        <f t="shared" si="269"/>
        <v>plays</v>
      </c>
    </row>
    <row r="2831" spans="1:21" ht="48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H2831" t="s">
        <v>8218</v>
      </c>
      <c r="I2831" t="s">
        <v>8239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8258</v>
      </c>
      <c r="P2831">
        <f t="shared" si="264"/>
        <v>107</v>
      </c>
      <c r="Q2831">
        <f t="shared" si="265"/>
        <v>35.04</v>
      </c>
      <c r="R2831" s="8">
        <f t="shared" si="266"/>
        <v>42495.225902777776</v>
      </c>
      <c r="S2831" s="8">
        <f t="shared" si="267"/>
        <v>42523.225902777776</v>
      </c>
      <c r="T2831" t="str">
        <f t="shared" si="268"/>
        <v>theater</v>
      </c>
      <c r="U2831" t="str">
        <f t="shared" si="269"/>
        <v>plays</v>
      </c>
    </row>
    <row r="2832" spans="1:21" ht="32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H2832" t="s">
        <v>8217</v>
      </c>
      <c r="I2832" t="s">
        <v>8238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8258</v>
      </c>
      <c r="P2832">
        <f t="shared" si="264"/>
        <v>100</v>
      </c>
      <c r="Q2832">
        <f t="shared" si="265"/>
        <v>272.73</v>
      </c>
      <c r="R2832" s="8">
        <f t="shared" si="266"/>
        <v>41758.631342592591</v>
      </c>
      <c r="S2832" s="8">
        <f t="shared" si="267"/>
        <v>41770.957638888889</v>
      </c>
      <c r="T2832" t="str">
        <f t="shared" si="268"/>
        <v>theater</v>
      </c>
      <c r="U2832" t="str">
        <f t="shared" si="269"/>
        <v>plays</v>
      </c>
    </row>
    <row r="2833" spans="1:21" ht="32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H2833" t="s">
        <v>8217</v>
      </c>
      <c r="I2833" t="s">
        <v>8238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8258</v>
      </c>
      <c r="P2833">
        <f t="shared" si="264"/>
        <v>111</v>
      </c>
      <c r="Q2833">
        <f t="shared" si="265"/>
        <v>63.85</v>
      </c>
      <c r="R2833" s="8">
        <f t="shared" si="266"/>
        <v>42171.616550925923</v>
      </c>
      <c r="S2833" s="8">
        <f t="shared" si="267"/>
        <v>42201.616550925923</v>
      </c>
      <c r="T2833" t="str">
        <f t="shared" si="268"/>
        <v>theater</v>
      </c>
      <c r="U2833" t="str">
        <f t="shared" si="269"/>
        <v>plays</v>
      </c>
    </row>
    <row r="2834" spans="1:21" ht="48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H2834" t="s">
        <v>8218</v>
      </c>
      <c r="I2834" t="s">
        <v>8239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8258</v>
      </c>
      <c r="P2834">
        <f t="shared" si="264"/>
        <v>115</v>
      </c>
      <c r="Q2834">
        <f t="shared" si="265"/>
        <v>30.19</v>
      </c>
      <c r="R2834" s="8">
        <f t="shared" si="266"/>
        <v>41938.501087962963</v>
      </c>
      <c r="S2834" s="8">
        <f t="shared" si="267"/>
        <v>41966.708333333336</v>
      </c>
      <c r="T2834" t="str">
        <f t="shared" si="268"/>
        <v>theater</v>
      </c>
      <c r="U2834" t="str">
        <f t="shared" si="269"/>
        <v>plays</v>
      </c>
    </row>
    <row r="2835" spans="1:21" ht="16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H2835" t="s">
        <v>8217</v>
      </c>
      <c r="I2835" t="s">
        <v>8238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8258</v>
      </c>
      <c r="P2835">
        <f t="shared" si="264"/>
        <v>108</v>
      </c>
      <c r="Q2835">
        <f t="shared" si="265"/>
        <v>83.51</v>
      </c>
      <c r="R2835" s="8">
        <f t="shared" si="266"/>
        <v>42267.919363425921</v>
      </c>
      <c r="S2835" s="8">
        <f t="shared" si="267"/>
        <v>42287.874999999993</v>
      </c>
      <c r="T2835" t="str">
        <f t="shared" si="268"/>
        <v>theater</v>
      </c>
      <c r="U2835" t="str">
        <f t="shared" si="269"/>
        <v>plays</v>
      </c>
    </row>
    <row r="2836" spans="1:21" ht="48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H2836" t="s">
        <v>8218</v>
      </c>
      <c r="I2836" t="s">
        <v>8239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8258</v>
      </c>
      <c r="P2836">
        <f t="shared" si="264"/>
        <v>170</v>
      </c>
      <c r="Q2836">
        <f t="shared" si="265"/>
        <v>64.760000000000005</v>
      </c>
      <c r="R2836" s="8">
        <f t="shared" si="266"/>
        <v>42019.751504629625</v>
      </c>
      <c r="S2836" s="8">
        <f t="shared" si="267"/>
        <v>42034.751504629625</v>
      </c>
      <c r="T2836" t="str">
        <f t="shared" si="268"/>
        <v>theater</v>
      </c>
      <c r="U2836" t="str">
        <f t="shared" si="269"/>
        <v>plays</v>
      </c>
    </row>
    <row r="2837" spans="1:21" ht="48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H2837" t="s">
        <v>8218</v>
      </c>
      <c r="I2837" t="s">
        <v>8239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8258</v>
      </c>
      <c r="P2837">
        <f t="shared" si="264"/>
        <v>187</v>
      </c>
      <c r="Q2837">
        <f t="shared" si="265"/>
        <v>20.12</v>
      </c>
      <c r="R2837" s="8">
        <f t="shared" si="266"/>
        <v>42313.495567129627</v>
      </c>
      <c r="S2837" s="8">
        <f t="shared" si="267"/>
        <v>42342.791666666664</v>
      </c>
      <c r="T2837" t="str">
        <f t="shared" si="268"/>
        <v>theater</v>
      </c>
      <c r="U2837" t="str">
        <f t="shared" si="269"/>
        <v>plays</v>
      </c>
    </row>
    <row r="2838" spans="1:21" ht="48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H2838" t="s">
        <v>8217</v>
      </c>
      <c r="I2838" t="s">
        <v>8238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8258</v>
      </c>
      <c r="P2838">
        <f t="shared" si="264"/>
        <v>108</v>
      </c>
      <c r="Q2838">
        <f t="shared" si="265"/>
        <v>44.09</v>
      </c>
      <c r="R2838" s="8">
        <f t="shared" si="266"/>
        <v>42746.053449074076</v>
      </c>
      <c r="S2838" s="8">
        <f t="shared" si="267"/>
        <v>42783.999305555553</v>
      </c>
      <c r="T2838" t="str">
        <f t="shared" si="268"/>
        <v>theater</v>
      </c>
      <c r="U2838" t="str">
        <f t="shared" si="269"/>
        <v>plays</v>
      </c>
    </row>
    <row r="2839" spans="1:21" ht="64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H2839" t="s">
        <v>8222</v>
      </c>
      <c r="I2839" t="s">
        <v>8243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8258</v>
      </c>
      <c r="P2839">
        <f t="shared" si="264"/>
        <v>100</v>
      </c>
      <c r="Q2839">
        <f t="shared" si="265"/>
        <v>40.479999999999997</v>
      </c>
      <c r="R2839" s="8">
        <f t="shared" si="266"/>
        <v>42307.700046296297</v>
      </c>
      <c r="S2839" s="8">
        <f t="shared" si="267"/>
        <v>42347.741712962961</v>
      </c>
      <c r="T2839" t="str">
        <f t="shared" si="268"/>
        <v>theater</v>
      </c>
      <c r="U2839" t="str">
        <f t="shared" si="269"/>
        <v>plays</v>
      </c>
    </row>
    <row r="2840" spans="1:21" ht="48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H2840" t="s">
        <v>8217</v>
      </c>
      <c r="I2840" t="s">
        <v>8238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8258</v>
      </c>
      <c r="P2840">
        <f t="shared" si="264"/>
        <v>120</v>
      </c>
      <c r="Q2840">
        <f t="shared" si="265"/>
        <v>44.54</v>
      </c>
      <c r="R2840" s="8">
        <f t="shared" si="266"/>
        <v>41842.399259259255</v>
      </c>
      <c r="S2840" s="8">
        <f t="shared" si="267"/>
        <v>41864.708333333328</v>
      </c>
      <c r="T2840" t="str">
        <f t="shared" si="268"/>
        <v>theater</v>
      </c>
      <c r="U2840" t="str">
        <f t="shared" si="269"/>
        <v>plays</v>
      </c>
    </row>
    <row r="2841" spans="1:21" ht="48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H2841" t="s">
        <v>8217</v>
      </c>
      <c r="I2841" t="s">
        <v>8238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8258</v>
      </c>
      <c r="P2841">
        <f t="shared" si="264"/>
        <v>111</v>
      </c>
      <c r="Q2841">
        <f t="shared" si="265"/>
        <v>125.81</v>
      </c>
      <c r="R2841" s="8">
        <f t="shared" si="266"/>
        <v>41853.031874999993</v>
      </c>
      <c r="S2841" s="8">
        <f t="shared" si="267"/>
        <v>41875.999305555553</v>
      </c>
      <c r="T2841" t="str">
        <f t="shared" si="268"/>
        <v>theater</v>
      </c>
      <c r="U2841" t="str">
        <f t="shared" si="269"/>
        <v>plays</v>
      </c>
    </row>
    <row r="2842" spans="1:21" ht="48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H2842" t="s">
        <v>8218</v>
      </c>
      <c r="I2842" t="s">
        <v>8239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8258</v>
      </c>
      <c r="P2842">
        <f t="shared" si="264"/>
        <v>104</v>
      </c>
      <c r="Q2842">
        <f t="shared" si="265"/>
        <v>19.7</v>
      </c>
      <c r="R2842" s="8">
        <f t="shared" si="266"/>
        <v>42059.827303240738</v>
      </c>
      <c r="S2842" s="8">
        <f t="shared" si="267"/>
        <v>42081.499999999993</v>
      </c>
      <c r="T2842" t="str">
        <f t="shared" si="268"/>
        <v>theater</v>
      </c>
      <c r="U2842" t="str">
        <f t="shared" si="269"/>
        <v>plays</v>
      </c>
    </row>
    <row r="2843" spans="1:21" ht="48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H2843" t="s">
        <v>8218</v>
      </c>
      <c r="I2843" t="s">
        <v>8239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8258</v>
      </c>
      <c r="P2843">
        <f t="shared" si="264"/>
        <v>1</v>
      </c>
      <c r="Q2843">
        <f t="shared" si="265"/>
        <v>10</v>
      </c>
      <c r="R2843" s="8">
        <f t="shared" si="266"/>
        <v>42291.53121527777</v>
      </c>
      <c r="S2843" s="8">
        <f t="shared" si="267"/>
        <v>42351.572881944441</v>
      </c>
      <c r="T2843" t="str">
        <f t="shared" si="268"/>
        <v>theater</v>
      </c>
      <c r="U2843" t="str">
        <f t="shared" si="269"/>
        <v>plays</v>
      </c>
    </row>
    <row r="2844" spans="1:21" ht="48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H2844" t="s">
        <v>8218</v>
      </c>
      <c r="I2844" t="s">
        <v>8239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8258</v>
      </c>
      <c r="P2844">
        <f t="shared" si="264"/>
        <v>0</v>
      </c>
      <c r="Q2844" t="e">
        <f t="shared" si="265"/>
        <v>#DIV/0!</v>
      </c>
      <c r="R2844" s="8">
        <f t="shared" si="266"/>
        <v>41784.744155092587</v>
      </c>
      <c r="S2844" s="8">
        <f t="shared" si="267"/>
        <v>41811.25</v>
      </c>
      <c r="T2844" t="str">
        <f t="shared" si="268"/>
        <v>theater</v>
      </c>
      <c r="U2844" t="str">
        <f t="shared" si="269"/>
        <v>plays</v>
      </c>
    </row>
    <row r="2845" spans="1:21" ht="48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H2845" t="s">
        <v>8217</v>
      </c>
      <c r="I2845" t="s">
        <v>8238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8258</v>
      </c>
      <c r="P2845">
        <f t="shared" si="264"/>
        <v>0</v>
      </c>
      <c r="Q2845" t="e">
        <f t="shared" si="265"/>
        <v>#DIV/0!</v>
      </c>
      <c r="R2845" s="8">
        <f t="shared" si="266"/>
        <v>42492.529513888883</v>
      </c>
      <c r="S2845" s="8">
        <f t="shared" si="267"/>
        <v>42533.958333333336</v>
      </c>
      <c r="T2845" t="str">
        <f t="shared" si="268"/>
        <v>theater</v>
      </c>
      <c r="U2845" t="str">
        <f t="shared" si="269"/>
        <v>plays</v>
      </c>
    </row>
    <row r="2846" spans="1:21" ht="48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H2846" t="s">
        <v>8232</v>
      </c>
      <c r="I2846" t="s">
        <v>8241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8258</v>
      </c>
      <c r="P2846">
        <f t="shared" si="264"/>
        <v>5</v>
      </c>
      <c r="Q2846">
        <f t="shared" si="265"/>
        <v>30</v>
      </c>
      <c r="R2846" s="8">
        <f t="shared" si="266"/>
        <v>42709.337731481479</v>
      </c>
      <c r="S2846" s="8">
        <f t="shared" si="267"/>
        <v>42739.337731481479</v>
      </c>
      <c r="T2846" t="str">
        <f t="shared" si="268"/>
        <v>theater</v>
      </c>
      <c r="U2846" t="str">
        <f t="shared" si="269"/>
        <v>plays</v>
      </c>
    </row>
    <row r="2847" spans="1:21" ht="48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H2847" t="s">
        <v>8217</v>
      </c>
      <c r="I2847" t="s">
        <v>8238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8258</v>
      </c>
      <c r="P2847">
        <f t="shared" si="264"/>
        <v>32</v>
      </c>
      <c r="Q2847">
        <f t="shared" si="265"/>
        <v>60.67</v>
      </c>
      <c r="R2847" s="8">
        <f t="shared" si="266"/>
        <v>42102.808252314811</v>
      </c>
      <c r="S2847" s="8">
        <f t="shared" si="267"/>
        <v>42162.808252314811</v>
      </c>
      <c r="T2847" t="str">
        <f t="shared" si="268"/>
        <v>theater</v>
      </c>
      <c r="U2847" t="str">
        <f t="shared" si="269"/>
        <v>plays</v>
      </c>
    </row>
    <row r="2848" spans="1:21" ht="48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H2848" t="s">
        <v>8217</v>
      </c>
      <c r="I2848" t="s">
        <v>8238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8258</v>
      </c>
      <c r="P2848">
        <f t="shared" si="264"/>
        <v>0</v>
      </c>
      <c r="Q2848" t="e">
        <f t="shared" si="265"/>
        <v>#DIV/0!</v>
      </c>
      <c r="R2848" s="8">
        <f t="shared" si="266"/>
        <v>42108.483726851853</v>
      </c>
      <c r="S2848" s="8">
        <f t="shared" si="267"/>
        <v>42153.483726851853</v>
      </c>
      <c r="T2848" t="str">
        <f t="shared" si="268"/>
        <v>theater</v>
      </c>
      <c r="U2848" t="str">
        <f t="shared" si="269"/>
        <v>plays</v>
      </c>
    </row>
    <row r="2849" spans="1:21" ht="48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H2849" t="s">
        <v>8217</v>
      </c>
      <c r="I2849" t="s">
        <v>8238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8258</v>
      </c>
      <c r="P2849">
        <f t="shared" si="264"/>
        <v>0</v>
      </c>
      <c r="Q2849" t="e">
        <f t="shared" si="265"/>
        <v>#DIV/0!</v>
      </c>
      <c r="R2849" s="8">
        <f t="shared" si="266"/>
        <v>42453.597974537035</v>
      </c>
      <c r="S2849" s="8">
        <f t="shared" si="267"/>
        <v>42513.597974537035</v>
      </c>
      <c r="T2849" t="str">
        <f t="shared" si="268"/>
        <v>theater</v>
      </c>
      <c r="U2849" t="str">
        <f t="shared" si="269"/>
        <v>plays</v>
      </c>
    </row>
    <row r="2850" spans="1:21" ht="48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H2850" t="s">
        <v>8217</v>
      </c>
      <c r="I2850" t="s">
        <v>8238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8258</v>
      </c>
      <c r="P2850">
        <f t="shared" si="264"/>
        <v>0</v>
      </c>
      <c r="Q2850">
        <f t="shared" si="265"/>
        <v>23.33</v>
      </c>
      <c r="R2850" s="8">
        <f t="shared" si="266"/>
        <v>42123.440497685187</v>
      </c>
      <c r="S2850" s="8">
        <f t="shared" si="267"/>
        <v>42153.440497685187</v>
      </c>
      <c r="T2850" t="str">
        <f t="shared" si="268"/>
        <v>theater</v>
      </c>
      <c r="U2850" t="str">
        <f t="shared" si="269"/>
        <v>plays</v>
      </c>
    </row>
    <row r="2851" spans="1:21" ht="48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H2851" t="s">
        <v>8218</v>
      </c>
      <c r="I2851" t="s">
        <v>8239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8258</v>
      </c>
      <c r="P2851">
        <f t="shared" si="264"/>
        <v>1</v>
      </c>
      <c r="Q2851">
        <f t="shared" si="265"/>
        <v>5</v>
      </c>
      <c r="R2851" s="8">
        <f t="shared" si="266"/>
        <v>42453.219907407409</v>
      </c>
      <c r="S2851" s="8">
        <f t="shared" si="267"/>
        <v>42483.219907407409</v>
      </c>
      <c r="T2851" t="str">
        <f t="shared" si="268"/>
        <v>theater</v>
      </c>
      <c r="U2851" t="str">
        <f t="shared" si="269"/>
        <v>plays</v>
      </c>
    </row>
    <row r="2852" spans="1:21" ht="48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H2852" t="s">
        <v>8217</v>
      </c>
      <c r="I2852" t="s">
        <v>8238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8258</v>
      </c>
      <c r="P2852">
        <f t="shared" si="264"/>
        <v>4</v>
      </c>
      <c r="Q2852">
        <f t="shared" si="265"/>
        <v>23.92</v>
      </c>
      <c r="R2852" s="8">
        <f t="shared" si="266"/>
        <v>41857.798738425925</v>
      </c>
      <c r="S2852" s="8">
        <f t="shared" si="267"/>
        <v>41887.798738425925</v>
      </c>
      <c r="T2852" t="str">
        <f t="shared" si="268"/>
        <v>theater</v>
      </c>
      <c r="U2852" t="str">
        <f t="shared" si="269"/>
        <v>plays</v>
      </c>
    </row>
    <row r="2853" spans="1:21" ht="48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H2853" t="s">
        <v>8234</v>
      </c>
      <c r="I2853" t="s">
        <v>8241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8258</v>
      </c>
      <c r="P2853">
        <f t="shared" si="264"/>
        <v>0</v>
      </c>
      <c r="Q2853" t="e">
        <f t="shared" si="265"/>
        <v>#DIV/0!</v>
      </c>
      <c r="R2853" s="8">
        <f t="shared" si="266"/>
        <v>42389.794317129628</v>
      </c>
      <c r="S2853" s="8">
        <f t="shared" si="267"/>
        <v>42398.761805555558</v>
      </c>
      <c r="T2853" t="str">
        <f t="shared" si="268"/>
        <v>theater</v>
      </c>
      <c r="U2853" t="str">
        <f t="shared" si="269"/>
        <v>plays</v>
      </c>
    </row>
    <row r="2854" spans="1:21" ht="48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H2854" t="s">
        <v>8217</v>
      </c>
      <c r="I2854" t="s">
        <v>8238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8258</v>
      </c>
      <c r="P2854">
        <f t="shared" si="264"/>
        <v>2</v>
      </c>
      <c r="Q2854">
        <f t="shared" si="265"/>
        <v>15.83</v>
      </c>
      <c r="R2854" s="8">
        <f t="shared" si="266"/>
        <v>41780.836840277778</v>
      </c>
      <c r="S2854" s="8">
        <f t="shared" si="267"/>
        <v>41810.836840277778</v>
      </c>
      <c r="T2854" t="str">
        <f t="shared" si="268"/>
        <v>theater</v>
      </c>
      <c r="U2854" t="str">
        <f t="shared" si="269"/>
        <v>plays</v>
      </c>
    </row>
    <row r="2855" spans="1:21" ht="48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H2855" t="s">
        <v>8222</v>
      </c>
      <c r="I2855" t="s">
        <v>8243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8258</v>
      </c>
      <c r="P2855">
        <f t="shared" si="264"/>
        <v>0</v>
      </c>
      <c r="Q2855" t="e">
        <f t="shared" si="265"/>
        <v>#DIV/0!</v>
      </c>
      <c r="R2855" s="8">
        <f t="shared" si="266"/>
        <v>41835.98260416666</v>
      </c>
      <c r="S2855" s="8">
        <f t="shared" si="267"/>
        <v>41895.98260416666</v>
      </c>
      <c r="T2855" t="str">
        <f t="shared" si="268"/>
        <v>theater</v>
      </c>
      <c r="U2855" t="str">
        <f t="shared" si="269"/>
        <v>plays</v>
      </c>
    </row>
    <row r="2856" spans="1:21" ht="48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H2856" t="s">
        <v>8218</v>
      </c>
      <c r="I2856" t="s">
        <v>8239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8258</v>
      </c>
      <c r="P2856">
        <f t="shared" si="264"/>
        <v>42</v>
      </c>
      <c r="Q2856">
        <f t="shared" si="265"/>
        <v>29.79</v>
      </c>
      <c r="R2856" s="8">
        <f t="shared" si="266"/>
        <v>42111.508321759255</v>
      </c>
      <c r="S2856" s="8">
        <f t="shared" si="267"/>
        <v>42131.508321759255</v>
      </c>
      <c r="T2856" t="str">
        <f t="shared" si="268"/>
        <v>theater</v>
      </c>
      <c r="U2856" t="str">
        <f t="shared" si="269"/>
        <v>plays</v>
      </c>
    </row>
    <row r="2857" spans="1:21" ht="48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H2857" t="s">
        <v>8217</v>
      </c>
      <c r="I2857" t="s">
        <v>8238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8258</v>
      </c>
      <c r="P2857">
        <f t="shared" si="264"/>
        <v>50</v>
      </c>
      <c r="Q2857">
        <f t="shared" si="265"/>
        <v>60</v>
      </c>
      <c r="R2857" s="8">
        <f t="shared" si="266"/>
        <v>42369.799432870372</v>
      </c>
      <c r="S2857" s="8">
        <f t="shared" si="267"/>
        <v>42398.773611111108</v>
      </c>
      <c r="T2857" t="str">
        <f t="shared" si="268"/>
        <v>theater</v>
      </c>
      <c r="U2857" t="str">
        <f t="shared" si="269"/>
        <v>plays</v>
      </c>
    </row>
    <row r="2858" spans="1:21" ht="48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H2858" t="s">
        <v>8217</v>
      </c>
      <c r="I2858" t="s">
        <v>8238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8258</v>
      </c>
      <c r="P2858">
        <f t="shared" si="264"/>
        <v>5</v>
      </c>
      <c r="Q2858">
        <f t="shared" si="265"/>
        <v>24.33</v>
      </c>
      <c r="R2858" s="8">
        <f t="shared" si="266"/>
        <v>42164.829247685186</v>
      </c>
      <c r="S2858" s="8">
        <f t="shared" si="267"/>
        <v>42224.69027777778</v>
      </c>
      <c r="T2858" t="str">
        <f t="shared" si="268"/>
        <v>theater</v>
      </c>
      <c r="U2858" t="str">
        <f t="shared" si="269"/>
        <v>plays</v>
      </c>
    </row>
    <row r="2859" spans="1:21" ht="64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H2859" t="s">
        <v>8231</v>
      </c>
      <c r="I2859" t="s">
        <v>8248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8258</v>
      </c>
      <c r="P2859">
        <f t="shared" si="264"/>
        <v>20</v>
      </c>
      <c r="Q2859">
        <f t="shared" si="265"/>
        <v>500</v>
      </c>
      <c r="R2859" s="8">
        <f t="shared" si="266"/>
        <v>42726.711747685178</v>
      </c>
      <c r="S2859" s="8">
        <f t="shared" si="267"/>
        <v>42786.541666666664</v>
      </c>
      <c r="T2859" t="str">
        <f t="shared" si="268"/>
        <v>theater</v>
      </c>
      <c r="U2859" t="str">
        <f t="shared" si="269"/>
        <v>plays</v>
      </c>
    </row>
    <row r="2860" spans="1:21" ht="48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H2860" t="s">
        <v>8226</v>
      </c>
      <c r="I2860" t="s">
        <v>8241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8258</v>
      </c>
      <c r="P2860">
        <f t="shared" si="264"/>
        <v>0</v>
      </c>
      <c r="Q2860" t="e">
        <f t="shared" si="265"/>
        <v>#DIV/0!</v>
      </c>
      <c r="R2860" s="8">
        <f t="shared" si="266"/>
        <v>41954.336747685178</v>
      </c>
      <c r="S2860" s="8">
        <f t="shared" si="267"/>
        <v>41978.269444444442</v>
      </c>
      <c r="T2860" t="str">
        <f t="shared" si="268"/>
        <v>theater</v>
      </c>
      <c r="U2860" t="str">
        <f t="shared" si="269"/>
        <v>plays</v>
      </c>
    </row>
    <row r="2861" spans="1:21" ht="32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H2861" t="s">
        <v>8219</v>
      </c>
      <c r="I2861" t="s">
        <v>8240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8258</v>
      </c>
      <c r="P2861">
        <f t="shared" si="264"/>
        <v>2</v>
      </c>
      <c r="Q2861">
        <f t="shared" si="265"/>
        <v>35</v>
      </c>
      <c r="R2861" s="8">
        <f t="shared" si="266"/>
        <v>42233.153981481482</v>
      </c>
      <c r="S2861" s="8">
        <f t="shared" si="267"/>
        <v>42293.153981481482</v>
      </c>
      <c r="T2861" t="str">
        <f t="shared" si="268"/>
        <v>theater</v>
      </c>
      <c r="U2861" t="str">
        <f t="shared" si="269"/>
        <v>plays</v>
      </c>
    </row>
    <row r="2862" spans="1:21" ht="48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H2862" t="s">
        <v>8217</v>
      </c>
      <c r="I2862" t="s">
        <v>8238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8258</v>
      </c>
      <c r="P2862">
        <f t="shared" si="264"/>
        <v>7</v>
      </c>
      <c r="Q2862">
        <f t="shared" si="265"/>
        <v>29.56</v>
      </c>
      <c r="R2862" s="8">
        <f t="shared" si="266"/>
        <v>42480.592314814807</v>
      </c>
      <c r="S2862" s="8">
        <f t="shared" si="267"/>
        <v>42540.592314814807</v>
      </c>
      <c r="T2862" t="str">
        <f t="shared" si="268"/>
        <v>theater</v>
      </c>
      <c r="U2862" t="str">
        <f t="shared" si="269"/>
        <v>plays</v>
      </c>
    </row>
    <row r="2863" spans="1:21" ht="48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H2863" t="s">
        <v>8219</v>
      </c>
      <c r="I2863" t="s">
        <v>8240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8258</v>
      </c>
      <c r="P2863">
        <f t="shared" si="264"/>
        <v>32</v>
      </c>
      <c r="Q2863">
        <f t="shared" si="265"/>
        <v>26.67</v>
      </c>
      <c r="R2863" s="8">
        <f t="shared" si="266"/>
        <v>42257.3825</v>
      </c>
      <c r="S2863" s="8">
        <f t="shared" si="267"/>
        <v>42271.3825</v>
      </c>
      <c r="T2863" t="str">
        <f t="shared" si="268"/>
        <v>theater</v>
      </c>
      <c r="U2863" t="str">
        <f t="shared" si="269"/>
        <v>plays</v>
      </c>
    </row>
    <row r="2864" spans="1:21" ht="48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H2864" t="s">
        <v>8217</v>
      </c>
      <c r="I2864" t="s">
        <v>8238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8258</v>
      </c>
      <c r="P2864">
        <f t="shared" si="264"/>
        <v>0</v>
      </c>
      <c r="Q2864">
        <f t="shared" si="265"/>
        <v>18.329999999999998</v>
      </c>
      <c r="R2864" s="8">
        <f t="shared" si="266"/>
        <v>41784.581354166665</v>
      </c>
      <c r="S2864" s="8">
        <f t="shared" si="267"/>
        <v>41814.581354166665</v>
      </c>
      <c r="T2864" t="str">
        <f t="shared" si="268"/>
        <v>theater</v>
      </c>
      <c r="U2864" t="str">
        <f t="shared" si="269"/>
        <v>plays</v>
      </c>
    </row>
    <row r="2865" spans="1:21" ht="48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H2865" t="s">
        <v>8217</v>
      </c>
      <c r="I2865" t="s">
        <v>8238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8258</v>
      </c>
      <c r="P2865">
        <f t="shared" si="264"/>
        <v>0</v>
      </c>
      <c r="Q2865">
        <f t="shared" si="265"/>
        <v>20</v>
      </c>
      <c r="R2865" s="8">
        <f t="shared" si="266"/>
        <v>41831.46670138889</v>
      </c>
      <c r="S2865" s="8">
        <f t="shared" si="267"/>
        <v>41891.46670138889</v>
      </c>
      <c r="T2865" t="str">
        <f t="shared" si="268"/>
        <v>theater</v>
      </c>
      <c r="U2865" t="str">
        <f t="shared" si="269"/>
        <v>plays</v>
      </c>
    </row>
    <row r="2866" spans="1:21" ht="16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H2866" t="s">
        <v>8218</v>
      </c>
      <c r="I2866" t="s">
        <v>8239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8258</v>
      </c>
      <c r="P2866">
        <f t="shared" si="264"/>
        <v>2</v>
      </c>
      <c r="Q2866">
        <f t="shared" si="265"/>
        <v>13.33</v>
      </c>
      <c r="R2866" s="8">
        <f t="shared" si="266"/>
        <v>42172.405173611107</v>
      </c>
      <c r="S2866" s="8">
        <f t="shared" si="267"/>
        <v>42202.345833333333</v>
      </c>
      <c r="T2866" t="str">
        <f t="shared" si="268"/>
        <v>theater</v>
      </c>
      <c r="U2866" t="str">
        <f t="shared" si="269"/>
        <v>plays</v>
      </c>
    </row>
    <row r="2867" spans="1:21" ht="48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H2867" t="s">
        <v>8217</v>
      </c>
      <c r="I2867" t="s">
        <v>8238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8258</v>
      </c>
      <c r="P2867">
        <f t="shared" si="264"/>
        <v>0</v>
      </c>
      <c r="Q2867" t="e">
        <f t="shared" si="265"/>
        <v>#DIV/0!</v>
      </c>
      <c r="R2867" s="8">
        <f t="shared" si="266"/>
        <v>41949.905775462961</v>
      </c>
      <c r="S2867" s="8">
        <f t="shared" si="267"/>
        <v>42009.905775462961</v>
      </c>
      <c r="T2867" t="str">
        <f t="shared" si="268"/>
        <v>theater</v>
      </c>
      <c r="U2867" t="str">
        <f t="shared" si="269"/>
        <v>plays</v>
      </c>
    </row>
    <row r="2868" spans="1:21" ht="48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H2868" t="s">
        <v>8217</v>
      </c>
      <c r="I2868" t="s">
        <v>8238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8258</v>
      </c>
      <c r="P2868">
        <f t="shared" si="264"/>
        <v>1</v>
      </c>
      <c r="Q2868">
        <f t="shared" si="265"/>
        <v>22.5</v>
      </c>
      <c r="R2868" s="8">
        <f t="shared" si="266"/>
        <v>42627.746770833335</v>
      </c>
      <c r="S2868" s="8">
        <f t="shared" si="267"/>
        <v>42657.708333333336</v>
      </c>
      <c r="T2868" t="str">
        <f t="shared" si="268"/>
        <v>theater</v>
      </c>
      <c r="U2868" t="str">
        <f t="shared" si="269"/>
        <v>plays</v>
      </c>
    </row>
    <row r="2869" spans="1:21" ht="48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H2869" t="s">
        <v>8217</v>
      </c>
      <c r="I2869" t="s">
        <v>8238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8258</v>
      </c>
      <c r="P2869">
        <f t="shared" si="264"/>
        <v>20</v>
      </c>
      <c r="Q2869">
        <f t="shared" si="265"/>
        <v>50.4</v>
      </c>
      <c r="R2869" s="8">
        <f t="shared" si="266"/>
        <v>42530.986944444441</v>
      </c>
      <c r="S2869" s="8">
        <f t="shared" si="267"/>
        <v>42554.958333333336</v>
      </c>
      <c r="T2869" t="str">
        <f t="shared" si="268"/>
        <v>theater</v>
      </c>
      <c r="U2869" t="str">
        <f t="shared" si="269"/>
        <v>plays</v>
      </c>
    </row>
    <row r="2870" spans="1:21" ht="48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H2870" t="s">
        <v>8217</v>
      </c>
      <c r="I2870" t="s">
        <v>8238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8258</v>
      </c>
      <c r="P2870">
        <f t="shared" si="264"/>
        <v>42</v>
      </c>
      <c r="Q2870">
        <f t="shared" si="265"/>
        <v>105.03</v>
      </c>
      <c r="R2870" s="8">
        <f t="shared" si="266"/>
        <v>42618.618680555555</v>
      </c>
      <c r="S2870" s="8">
        <f t="shared" si="267"/>
        <v>42648.618680555555</v>
      </c>
      <c r="T2870" t="str">
        <f t="shared" si="268"/>
        <v>theater</v>
      </c>
      <c r="U2870" t="str">
        <f t="shared" si="269"/>
        <v>plays</v>
      </c>
    </row>
    <row r="2871" spans="1:21" ht="48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H2871" t="s">
        <v>8217</v>
      </c>
      <c r="I2871" t="s">
        <v>8238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8258</v>
      </c>
      <c r="P2871">
        <f t="shared" si="264"/>
        <v>1</v>
      </c>
      <c r="Q2871">
        <f t="shared" si="265"/>
        <v>35.4</v>
      </c>
      <c r="R2871" s="8">
        <f t="shared" si="266"/>
        <v>42540.385196759256</v>
      </c>
      <c r="S2871" s="8">
        <f t="shared" si="267"/>
        <v>42570.385196759256</v>
      </c>
      <c r="T2871" t="str">
        <f t="shared" si="268"/>
        <v>theater</v>
      </c>
      <c r="U2871" t="str">
        <f t="shared" si="269"/>
        <v>plays</v>
      </c>
    </row>
    <row r="2872" spans="1:21" ht="48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H2872" t="s">
        <v>8217</v>
      </c>
      <c r="I2872" t="s">
        <v>8238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8258</v>
      </c>
      <c r="P2872">
        <f t="shared" si="264"/>
        <v>15</v>
      </c>
      <c r="Q2872">
        <f t="shared" si="265"/>
        <v>83.33</v>
      </c>
      <c r="R2872" s="8">
        <f t="shared" si="266"/>
        <v>41745.981076388889</v>
      </c>
      <c r="S2872" s="8">
        <f t="shared" si="267"/>
        <v>41775.981076388889</v>
      </c>
      <c r="T2872" t="str">
        <f t="shared" si="268"/>
        <v>theater</v>
      </c>
      <c r="U2872" t="str">
        <f t="shared" si="269"/>
        <v>plays</v>
      </c>
    </row>
    <row r="2873" spans="1:21" ht="48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H2873" t="s">
        <v>8217</v>
      </c>
      <c r="I2873" t="s">
        <v>8238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8258</v>
      </c>
      <c r="P2873">
        <f t="shared" si="264"/>
        <v>5</v>
      </c>
      <c r="Q2873">
        <f t="shared" si="265"/>
        <v>35.92</v>
      </c>
      <c r="R2873" s="8">
        <f t="shared" si="266"/>
        <v>41974.530243055553</v>
      </c>
      <c r="S2873" s="8">
        <f t="shared" si="267"/>
        <v>41994.530243055553</v>
      </c>
      <c r="T2873" t="str">
        <f t="shared" si="268"/>
        <v>theater</v>
      </c>
      <c r="U2873" t="str">
        <f t="shared" si="269"/>
        <v>plays</v>
      </c>
    </row>
    <row r="2874" spans="1:21" ht="32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H2874" t="s">
        <v>8217</v>
      </c>
      <c r="I2874" t="s">
        <v>8238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8258</v>
      </c>
      <c r="P2874">
        <f t="shared" si="264"/>
        <v>0</v>
      </c>
      <c r="Q2874" t="e">
        <f t="shared" si="265"/>
        <v>#DIV/0!</v>
      </c>
      <c r="R2874" s="8">
        <f t="shared" si="266"/>
        <v>42114.907847222225</v>
      </c>
      <c r="S2874" s="8">
        <f t="shared" si="267"/>
        <v>42174.907847222225</v>
      </c>
      <c r="T2874" t="str">
        <f t="shared" si="268"/>
        <v>theater</v>
      </c>
      <c r="U2874" t="str">
        <f t="shared" si="269"/>
        <v>plays</v>
      </c>
    </row>
    <row r="2875" spans="1:21" ht="48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H2875" t="s">
        <v>8217</v>
      </c>
      <c r="I2875" t="s">
        <v>8238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8258</v>
      </c>
      <c r="P2875">
        <f t="shared" si="264"/>
        <v>38</v>
      </c>
      <c r="Q2875">
        <f t="shared" si="265"/>
        <v>119.13</v>
      </c>
      <c r="R2875" s="8">
        <f t="shared" si="266"/>
        <v>42002.609155092585</v>
      </c>
      <c r="S2875" s="8">
        <f t="shared" si="267"/>
        <v>42032.609155092585</v>
      </c>
      <c r="T2875" t="str">
        <f t="shared" si="268"/>
        <v>theater</v>
      </c>
      <c r="U2875" t="str">
        <f t="shared" si="269"/>
        <v>plays</v>
      </c>
    </row>
    <row r="2876" spans="1:21" ht="48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H2876" t="s">
        <v>8217</v>
      </c>
      <c r="I2876" t="s">
        <v>8238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8258</v>
      </c>
      <c r="P2876">
        <f t="shared" si="264"/>
        <v>5</v>
      </c>
      <c r="Q2876">
        <f t="shared" si="265"/>
        <v>90.33</v>
      </c>
      <c r="R2876" s="8">
        <f t="shared" si="266"/>
        <v>42722.636412037034</v>
      </c>
      <c r="S2876" s="8">
        <f t="shared" si="267"/>
        <v>42752.636412037034</v>
      </c>
      <c r="T2876" t="str">
        <f t="shared" si="268"/>
        <v>theater</v>
      </c>
      <c r="U2876" t="str">
        <f t="shared" si="269"/>
        <v>plays</v>
      </c>
    </row>
    <row r="2877" spans="1:21" ht="48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H2877" t="s">
        <v>8217</v>
      </c>
      <c r="I2877" t="s">
        <v>8238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8258</v>
      </c>
      <c r="P2877">
        <f t="shared" si="264"/>
        <v>0</v>
      </c>
      <c r="Q2877">
        <f t="shared" si="265"/>
        <v>2.33</v>
      </c>
      <c r="R2877" s="8">
        <f t="shared" si="266"/>
        <v>42464.920057870368</v>
      </c>
      <c r="S2877" s="8">
        <f t="shared" si="267"/>
        <v>42494.920057870368</v>
      </c>
      <c r="T2877" t="str">
        <f t="shared" si="268"/>
        <v>theater</v>
      </c>
      <c r="U2877" t="str">
        <f t="shared" si="269"/>
        <v>plays</v>
      </c>
    </row>
    <row r="2878" spans="1:21" ht="48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H2878" t="s">
        <v>8217</v>
      </c>
      <c r="I2878" t="s">
        <v>8238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8258</v>
      </c>
      <c r="P2878">
        <f t="shared" si="264"/>
        <v>0</v>
      </c>
      <c r="Q2878" t="e">
        <f t="shared" si="265"/>
        <v>#DIV/0!</v>
      </c>
      <c r="R2878" s="8">
        <f t="shared" si="266"/>
        <v>42171.535636574066</v>
      </c>
      <c r="S2878" s="8">
        <f t="shared" si="267"/>
        <v>42201.535636574066</v>
      </c>
      <c r="T2878" t="str">
        <f t="shared" si="268"/>
        <v>theater</v>
      </c>
      <c r="U2878" t="str">
        <f t="shared" si="269"/>
        <v>plays</v>
      </c>
    </row>
    <row r="2879" spans="1:21" ht="48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H2879" t="s">
        <v>8217</v>
      </c>
      <c r="I2879" t="s">
        <v>8238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8258</v>
      </c>
      <c r="P2879">
        <f t="shared" si="264"/>
        <v>11</v>
      </c>
      <c r="Q2879">
        <f t="shared" si="265"/>
        <v>108.33</v>
      </c>
      <c r="R2879" s="8">
        <f t="shared" si="266"/>
        <v>42672.746805555551</v>
      </c>
      <c r="S2879" s="8">
        <f t="shared" si="267"/>
        <v>42704.499999999993</v>
      </c>
      <c r="T2879" t="str">
        <f t="shared" si="268"/>
        <v>theater</v>
      </c>
      <c r="U2879" t="str">
        <f t="shared" si="269"/>
        <v>plays</v>
      </c>
    </row>
    <row r="2880" spans="1:21" ht="48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H2880" t="s">
        <v>8218</v>
      </c>
      <c r="I2880" t="s">
        <v>8239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8258</v>
      </c>
      <c r="P2880">
        <f t="shared" si="264"/>
        <v>2</v>
      </c>
      <c r="Q2880">
        <f t="shared" si="265"/>
        <v>15.75</v>
      </c>
      <c r="R2880" s="8">
        <f t="shared" si="266"/>
        <v>42128.407349537032</v>
      </c>
      <c r="S2880" s="8">
        <f t="shared" si="267"/>
        <v>42188.407349537032</v>
      </c>
      <c r="T2880" t="str">
        <f t="shared" si="268"/>
        <v>theater</v>
      </c>
      <c r="U2880" t="str">
        <f t="shared" si="269"/>
        <v>plays</v>
      </c>
    </row>
    <row r="2881" spans="1:21" ht="48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H2881" t="s">
        <v>8217</v>
      </c>
      <c r="I2881" t="s">
        <v>8238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8258</v>
      </c>
      <c r="P2881">
        <f t="shared" si="264"/>
        <v>0</v>
      </c>
      <c r="Q2881">
        <f t="shared" si="265"/>
        <v>29</v>
      </c>
      <c r="R2881" s="8">
        <f t="shared" si="266"/>
        <v>42359.516909722217</v>
      </c>
      <c r="S2881" s="8">
        <f t="shared" si="267"/>
        <v>42389.516909722217</v>
      </c>
      <c r="T2881" t="str">
        <f t="shared" si="268"/>
        <v>theater</v>
      </c>
      <c r="U2881" t="str">
        <f t="shared" si="269"/>
        <v>plays</v>
      </c>
    </row>
    <row r="2882" spans="1:21" ht="48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H2882" t="s">
        <v>8217</v>
      </c>
      <c r="I2882" t="s">
        <v>8238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8258</v>
      </c>
      <c r="P2882">
        <f t="shared" si="264"/>
        <v>23</v>
      </c>
      <c r="Q2882">
        <f t="shared" si="265"/>
        <v>96.55</v>
      </c>
      <c r="R2882" s="8">
        <f t="shared" si="266"/>
        <v>42192.69736111111</v>
      </c>
      <c r="S2882" s="8">
        <f t="shared" si="267"/>
        <v>42236.503472222219</v>
      </c>
      <c r="T2882" t="str">
        <f t="shared" si="268"/>
        <v>theater</v>
      </c>
      <c r="U2882" t="str">
        <f t="shared" si="269"/>
        <v>plays</v>
      </c>
    </row>
    <row r="2883" spans="1:21" ht="48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H2883" t="s">
        <v>8217</v>
      </c>
      <c r="I2883" t="s">
        <v>8238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8258</v>
      </c>
      <c r="P2883">
        <f t="shared" ref="P2883:P2946" si="270">ROUND(E2883/D2883*100,0)</f>
        <v>0</v>
      </c>
      <c r="Q2883" t="e">
        <f t="shared" ref="Q2883:Q2946" si="271">ROUND(E2883/M2883,2)</f>
        <v>#DIV/0!</v>
      </c>
      <c r="R2883" s="8">
        <f t="shared" ref="R2883:R2946" si="272">(((K2883/60)/60)/24)+DATE(1970,1,1)+(-5/24)</f>
        <v>41916.389305555553</v>
      </c>
      <c r="S2883" s="8">
        <f t="shared" ref="S2883:S2946" si="273">(((J2883/60)/60)/24)+DATE(1970,1,1)+(-5/24)</f>
        <v>41976.430972222217</v>
      </c>
      <c r="T2883" t="str">
        <f t="shared" si="268"/>
        <v>theater</v>
      </c>
      <c r="U2883" t="str">
        <f t="shared" si="269"/>
        <v>plays</v>
      </c>
    </row>
    <row r="2884" spans="1:21" ht="48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H2884" t="s">
        <v>8217</v>
      </c>
      <c r="I2884" t="s">
        <v>8238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8258</v>
      </c>
      <c r="P2884">
        <f t="shared" si="270"/>
        <v>34</v>
      </c>
      <c r="Q2884">
        <f t="shared" si="271"/>
        <v>63</v>
      </c>
      <c r="R2884" s="8">
        <f t="shared" si="272"/>
        <v>42461.387939814813</v>
      </c>
      <c r="S2884" s="8">
        <f t="shared" si="273"/>
        <v>42491.387939814813</v>
      </c>
      <c r="T2884" t="str">
        <f t="shared" ref="T2884:T2947" si="274">LEFT(O2884,SEARCH("/",O2884)-1)</f>
        <v>theater</v>
      </c>
      <c r="U2884" t="str">
        <f t="shared" ref="U2884:U2947" si="275">RIGHT(O2884,LEN(O2884)-SEARCH("/",O2884))</f>
        <v>plays</v>
      </c>
    </row>
    <row r="2885" spans="1:21" ht="48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H2885" t="s">
        <v>8217</v>
      </c>
      <c r="I2885" t="s">
        <v>8238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8258</v>
      </c>
      <c r="P2885">
        <f t="shared" si="270"/>
        <v>19</v>
      </c>
      <c r="Q2885">
        <f t="shared" si="271"/>
        <v>381.6</v>
      </c>
      <c r="R2885" s="8">
        <f t="shared" si="272"/>
        <v>42370.694872685184</v>
      </c>
      <c r="S2885" s="8">
        <f t="shared" si="273"/>
        <v>42405.999305555553</v>
      </c>
      <c r="T2885" t="str">
        <f t="shared" si="274"/>
        <v>theater</v>
      </c>
      <c r="U2885" t="str">
        <f t="shared" si="275"/>
        <v>plays</v>
      </c>
    </row>
    <row r="2886" spans="1:21" ht="32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H2886" t="s">
        <v>8217</v>
      </c>
      <c r="I2886" t="s">
        <v>8238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8258</v>
      </c>
      <c r="P2886">
        <f t="shared" si="270"/>
        <v>0</v>
      </c>
      <c r="Q2886">
        <f t="shared" si="271"/>
        <v>46.25</v>
      </c>
      <c r="R2886" s="8">
        <f t="shared" si="272"/>
        <v>41948.518923611111</v>
      </c>
      <c r="S2886" s="8">
        <f t="shared" si="273"/>
        <v>41978.518923611111</v>
      </c>
      <c r="T2886" t="str">
        <f t="shared" si="274"/>
        <v>theater</v>
      </c>
      <c r="U2886" t="str">
        <f t="shared" si="275"/>
        <v>plays</v>
      </c>
    </row>
    <row r="2887" spans="1:21" ht="32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H2887" t="s">
        <v>8217</v>
      </c>
      <c r="I2887" t="s">
        <v>8238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8258</v>
      </c>
      <c r="P2887">
        <f t="shared" si="270"/>
        <v>33</v>
      </c>
      <c r="Q2887">
        <f t="shared" si="271"/>
        <v>26</v>
      </c>
      <c r="R2887" s="8">
        <f t="shared" si="272"/>
        <v>42046.868067129624</v>
      </c>
      <c r="S2887" s="8">
        <f t="shared" si="273"/>
        <v>42076.82640046296</v>
      </c>
      <c r="T2887" t="str">
        <f t="shared" si="274"/>
        <v>theater</v>
      </c>
      <c r="U2887" t="str">
        <f t="shared" si="275"/>
        <v>plays</v>
      </c>
    </row>
    <row r="2888" spans="1:21" ht="48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H2888" t="s">
        <v>8217</v>
      </c>
      <c r="I2888" t="s">
        <v>8238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8258</v>
      </c>
      <c r="P2888">
        <f t="shared" si="270"/>
        <v>5</v>
      </c>
      <c r="Q2888">
        <f t="shared" si="271"/>
        <v>10</v>
      </c>
      <c r="R2888" s="8">
        <f t="shared" si="272"/>
        <v>42261.424583333333</v>
      </c>
      <c r="S2888" s="8">
        <f t="shared" si="273"/>
        <v>42265.957638888889</v>
      </c>
      <c r="T2888" t="str">
        <f t="shared" si="274"/>
        <v>theater</v>
      </c>
      <c r="U2888" t="str">
        <f t="shared" si="275"/>
        <v>plays</v>
      </c>
    </row>
    <row r="2889" spans="1:21" ht="48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H2889" t="s">
        <v>8217</v>
      </c>
      <c r="I2889" t="s">
        <v>8238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8258</v>
      </c>
      <c r="P2889">
        <f t="shared" si="270"/>
        <v>0</v>
      </c>
      <c r="Q2889">
        <f t="shared" si="271"/>
        <v>5</v>
      </c>
      <c r="R2889" s="8">
        <f t="shared" si="272"/>
        <v>41985.219027777777</v>
      </c>
      <c r="S2889" s="8">
        <f t="shared" si="273"/>
        <v>42015.219027777777</v>
      </c>
      <c r="T2889" t="str">
        <f t="shared" si="274"/>
        <v>theater</v>
      </c>
      <c r="U2889" t="str">
        <f t="shared" si="275"/>
        <v>plays</v>
      </c>
    </row>
    <row r="2890" spans="1:21" ht="48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H2890" t="s">
        <v>8217</v>
      </c>
      <c r="I2890" t="s">
        <v>8238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8258</v>
      </c>
      <c r="P2890">
        <f t="shared" si="270"/>
        <v>0</v>
      </c>
      <c r="Q2890" t="e">
        <f t="shared" si="271"/>
        <v>#DIV/0!</v>
      </c>
      <c r="R2890" s="8">
        <f t="shared" si="272"/>
        <v>41922.326851851853</v>
      </c>
      <c r="S2890" s="8">
        <f t="shared" si="273"/>
        <v>41929.999305555553</v>
      </c>
      <c r="T2890" t="str">
        <f t="shared" si="274"/>
        <v>theater</v>
      </c>
      <c r="U2890" t="str">
        <f t="shared" si="275"/>
        <v>plays</v>
      </c>
    </row>
    <row r="2891" spans="1:21" ht="48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H2891" t="s">
        <v>8217</v>
      </c>
      <c r="I2891" t="s">
        <v>8238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8258</v>
      </c>
      <c r="P2891">
        <f t="shared" si="270"/>
        <v>38</v>
      </c>
      <c r="Q2891">
        <f t="shared" si="271"/>
        <v>81.569999999999993</v>
      </c>
      <c r="R2891" s="8">
        <f t="shared" si="272"/>
        <v>41850.654918981476</v>
      </c>
      <c r="S2891" s="8">
        <f t="shared" si="273"/>
        <v>41880.654918981476</v>
      </c>
      <c r="T2891" t="str">
        <f t="shared" si="274"/>
        <v>theater</v>
      </c>
      <c r="U2891" t="str">
        <f t="shared" si="275"/>
        <v>plays</v>
      </c>
    </row>
    <row r="2892" spans="1:21" ht="48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H2892" t="s">
        <v>8217</v>
      </c>
      <c r="I2892" t="s">
        <v>8238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8258</v>
      </c>
      <c r="P2892">
        <f t="shared" si="270"/>
        <v>1</v>
      </c>
      <c r="Q2892">
        <f t="shared" si="271"/>
        <v>7</v>
      </c>
      <c r="R2892" s="8">
        <f t="shared" si="272"/>
        <v>41831.534629629627</v>
      </c>
      <c r="S2892" s="8">
        <f t="shared" si="273"/>
        <v>41859.916666666664</v>
      </c>
      <c r="T2892" t="str">
        <f t="shared" si="274"/>
        <v>theater</v>
      </c>
      <c r="U2892" t="str">
        <f t="shared" si="275"/>
        <v>plays</v>
      </c>
    </row>
    <row r="2893" spans="1:21" ht="48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H2893" t="s">
        <v>8217</v>
      </c>
      <c r="I2893" t="s">
        <v>8238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8258</v>
      </c>
      <c r="P2893">
        <f t="shared" si="270"/>
        <v>3</v>
      </c>
      <c r="Q2893">
        <f t="shared" si="271"/>
        <v>27.3</v>
      </c>
      <c r="R2893" s="8">
        <f t="shared" si="272"/>
        <v>42415.675092592595</v>
      </c>
      <c r="S2893" s="8">
        <f t="shared" si="273"/>
        <v>42475.633425925924</v>
      </c>
      <c r="T2893" t="str">
        <f t="shared" si="274"/>
        <v>theater</v>
      </c>
      <c r="U2893" t="str">
        <f t="shared" si="275"/>
        <v>plays</v>
      </c>
    </row>
    <row r="2894" spans="1:21" ht="48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H2894" t="s">
        <v>8217</v>
      </c>
      <c r="I2894" t="s">
        <v>8238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8258</v>
      </c>
      <c r="P2894">
        <f t="shared" si="270"/>
        <v>9</v>
      </c>
      <c r="Q2894">
        <f t="shared" si="271"/>
        <v>29.41</v>
      </c>
      <c r="R2894" s="8">
        <f t="shared" si="272"/>
        <v>41869.505833333329</v>
      </c>
      <c r="S2894" s="8">
        <f t="shared" si="273"/>
        <v>41876.666666666664</v>
      </c>
      <c r="T2894" t="str">
        <f t="shared" si="274"/>
        <v>theater</v>
      </c>
      <c r="U2894" t="str">
        <f t="shared" si="275"/>
        <v>plays</v>
      </c>
    </row>
    <row r="2895" spans="1:21" ht="16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H2895" t="s">
        <v>8217</v>
      </c>
      <c r="I2895" t="s">
        <v>8238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8258</v>
      </c>
      <c r="P2895">
        <f t="shared" si="270"/>
        <v>1</v>
      </c>
      <c r="Q2895">
        <f t="shared" si="271"/>
        <v>12.5</v>
      </c>
      <c r="R2895" s="8">
        <f t="shared" si="272"/>
        <v>41953.564756944441</v>
      </c>
      <c r="S2895" s="8">
        <f t="shared" si="273"/>
        <v>42012.874999999993</v>
      </c>
      <c r="T2895" t="str">
        <f t="shared" si="274"/>
        <v>theater</v>
      </c>
      <c r="U2895" t="str">
        <f t="shared" si="275"/>
        <v>plays</v>
      </c>
    </row>
    <row r="2896" spans="1:21" ht="32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H2896" t="s">
        <v>8217</v>
      </c>
      <c r="I2896" t="s">
        <v>8238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8258</v>
      </c>
      <c r="P2896">
        <f t="shared" si="270"/>
        <v>0</v>
      </c>
      <c r="Q2896" t="e">
        <f t="shared" si="271"/>
        <v>#DIV/0!</v>
      </c>
      <c r="R2896" s="8">
        <f t="shared" si="272"/>
        <v>42037.777951388889</v>
      </c>
      <c r="S2896" s="8">
        <f t="shared" si="273"/>
        <v>42097.736284722218</v>
      </c>
      <c r="T2896" t="str">
        <f t="shared" si="274"/>
        <v>theater</v>
      </c>
      <c r="U2896" t="str">
        <f t="shared" si="275"/>
        <v>plays</v>
      </c>
    </row>
    <row r="2897" spans="1:21" ht="48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H2897" t="s">
        <v>8217</v>
      </c>
      <c r="I2897" t="s">
        <v>8238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8258</v>
      </c>
      <c r="P2897">
        <f t="shared" si="270"/>
        <v>5</v>
      </c>
      <c r="Q2897">
        <f t="shared" si="271"/>
        <v>5.75</v>
      </c>
      <c r="R2897" s="8">
        <f t="shared" si="272"/>
        <v>41811.347129629627</v>
      </c>
      <c r="S2897" s="8">
        <f t="shared" si="273"/>
        <v>41812.666666666664</v>
      </c>
      <c r="T2897" t="str">
        <f t="shared" si="274"/>
        <v>theater</v>
      </c>
      <c r="U2897" t="str">
        <f t="shared" si="275"/>
        <v>plays</v>
      </c>
    </row>
    <row r="2898" spans="1:21" ht="48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H2898" t="s">
        <v>8217</v>
      </c>
      <c r="I2898" t="s">
        <v>8238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8258</v>
      </c>
      <c r="P2898">
        <f t="shared" si="270"/>
        <v>21</v>
      </c>
      <c r="Q2898">
        <f t="shared" si="271"/>
        <v>52.08</v>
      </c>
      <c r="R2898" s="8">
        <f t="shared" si="272"/>
        <v>42701.700474537036</v>
      </c>
      <c r="S2898" s="8">
        <f t="shared" si="273"/>
        <v>42716.041666666664</v>
      </c>
      <c r="T2898" t="str">
        <f t="shared" si="274"/>
        <v>theater</v>
      </c>
      <c r="U2898" t="str">
        <f t="shared" si="275"/>
        <v>plays</v>
      </c>
    </row>
    <row r="2899" spans="1:21" ht="48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H2899" t="s">
        <v>8217</v>
      </c>
      <c r="I2899" t="s">
        <v>8238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8258</v>
      </c>
      <c r="P2899">
        <f t="shared" si="270"/>
        <v>5</v>
      </c>
      <c r="Q2899">
        <f t="shared" si="271"/>
        <v>183.33</v>
      </c>
      <c r="R2899" s="8">
        <f t="shared" si="272"/>
        <v>42258.438171296293</v>
      </c>
      <c r="S2899" s="8">
        <f t="shared" si="273"/>
        <v>42288.436863425923</v>
      </c>
      <c r="T2899" t="str">
        <f t="shared" si="274"/>
        <v>theater</v>
      </c>
      <c r="U2899" t="str">
        <f t="shared" si="275"/>
        <v>plays</v>
      </c>
    </row>
    <row r="2900" spans="1:21" ht="48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H2900" t="s">
        <v>8217</v>
      </c>
      <c r="I2900" t="s">
        <v>8238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8258</v>
      </c>
      <c r="P2900">
        <f t="shared" si="270"/>
        <v>4</v>
      </c>
      <c r="Q2900">
        <f t="shared" si="271"/>
        <v>26.33</v>
      </c>
      <c r="R2900" s="8">
        <f t="shared" si="272"/>
        <v>42278.456631944442</v>
      </c>
      <c r="S2900" s="8">
        <f t="shared" si="273"/>
        <v>42308.456631944442</v>
      </c>
      <c r="T2900" t="str">
        <f t="shared" si="274"/>
        <v>theater</v>
      </c>
      <c r="U2900" t="str">
        <f t="shared" si="275"/>
        <v>plays</v>
      </c>
    </row>
    <row r="2901" spans="1:21" ht="48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H2901" t="s">
        <v>8217</v>
      </c>
      <c r="I2901" t="s">
        <v>8238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8258</v>
      </c>
      <c r="P2901">
        <f t="shared" si="270"/>
        <v>0</v>
      </c>
      <c r="Q2901" t="e">
        <f t="shared" si="271"/>
        <v>#DIV/0!</v>
      </c>
      <c r="R2901" s="8">
        <f t="shared" si="272"/>
        <v>42514.869884259257</v>
      </c>
      <c r="S2901" s="8">
        <f t="shared" si="273"/>
        <v>42574.869884259257</v>
      </c>
      <c r="T2901" t="str">
        <f t="shared" si="274"/>
        <v>theater</v>
      </c>
      <c r="U2901" t="str">
        <f t="shared" si="275"/>
        <v>plays</v>
      </c>
    </row>
    <row r="2902" spans="1:21" ht="48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H2902" t="s">
        <v>8217</v>
      </c>
      <c r="I2902" t="s">
        <v>8238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8258</v>
      </c>
      <c r="P2902">
        <f t="shared" si="270"/>
        <v>62</v>
      </c>
      <c r="Q2902">
        <f t="shared" si="271"/>
        <v>486.43</v>
      </c>
      <c r="R2902" s="8">
        <f t="shared" si="272"/>
        <v>41830.025833333333</v>
      </c>
      <c r="S2902" s="8">
        <f t="shared" si="273"/>
        <v>41860.025833333333</v>
      </c>
      <c r="T2902" t="str">
        <f t="shared" si="274"/>
        <v>theater</v>
      </c>
      <c r="U2902" t="str">
        <f t="shared" si="275"/>
        <v>plays</v>
      </c>
    </row>
    <row r="2903" spans="1:21" ht="48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H2903" t="s">
        <v>8217</v>
      </c>
      <c r="I2903" t="s">
        <v>8238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8258</v>
      </c>
      <c r="P2903">
        <f t="shared" si="270"/>
        <v>1</v>
      </c>
      <c r="Q2903">
        <f t="shared" si="271"/>
        <v>3</v>
      </c>
      <c r="R2903" s="8">
        <f t="shared" si="272"/>
        <v>41982.696053240739</v>
      </c>
      <c r="S2903" s="8">
        <f t="shared" si="273"/>
        <v>42042.696053240739</v>
      </c>
      <c r="T2903" t="str">
        <f t="shared" si="274"/>
        <v>theater</v>
      </c>
      <c r="U2903" t="str">
        <f t="shared" si="275"/>
        <v>plays</v>
      </c>
    </row>
    <row r="2904" spans="1:21" ht="32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H2904" t="s">
        <v>8217</v>
      </c>
      <c r="I2904" t="s">
        <v>8238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8258</v>
      </c>
      <c r="P2904">
        <f t="shared" si="270"/>
        <v>0</v>
      </c>
      <c r="Q2904">
        <f t="shared" si="271"/>
        <v>25</v>
      </c>
      <c r="R2904" s="8">
        <f t="shared" si="272"/>
        <v>42210.231435185182</v>
      </c>
      <c r="S2904" s="8">
        <f t="shared" si="273"/>
        <v>42240.231435185182</v>
      </c>
      <c r="T2904" t="str">
        <f t="shared" si="274"/>
        <v>theater</v>
      </c>
      <c r="U2904" t="str">
        <f t="shared" si="275"/>
        <v>plays</v>
      </c>
    </row>
    <row r="2905" spans="1:21" ht="48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H2905" t="s">
        <v>8217</v>
      </c>
      <c r="I2905" t="s">
        <v>8238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8258</v>
      </c>
      <c r="P2905">
        <f t="shared" si="270"/>
        <v>1</v>
      </c>
      <c r="Q2905">
        <f t="shared" si="271"/>
        <v>9.75</v>
      </c>
      <c r="R2905" s="8">
        <f t="shared" si="272"/>
        <v>42195.95854166666</v>
      </c>
      <c r="S2905" s="8">
        <f t="shared" si="273"/>
        <v>42255.95854166666</v>
      </c>
      <c r="T2905" t="str">
        <f t="shared" si="274"/>
        <v>theater</v>
      </c>
      <c r="U2905" t="str">
        <f t="shared" si="275"/>
        <v>plays</v>
      </c>
    </row>
    <row r="2906" spans="1:21" ht="48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H2906" t="s">
        <v>8218</v>
      </c>
      <c r="I2906" t="s">
        <v>8239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8258</v>
      </c>
      <c r="P2906">
        <f t="shared" si="270"/>
        <v>5</v>
      </c>
      <c r="Q2906">
        <f t="shared" si="271"/>
        <v>18.75</v>
      </c>
      <c r="R2906" s="8">
        <f t="shared" si="272"/>
        <v>41940.759618055556</v>
      </c>
      <c r="S2906" s="8">
        <f t="shared" si="273"/>
        <v>41952.291666666664</v>
      </c>
      <c r="T2906" t="str">
        <f t="shared" si="274"/>
        <v>theater</v>
      </c>
      <c r="U2906" t="str">
        <f t="shared" si="275"/>
        <v>plays</v>
      </c>
    </row>
    <row r="2907" spans="1:21" ht="48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H2907" t="s">
        <v>8217</v>
      </c>
      <c r="I2907" t="s">
        <v>8238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8258</v>
      </c>
      <c r="P2907">
        <f t="shared" si="270"/>
        <v>18</v>
      </c>
      <c r="Q2907">
        <f t="shared" si="271"/>
        <v>36.590000000000003</v>
      </c>
      <c r="R2907" s="8">
        <f t="shared" si="272"/>
        <v>42605.848530092589</v>
      </c>
      <c r="S2907" s="8">
        <f t="shared" si="273"/>
        <v>42619.848530092589</v>
      </c>
      <c r="T2907" t="str">
        <f t="shared" si="274"/>
        <v>theater</v>
      </c>
      <c r="U2907" t="str">
        <f t="shared" si="275"/>
        <v>plays</v>
      </c>
    </row>
    <row r="2908" spans="1:21" ht="48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H2908" t="s">
        <v>8217</v>
      </c>
      <c r="I2908" t="s">
        <v>8238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8258</v>
      </c>
      <c r="P2908">
        <f t="shared" si="270"/>
        <v>9</v>
      </c>
      <c r="Q2908">
        <f t="shared" si="271"/>
        <v>80.709999999999994</v>
      </c>
      <c r="R2908" s="8">
        <f t="shared" si="272"/>
        <v>42199.440578703703</v>
      </c>
      <c r="S2908" s="8">
        <f t="shared" si="273"/>
        <v>42216.833333333336</v>
      </c>
      <c r="T2908" t="str">
        <f t="shared" si="274"/>
        <v>theater</v>
      </c>
      <c r="U2908" t="str">
        <f t="shared" si="275"/>
        <v>plays</v>
      </c>
    </row>
    <row r="2909" spans="1:21" ht="48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H2909" t="s">
        <v>8217</v>
      </c>
      <c r="I2909" t="s">
        <v>8238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8258</v>
      </c>
      <c r="P2909">
        <f t="shared" si="270"/>
        <v>0</v>
      </c>
      <c r="Q2909">
        <f t="shared" si="271"/>
        <v>1</v>
      </c>
      <c r="R2909" s="8">
        <f t="shared" si="272"/>
        <v>42444.669409722213</v>
      </c>
      <c r="S2909" s="8">
        <f t="shared" si="273"/>
        <v>42504.669409722213</v>
      </c>
      <c r="T2909" t="str">
        <f t="shared" si="274"/>
        <v>theater</v>
      </c>
      <c r="U2909" t="str">
        <f t="shared" si="275"/>
        <v>plays</v>
      </c>
    </row>
    <row r="2910" spans="1:21" ht="64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H2910" t="s">
        <v>8217</v>
      </c>
      <c r="I2910" t="s">
        <v>8238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8258</v>
      </c>
      <c r="P2910">
        <f t="shared" si="270"/>
        <v>3</v>
      </c>
      <c r="Q2910">
        <f t="shared" si="271"/>
        <v>52.8</v>
      </c>
      <c r="R2910" s="8">
        <f t="shared" si="272"/>
        <v>42499.523368055547</v>
      </c>
      <c r="S2910" s="8">
        <f t="shared" si="273"/>
        <v>42529.523368055547</v>
      </c>
      <c r="T2910" t="str">
        <f t="shared" si="274"/>
        <v>theater</v>
      </c>
      <c r="U2910" t="str">
        <f t="shared" si="275"/>
        <v>plays</v>
      </c>
    </row>
    <row r="2911" spans="1:21" ht="48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H2911" t="s">
        <v>8217</v>
      </c>
      <c r="I2911" t="s">
        <v>8238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8258</v>
      </c>
      <c r="P2911">
        <f t="shared" si="270"/>
        <v>0</v>
      </c>
      <c r="Q2911">
        <f t="shared" si="271"/>
        <v>20</v>
      </c>
      <c r="R2911" s="8">
        <f t="shared" si="272"/>
        <v>41929.057881944442</v>
      </c>
      <c r="S2911" s="8">
        <f t="shared" si="273"/>
        <v>41968.615277777775</v>
      </c>
      <c r="T2911" t="str">
        <f t="shared" si="274"/>
        <v>theater</v>
      </c>
      <c r="U2911" t="str">
        <f t="shared" si="275"/>
        <v>plays</v>
      </c>
    </row>
    <row r="2912" spans="1:21" ht="48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H2912" t="s">
        <v>8218</v>
      </c>
      <c r="I2912" t="s">
        <v>8239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8258</v>
      </c>
      <c r="P2912">
        <f t="shared" si="270"/>
        <v>0</v>
      </c>
      <c r="Q2912">
        <f t="shared" si="271"/>
        <v>1</v>
      </c>
      <c r="R2912" s="8">
        <f t="shared" si="272"/>
        <v>42107.632951388885</v>
      </c>
      <c r="S2912" s="8">
        <f t="shared" si="273"/>
        <v>42167.632951388885</v>
      </c>
      <c r="T2912" t="str">
        <f t="shared" si="274"/>
        <v>theater</v>
      </c>
      <c r="U2912" t="str">
        <f t="shared" si="275"/>
        <v>plays</v>
      </c>
    </row>
    <row r="2913" spans="1:21" ht="48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H2913" t="s">
        <v>8217</v>
      </c>
      <c r="I2913" t="s">
        <v>8238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8258</v>
      </c>
      <c r="P2913">
        <f t="shared" si="270"/>
        <v>37</v>
      </c>
      <c r="Q2913">
        <f t="shared" si="271"/>
        <v>46.93</v>
      </c>
      <c r="R2913" s="8">
        <f t="shared" si="272"/>
        <v>42142.560486111113</v>
      </c>
      <c r="S2913" s="8">
        <f t="shared" si="273"/>
        <v>42182.560486111113</v>
      </c>
      <c r="T2913" t="str">
        <f t="shared" si="274"/>
        <v>theater</v>
      </c>
      <c r="U2913" t="str">
        <f t="shared" si="275"/>
        <v>plays</v>
      </c>
    </row>
    <row r="2914" spans="1:21" ht="48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H2914" t="s">
        <v>8217</v>
      </c>
      <c r="I2914" t="s">
        <v>8238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8258</v>
      </c>
      <c r="P2914">
        <f t="shared" si="270"/>
        <v>14</v>
      </c>
      <c r="Q2914">
        <f t="shared" si="271"/>
        <v>78.08</v>
      </c>
      <c r="R2914" s="8">
        <f t="shared" si="272"/>
        <v>42353.923310185179</v>
      </c>
      <c r="S2914" s="8">
        <f t="shared" si="273"/>
        <v>42383.923310185179</v>
      </c>
      <c r="T2914" t="str">
        <f t="shared" si="274"/>
        <v>theater</v>
      </c>
      <c r="U2914" t="str">
        <f t="shared" si="275"/>
        <v>plays</v>
      </c>
    </row>
    <row r="2915" spans="1:21" ht="48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H2915" t="s">
        <v>8217</v>
      </c>
      <c r="I2915" t="s">
        <v>8238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8258</v>
      </c>
      <c r="P2915">
        <f t="shared" si="270"/>
        <v>0</v>
      </c>
      <c r="Q2915">
        <f t="shared" si="271"/>
        <v>1</v>
      </c>
      <c r="R2915" s="8">
        <f t="shared" si="272"/>
        <v>41828.714571759258</v>
      </c>
      <c r="S2915" s="8">
        <f t="shared" si="273"/>
        <v>41888.714571759258</v>
      </c>
      <c r="T2915" t="str">
        <f t="shared" si="274"/>
        <v>theater</v>
      </c>
      <c r="U2915" t="str">
        <f t="shared" si="275"/>
        <v>plays</v>
      </c>
    </row>
    <row r="2916" spans="1:21" ht="32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H2916" t="s">
        <v>8218</v>
      </c>
      <c r="I2916" t="s">
        <v>8239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8258</v>
      </c>
      <c r="P2916">
        <f t="shared" si="270"/>
        <v>0</v>
      </c>
      <c r="Q2916">
        <f t="shared" si="271"/>
        <v>1</v>
      </c>
      <c r="R2916" s="8">
        <f t="shared" si="272"/>
        <v>42017.699004629627</v>
      </c>
      <c r="S2916" s="8">
        <f t="shared" si="273"/>
        <v>42077.657337962963</v>
      </c>
      <c r="T2916" t="str">
        <f t="shared" si="274"/>
        <v>theater</v>
      </c>
      <c r="U2916" t="str">
        <f t="shared" si="275"/>
        <v>plays</v>
      </c>
    </row>
    <row r="2917" spans="1:21" ht="48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H2917" t="s">
        <v>8218</v>
      </c>
      <c r="I2917" t="s">
        <v>8239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8258</v>
      </c>
      <c r="P2917">
        <f t="shared" si="270"/>
        <v>61</v>
      </c>
      <c r="Q2917">
        <f t="shared" si="271"/>
        <v>203.67</v>
      </c>
      <c r="R2917" s="8">
        <f t="shared" si="272"/>
        <v>42415.189699074072</v>
      </c>
      <c r="S2917" s="8">
        <f t="shared" si="273"/>
        <v>42445.1480324074</v>
      </c>
      <c r="T2917" t="str">
        <f t="shared" si="274"/>
        <v>theater</v>
      </c>
      <c r="U2917" t="str">
        <f t="shared" si="275"/>
        <v>plays</v>
      </c>
    </row>
    <row r="2918" spans="1:21" ht="32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H2918" t="s">
        <v>8218</v>
      </c>
      <c r="I2918" t="s">
        <v>8239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8258</v>
      </c>
      <c r="P2918">
        <f t="shared" si="270"/>
        <v>8</v>
      </c>
      <c r="Q2918">
        <f t="shared" si="271"/>
        <v>20.71</v>
      </c>
      <c r="R2918" s="8">
        <f t="shared" si="272"/>
        <v>41755.268391203703</v>
      </c>
      <c r="S2918" s="8">
        <f t="shared" si="273"/>
        <v>41778.268391203703</v>
      </c>
      <c r="T2918" t="str">
        <f t="shared" si="274"/>
        <v>theater</v>
      </c>
      <c r="U2918" t="str">
        <f t="shared" si="275"/>
        <v>plays</v>
      </c>
    </row>
    <row r="2919" spans="1:21" ht="48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H2919" t="s">
        <v>8217</v>
      </c>
      <c r="I2919" t="s">
        <v>8238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8258</v>
      </c>
      <c r="P2919">
        <f t="shared" si="270"/>
        <v>22</v>
      </c>
      <c r="Q2919">
        <f t="shared" si="271"/>
        <v>48.56</v>
      </c>
      <c r="R2919" s="8">
        <f t="shared" si="272"/>
        <v>42245.026006944441</v>
      </c>
      <c r="S2919" s="8">
        <f t="shared" si="273"/>
        <v>42263.026006944441</v>
      </c>
      <c r="T2919" t="str">
        <f t="shared" si="274"/>
        <v>theater</v>
      </c>
      <c r="U2919" t="str">
        <f t="shared" si="275"/>
        <v>plays</v>
      </c>
    </row>
    <row r="2920" spans="1:21" ht="48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H2920" t="s">
        <v>8217</v>
      </c>
      <c r="I2920" t="s">
        <v>8238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8258</v>
      </c>
      <c r="P2920">
        <f t="shared" si="270"/>
        <v>27</v>
      </c>
      <c r="Q2920">
        <f t="shared" si="271"/>
        <v>68.099999999999994</v>
      </c>
      <c r="R2920" s="8">
        <f t="shared" si="272"/>
        <v>42278.421377314815</v>
      </c>
      <c r="S2920" s="8">
        <f t="shared" si="273"/>
        <v>42306.421377314815</v>
      </c>
      <c r="T2920" t="str">
        <f t="shared" si="274"/>
        <v>theater</v>
      </c>
      <c r="U2920" t="str">
        <f t="shared" si="275"/>
        <v>plays</v>
      </c>
    </row>
    <row r="2921" spans="1:21" ht="48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H2921" t="s">
        <v>8217</v>
      </c>
      <c r="I2921" t="s">
        <v>8238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8258</v>
      </c>
      <c r="P2921">
        <f t="shared" si="270"/>
        <v>9</v>
      </c>
      <c r="Q2921">
        <f t="shared" si="271"/>
        <v>8.5</v>
      </c>
      <c r="R2921" s="8">
        <f t="shared" si="272"/>
        <v>41826.411215277774</v>
      </c>
      <c r="S2921" s="8">
        <f t="shared" si="273"/>
        <v>41856.411215277774</v>
      </c>
      <c r="T2921" t="str">
        <f t="shared" si="274"/>
        <v>theater</v>
      </c>
      <c r="U2921" t="str">
        <f t="shared" si="275"/>
        <v>plays</v>
      </c>
    </row>
    <row r="2922" spans="1:21" ht="48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H2922" t="s">
        <v>8222</v>
      </c>
      <c r="I2922" t="s">
        <v>8243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8258</v>
      </c>
      <c r="P2922">
        <f t="shared" si="270"/>
        <v>27</v>
      </c>
      <c r="Q2922">
        <f t="shared" si="271"/>
        <v>51.62</v>
      </c>
      <c r="R2922" s="8">
        <f t="shared" si="272"/>
        <v>42058.584143518521</v>
      </c>
      <c r="S2922" s="8">
        <f t="shared" si="273"/>
        <v>42088.54247685185</v>
      </c>
      <c r="T2922" t="str">
        <f t="shared" si="274"/>
        <v>theater</v>
      </c>
      <c r="U2922" t="str">
        <f t="shared" si="275"/>
        <v>plays</v>
      </c>
    </row>
    <row r="2923" spans="1:21" ht="32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H2923" t="s">
        <v>8217</v>
      </c>
      <c r="I2923" t="s">
        <v>8238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8292</v>
      </c>
      <c r="P2923">
        <f t="shared" si="270"/>
        <v>129</v>
      </c>
      <c r="Q2923">
        <f t="shared" si="271"/>
        <v>43</v>
      </c>
      <c r="R2923" s="8">
        <f t="shared" si="272"/>
        <v>41877.678287037037</v>
      </c>
      <c r="S2923" s="8">
        <f t="shared" si="273"/>
        <v>41907.678287037037</v>
      </c>
      <c r="T2923" t="str">
        <f t="shared" si="274"/>
        <v>theater</v>
      </c>
      <c r="U2923" t="str">
        <f t="shared" si="275"/>
        <v>musical</v>
      </c>
    </row>
    <row r="2924" spans="1:21" ht="48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H2924" t="s">
        <v>8218</v>
      </c>
      <c r="I2924" t="s">
        <v>8239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8292</v>
      </c>
      <c r="P2924">
        <f t="shared" si="270"/>
        <v>100</v>
      </c>
      <c r="Q2924">
        <f t="shared" si="271"/>
        <v>83.33</v>
      </c>
      <c r="R2924" s="8">
        <f t="shared" si="272"/>
        <v>42097.665821759256</v>
      </c>
      <c r="S2924" s="8">
        <f t="shared" si="273"/>
        <v>42142.665821759256</v>
      </c>
      <c r="T2924" t="str">
        <f t="shared" si="274"/>
        <v>theater</v>
      </c>
      <c r="U2924" t="str">
        <f t="shared" si="275"/>
        <v>musical</v>
      </c>
    </row>
    <row r="2925" spans="1:21" ht="48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H2925" t="s">
        <v>8217</v>
      </c>
      <c r="I2925" t="s">
        <v>8238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8292</v>
      </c>
      <c r="P2925">
        <f t="shared" si="270"/>
        <v>100</v>
      </c>
      <c r="Q2925">
        <f t="shared" si="271"/>
        <v>30</v>
      </c>
      <c r="R2925" s="8">
        <f t="shared" si="272"/>
        <v>42012.944201388884</v>
      </c>
      <c r="S2925" s="8">
        <f t="shared" si="273"/>
        <v>42027.916666666664</v>
      </c>
      <c r="T2925" t="str">
        <f t="shared" si="274"/>
        <v>theater</v>
      </c>
      <c r="U2925" t="str">
        <f t="shared" si="275"/>
        <v>musical</v>
      </c>
    </row>
    <row r="2926" spans="1:21" ht="48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H2926" t="s">
        <v>8217</v>
      </c>
      <c r="I2926" t="s">
        <v>8238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8292</v>
      </c>
      <c r="P2926">
        <f t="shared" si="270"/>
        <v>103</v>
      </c>
      <c r="Q2926">
        <f t="shared" si="271"/>
        <v>175.51</v>
      </c>
      <c r="R2926" s="8">
        <f t="shared" si="272"/>
        <v>42103.348495370366</v>
      </c>
      <c r="S2926" s="8">
        <f t="shared" si="273"/>
        <v>42132.957638888889</v>
      </c>
      <c r="T2926" t="str">
        <f t="shared" si="274"/>
        <v>theater</v>
      </c>
      <c r="U2926" t="str">
        <f t="shared" si="275"/>
        <v>musical</v>
      </c>
    </row>
    <row r="2927" spans="1:21" ht="48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H2927" t="s">
        <v>8217</v>
      </c>
      <c r="I2927" t="s">
        <v>8238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8292</v>
      </c>
      <c r="P2927">
        <f t="shared" si="270"/>
        <v>102</v>
      </c>
      <c r="Q2927">
        <f t="shared" si="271"/>
        <v>231.66</v>
      </c>
      <c r="R2927" s="8">
        <f t="shared" si="272"/>
        <v>41863.375787037032</v>
      </c>
      <c r="S2927" s="8">
        <f t="shared" si="273"/>
        <v>41893.375787037032</v>
      </c>
      <c r="T2927" t="str">
        <f t="shared" si="274"/>
        <v>theater</v>
      </c>
      <c r="U2927" t="str">
        <f t="shared" si="275"/>
        <v>musical</v>
      </c>
    </row>
    <row r="2928" spans="1:21" ht="48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H2928" t="s">
        <v>8217</v>
      </c>
      <c r="I2928" t="s">
        <v>8238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8292</v>
      </c>
      <c r="P2928">
        <f t="shared" si="270"/>
        <v>125</v>
      </c>
      <c r="Q2928">
        <f t="shared" si="271"/>
        <v>75</v>
      </c>
      <c r="R2928" s="8">
        <f t="shared" si="272"/>
        <v>42044.557627314811</v>
      </c>
      <c r="S2928" s="8">
        <f t="shared" si="273"/>
        <v>42058.557627314811</v>
      </c>
      <c r="T2928" t="str">
        <f t="shared" si="274"/>
        <v>theater</v>
      </c>
      <c r="U2928" t="str">
        <f t="shared" si="275"/>
        <v>musical</v>
      </c>
    </row>
    <row r="2929" spans="1:21" ht="48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H2929" t="s">
        <v>8217</v>
      </c>
      <c r="I2929" t="s">
        <v>8238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8292</v>
      </c>
      <c r="P2929">
        <f t="shared" si="270"/>
        <v>131</v>
      </c>
      <c r="Q2929">
        <f t="shared" si="271"/>
        <v>112.14</v>
      </c>
      <c r="R2929" s="8">
        <f t="shared" si="272"/>
        <v>41806.460983796293</v>
      </c>
      <c r="S2929" s="8">
        <f t="shared" si="273"/>
        <v>41835</v>
      </c>
      <c r="T2929" t="str">
        <f t="shared" si="274"/>
        <v>theater</v>
      </c>
      <c r="U2929" t="str">
        <f t="shared" si="275"/>
        <v>musical</v>
      </c>
    </row>
    <row r="2930" spans="1:21" ht="32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H2930" t="s">
        <v>8217</v>
      </c>
      <c r="I2930" t="s">
        <v>8238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8292</v>
      </c>
      <c r="P2930">
        <f t="shared" si="270"/>
        <v>100</v>
      </c>
      <c r="Q2930">
        <f t="shared" si="271"/>
        <v>41.67</v>
      </c>
      <c r="R2930" s="8">
        <f t="shared" si="272"/>
        <v>42403.789884259262</v>
      </c>
      <c r="S2930" s="8">
        <f t="shared" si="273"/>
        <v>42433.789884259262</v>
      </c>
      <c r="T2930" t="str">
        <f t="shared" si="274"/>
        <v>theater</v>
      </c>
      <c r="U2930" t="str">
        <f t="shared" si="275"/>
        <v>musical</v>
      </c>
    </row>
    <row r="2931" spans="1:21" ht="48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H2931" t="s">
        <v>8217</v>
      </c>
      <c r="I2931" t="s">
        <v>8238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8292</v>
      </c>
      <c r="P2931">
        <f t="shared" si="270"/>
        <v>102</v>
      </c>
      <c r="Q2931">
        <f t="shared" si="271"/>
        <v>255.17</v>
      </c>
      <c r="R2931" s="8">
        <f t="shared" si="272"/>
        <v>41754.355995370366</v>
      </c>
      <c r="S2931" s="8">
        <f t="shared" si="273"/>
        <v>41784.355995370366</v>
      </c>
      <c r="T2931" t="str">
        <f t="shared" si="274"/>
        <v>theater</v>
      </c>
      <c r="U2931" t="str">
        <f t="shared" si="275"/>
        <v>musical</v>
      </c>
    </row>
    <row r="2932" spans="1:21" ht="48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H2932" t="s">
        <v>8218</v>
      </c>
      <c r="I2932" t="s">
        <v>8239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8292</v>
      </c>
      <c r="P2932">
        <f t="shared" si="270"/>
        <v>101</v>
      </c>
      <c r="Q2932">
        <f t="shared" si="271"/>
        <v>162.77000000000001</v>
      </c>
      <c r="R2932" s="8">
        <f t="shared" si="272"/>
        <v>42101.375740740739</v>
      </c>
      <c r="S2932" s="8">
        <f t="shared" si="273"/>
        <v>42131.375740740739</v>
      </c>
      <c r="T2932" t="str">
        <f t="shared" si="274"/>
        <v>theater</v>
      </c>
      <c r="U2932" t="str">
        <f t="shared" si="275"/>
        <v>musical</v>
      </c>
    </row>
    <row r="2933" spans="1:21" ht="48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H2933" t="s">
        <v>8222</v>
      </c>
      <c r="I2933" t="s">
        <v>8243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8292</v>
      </c>
      <c r="P2933">
        <f t="shared" si="270"/>
        <v>106</v>
      </c>
      <c r="Q2933">
        <f t="shared" si="271"/>
        <v>88.33</v>
      </c>
      <c r="R2933" s="8">
        <f t="shared" si="272"/>
        <v>41872.082905092589</v>
      </c>
      <c r="S2933" s="8">
        <f t="shared" si="273"/>
        <v>41897.047222222223</v>
      </c>
      <c r="T2933" t="str">
        <f t="shared" si="274"/>
        <v>theater</v>
      </c>
      <c r="U2933" t="str">
        <f t="shared" si="275"/>
        <v>musical</v>
      </c>
    </row>
    <row r="2934" spans="1:21" ht="48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H2934" t="s">
        <v>8219</v>
      </c>
      <c r="I2934" t="s">
        <v>8240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8292</v>
      </c>
      <c r="P2934">
        <f t="shared" si="270"/>
        <v>105</v>
      </c>
      <c r="Q2934">
        <f t="shared" si="271"/>
        <v>85.74</v>
      </c>
      <c r="R2934" s="8">
        <f t="shared" si="272"/>
        <v>42024.956446759257</v>
      </c>
      <c r="S2934" s="8">
        <f t="shared" si="273"/>
        <v>42056.249999999993</v>
      </c>
      <c r="T2934" t="str">
        <f t="shared" si="274"/>
        <v>theater</v>
      </c>
      <c r="U2934" t="str">
        <f t="shared" si="275"/>
        <v>musical</v>
      </c>
    </row>
    <row r="2935" spans="1:21" ht="48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H2935" t="s">
        <v>8217</v>
      </c>
      <c r="I2935" t="s">
        <v>8238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8292</v>
      </c>
      <c r="P2935">
        <f t="shared" si="270"/>
        <v>103</v>
      </c>
      <c r="Q2935">
        <f t="shared" si="271"/>
        <v>47.57</v>
      </c>
      <c r="R2935" s="8">
        <f t="shared" si="272"/>
        <v>42495.748298611106</v>
      </c>
      <c r="S2935" s="8">
        <f t="shared" si="273"/>
        <v>42525.748298611106</v>
      </c>
      <c r="T2935" t="str">
        <f t="shared" si="274"/>
        <v>theater</v>
      </c>
      <c r="U2935" t="str">
        <f t="shared" si="275"/>
        <v>musical</v>
      </c>
    </row>
    <row r="2936" spans="1:21" ht="48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H2936" t="s">
        <v>8222</v>
      </c>
      <c r="I2936" t="s">
        <v>8243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8292</v>
      </c>
      <c r="P2936">
        <f t="shared" si="270"/>
        <v>108</v>
      </c>
      <c r="Q2936">
        <f t="shared" si="271"/>
        <v>72.97</v>
      </c>
      <c r="R2936" s="8">
        <f t="shared" si="272"/>
        <v>41775.427824074075</v>
      </c>
      <c r="S2936" s="8">
        <f t="shared" si="273"/>
        <v>41805.427824074075</v>
      </c>
      <c r="T2936" t="str">
        <f t="shared" si="274"/>
        <v>theater</v>
      </c>
      <c r="U2936" t="str">
        <f t="shared" si="275"/>
        <v>musical</v>
      </c>
    </row>
    <row r="2937" spans="1:21" ht="48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H2937" t="s">
        <v>8217</v>
      </c>
      <c r="I2937" t="s">
        <v>8238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8292</v>
      </c>
      <c r="P2937">
        <f t="shared" si="270"/>
        <v>101</v>
      </c>
      <c r="Q2937">
        <f t="shared" si="271"/>
        <v>90.54</v>
      </c>
      <c r="R2937" s="8">
        <f t="shared" si="272"/>
        <v>42553.375092592592</v>
      </c>
      <c r="S2937" s="8">
        <f t="shared" si="273"/>
        <v>42611.499999999993</v>
      </c>
      <c r="T2937" t="str">
        <f t="shared" si="274"/>
        <v>theater</v>
      </c>
      <c r="U2937" t="str">
        <f t="shared" si="275"/>
        <v>musical</v>
      </c>
    </row>
    <row r="2938" spans="1:21" ht="48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H2938" t="s">
        <v>8217</v>
      </c>
      <c r="I2938" t="s">
        <v>8238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8292</v>
      </c>
      <c r="P2938">
        <f t="shared" si="270"/>
        <v>128</v>
      </c>
      <c r="Q2938">
        <f t="shared" si="271"/>
        <v>37.65</v>
      </c>
      <c r="R2938" s="8">
        <f t="shared" si="272"/>
        <v>41912.442395833328</v>
      </c>
      <c r="S2938" s="8">
        <f t="shared" si="273"/>
        <v>41924.999305555553</v>
      </c>
      <c r="T2938" t="str">
        <f t="shared" si="274"/>
        <v>theater</v>
      </c>
      <c r="U2938" t="str">
        <f t="shared" si="275"/>
        <v>musical</v>
      </c>
    </row>
    <row r="2939" spans="1:21" ht="32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H2939" t="s">
        <v>8218</v>
      </c>
      <c r="I2939" t="s">
        <v>8239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8292</v>
      </c>
      <c r="P2939">
        <f t="shared" si="270"/>
        <v>133</v>
      </c>
      <c r="Q2939">
        <f t="shared" si="271"/>
        <v>36.36</v>
      </c>
      <c r="R2939" s="8">
        <f t="shared" si="272"/>
        <v>41803.248993055553</v>
      </c>
      <c r="S2939" s="8">
        <f t="shared" si="273"/>
        <v>41833.248993055553</v>
      </c>
      <c r="T2939" t="str">
        <f t="shared" si="274"/>
        <v>theater</v>
      </c>
      <c r="U2939" t="str">
        <f t="shared" si="275"/>
        <v>musical</v>
      </c>
    </row>
    <row r="2940" spans="1:21" ht="48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H2940" t="s">
        <v>8217</v>
      </c>
      <c r="I2940" t="s">
        <v>8238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8292</v>
      </c>
      <c r="P2940">
        <f t="shared" si="270"/>
        <v>101</v>
      </c>
      <c r="Q2940">
        <f t="shared" si="271"/>
        <v>126.72</v>
      </c>
      <c r="R2940" s="8">
        <f t="shared" si="272"/>
        <v>42004.495532407404</v>
      </c>
      <c r="S2940" s="8">
        <f t="shared" si="273"/>
        <v>42034.495532407404</v>
      </c>
      <c r="T2940" t="str">
        <f t="shared" si="274"/>
        <v>theater</v>
      </c>
      <c r="U2940" t="str">
        <f t="shared" si="275"/>
        <v>musical</v>
      </c>
    </row>
    <row r="2941" spans="1:21" ht="48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H2941" t="s">
        <v>8217</v>
      </c>
      <c r="I2941" t="s">
        <v>8238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8292</v>
      </c>
      <c r="P2941">
        <f t="shared" si="270"/>
        <v>103</v>
      </c>
      <c r="Q2941">
        <f t="shared" si="271"/>
        <v>329.2</v>
      </c>
      <c r="R2941" s="8">
        <f t="shared" si="272"/>
        <v>41845.60083333333</v>
      </c>
      <c r="S2941" s="8">
        <f t="shared" si="273"/>
        <v>41878.833333333328</v>
      </c>
      <c r="T2941" t="str">
        <f t="shared" si="274"/>
        <v>theater</v>
      </c>
      <c r="U2941" t="str">
        <f t="shared" si="275"/>
        <v>musical</v>
      </c>
    </row>
    <row r="2942" spans="1:21" ht="48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H2942" t="s">
        <v>8217</v>
      </c>
      <c r="I2942" t="s">
        <v>8238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8292</v>
      </c>
      <c r="P2942">
        <f t="shared" si="270"/>
        <v>107</v>
      </c>
      <c r="Q2942">
        <f t="shared" si="271"/>
        <v>81.239999999999995</v>
      </c>
      <c r="R2942" s="8">
        <f t="shared" si="272"/>
        <v>41982.565023148149</v>
      </c>
      <c r="S2942" s="8">
        <f t="shared" si="273"/>
        <v>42022.565023148149</v>
      </c>
      <c r="T2942" t="str">
        <f t="shared" si="274"/>
        <v>theater</v>
      </c>
      <c r="U2942" t="str">
        <f t="shared" si="275"/>
        <v>musical</v>
      </c>
    </row>
    <row r="2943" spans="1:21" ht="48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H2943" t="s">
        <v>8217</v>
      </c>
      <c r="I2943" t="s">
        <v>8238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8290</v>
      </c>
      <c r="P2943">
        <f t="shared" si="270"/>
        <v>0</v>
      </c>
      <c r="Q2943">
        <f t="shared" si="271"/>
        <v>1</v>
      </c>
      <c r="R2943" s="8">
        <f t="shared" si="272"/>
        <v>42034.751793981479</v>
      </c>
      <c r="S2943" s="8">
        <f t="shared" si="273"/>
        <v>42064.751793981479</v>
      </c>
      <c r="T2943" t="str">
        <f t="shared" si="274"/>
        <v>theater</v>
      </c>
      <c r="U2943" t="str">
        <f t="shared" si="275"/>
        <v>spaces</v>
      </c>
    </row>
    <row r="2944" spans="1:21" ht="48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H2944" t="s">
        <v>8222</v>
      </c>
      <c r="I2944" t="s">
        <v>8243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8290</v>
      </c>
      <c r="P2944">
        <f t="shared" si="270"/>
        <v>20</v>
      </c>
      <c r="Q2944">
        <f t="shared" si="271"/>
        <v>202.23</v>
      </c>
      <c r="R2944" s="8">
        <f t="shared" si="272"/>
        <v>42334.595590277771</v>
      </c>
      <c r="S2944" s="8">
        <f t="shared" si="273"/>
        <v>42354.637499999997</v>
      </c>
      <c r="T2944" t="str">
        <f t="shared" si="274"/>
        <v>theater</v>
      </c>
      <c r="U2944" t="str">
        <f t="shared" si="275"/>
        <v>spaces</v>
      </c>
    </row>
    <row r="2945" spans="1:21" ht="48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H2945" t="s">
        <v>8217</v>
      </c>
      <c r="I2945" t="s">
        <v>8238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8290</v>
      </c>
      <c r="P2945">
        <f t="shared" si="270"/>
        <v>0</v>
      </c>
      <c r="Q2945" t="e">
        <f t="shared" si="271"/>
        <v>#DIV/0!</v>
      </c>
      <c r="R2945" s="8">
        <f t="shared" si="272"/>
        <v>42076.921064814807</v>
      </c>
      <c r="S2945" s="8">
        <f t="shared" si="273"/>
        <v>42106.921064814807</v>
      </c>
      <c r="T2945" t="str">
        <f t="shared" si="274"/>
        <v>theater</v>
      </c>
      <c r="U2945" t="str">
        <f t="shared" si="275"/>
        <v>spaces</v>
      </c>
    </row>
    <row r="2946" spans="1:21" ht="32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H2946" t="s">
        <v>8217</v>
      </c>
      <c r="I2946" t="s">
        <v>8238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8290</v>
      </c>
      <c r="P2946">
        <f t="shared" si="270"/>
        <v>1</v>
      </c>
      <c r="Q2946">
        <f t="shared" si="271"/>
        <v>100</v>
      </c>
      <c r="R2946" s="8">
        <f t="shared" si="272"/>
        <v>42132.705995370365</v>
      </c>
      <c r="S2946" s="8">
        <f t="shared" si="273"/>
        <v>42162.705995370365</v>
      </c>
      <c r="T2946" t="str">
        <f t="shared" si="274"/>
        <v>theater</v>
      </c>
      <c r="U2946" t="str">
        <f t="shared" si="275"/>
        <v>spaces</v>
      </c>
    </row>
    <row r="2947" spans="1:21" ht="48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H2947" t="s">
        <v>8217</v>
      </c>
      <c r="I2947" t="s">
        <v>8238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8290</v>
      </c>
      <c r="P2947">
        <f t="shared" ref="P2947:P3010" si="276">ROUND(E2947/D2947*100,0)</f>
        <v>0</v>
      </c>
      <c r="Q2947" t="e">
        <f t="shared" ref="Q2947:Q3010" si="277">ROUND(E2947/M2947,2)</f>
        <v>#DIV/0!</v>
      </c>
      <c r="R2947" s="8">
        <f t="shared" ref="R2947:R3010" si="278">(((K2947/60)/60)/24)+DATE(1970,1,1)+(-5/24)</f>
        <v>42117.931250000001</v>
      </c>
      <c r="S2947" s="8">
        <f t="shared" ref="S2947:S3010" si="279">(((J2947/60)/60)/24)+DATE(1970,1,1)+(-5/24)</f>
        <v>42147.931250000001</v>
      </c>
      <c r="T2947" t="str">
        <f t="shared" si="274"/>
        <v>theater</v>
      </c>
      <c r="U2947" t="str">
        <f t="shared" si="275"/>
        <v>spaces</v>
      </c>
    </row>
    <row r="2948" spans="1:21" ht="48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H2948" t="s">
        <v>8218</v>
      </c>
      <c r="I2948" t="s">
        <v>8239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8290</v>
      </c>
      <c r="P2948">
        <f t="shared" si="276"/>
        <v>0</v>
      </c>
      <c r="Q2948">
        <f t="shared" si="277"/>
        <v>1</v>
      </c>
      <c r="R2948" s="8">
        <f t="shared" si="278"/>
        <v>42567.322824074072</v>
      </c>
      <c r="S2948" s="8">
        <f t="shared" si="279"/>
        <v>42597.322824074072</v>
      </c>
      <c r="T2948" t="str">
        <f t="shared" ref="T2948:T3011" si="280">LEFT(O2948,SEARCH("/",O2948)-1)</f>
        <v>theater</v>
      </c>
      <c r="U2948" t="str">
        <f t="shared" ref="U2948:U3011" si="281">RIGHT(O2948,LEN(O2948)-SEARCH("/",O2948))</f>
        <v>spaces</v>
      </c>
    </row>
    <row r="2949" spans="1:21" ht="48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H2949" t="s">
        <v>8217</v>
      </c>
      <c r="I2949" t="s">
        <v>8238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8290</v>
      </c>
      <c r="P2949">
        <f t="shared" si="276"/>
        <v>4</v>
      </c>
      <c r="Q2949">
        <f t="shared" si="277"/>
        <v>82.46</v>
      </c>
      <c r="R2949" s="8">
        <f t="shared" si="278"/>
        <v>42649.353784722225</v>
      </c>
      <c r="S2949" s="8">
        <f t="shared" si="279"/>
        <v>42698.507638888892</v>
      </c>
      <c r="T2949" t="str">
        <f t="shared" si="280"/>
        <v>theater</v>
      </c>
      <c r="U2949" t="str">
        <f t="shared" si="281"/>
        <v>spaces</v>
      </c>
    </row>
    <row r="2950" spans="1:21" ht="48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H2950" t="s">
        <v>8217</v>
      </c>
      <c r="I2950" t="s">
        <v>8238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8290</v>
      </c>
      <c r="P2950">
        <f t="shared" si="276"/>
        <v>0</v>
      </c>
      <c r="Q2950">
        <f t="shared" si="277"/>
        <v>2.67</v>
      </c>
      <c r="R2950" s="8">
        <f t="shared" si="278"/>
        <v>42097.440891203696</v>
      </c>
      <c r="S2950" s="8">
        <f t="shared" si="279"/>
        <v>42157.440891203696</v>
      </c>
      <c r="T2950" t="str">
        <f t="shared" si="280"/>
        <v>theater</v>
      </c>
      <c r="U2950" t="str">
        <f t="shared" si="281"/>
        <v>spaces</v>
      </c>
    </row>
    <row r="2951" spans="1:21" ht="48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H2951" t="s">
        <v>8217</v>
      </c>
      <c r="I2951" t="s">
        <v>8238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8290</v>
      </c>
      <c r="P2951">
        <f t="shared" si="276"/>
        <v>3</v>
      </c>
      <c r="Q2951">
        <f t="shared" si="277"/>
        <v>12.5</v>
      </c>
      <c r="R2951" s="8">
        <f t="shared" si="278"/>
        <v>42297.61478009259</v>
      </c>
      <c r="S2951" s="8">
        <f t="shared" si="279"/>
        <v>42327.656446759262</v>
      </c>
      <c r="T2951" t="str">
        <f t="shared" si="280"/>
        <v>theater</v>
      </c>
      <c r="U2951" t="str">
        <f t="shared" si="281"/>
        <v>spaces</v>
      </c>
    </row>
    <row r="2952" spans="1:21" ht="48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H2952" t="s">
        <v>8217</v>
      </c>
      <c r="I2952" t="s">
        <v>8238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8290</v>
      </c>
      <c r="P2952">
        <f t="shared" si="276"/>
        <v>0</v>
      </c>
      <c r="Q2952" t="e">
        <f t="shared" si="277"/>
        <v>#DIV/0!</v>
      </c>
      <c r="R2952" s="8">
        <f t="shared" si="278"/>
        <v>42362.156851851854</v>
      </c>
      <c r="S2952" s="8">
        <f t="shared" si="279"/>
        <v>42392.156851851854</v>
      </c>
      <c r="T2952" t="str">
        <f t="shared" si="280"/>
        <v>theater</v>
      </c>
      <c r="U2952" t="str">
        <f t="shared" si="281"/>
        <v>spaces</v>
      </c>
    </row>
    <row r="2953" spans="1:21" ht="64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H2953" t="s">
        <v>8217</v>
      </c>
      <c r="I2953" t="s">
        <v>8238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8290</v>
      </c>
      <c r="P2953">
        <f t="shared" si="276"/>
        <v>2</v>
      </c>
      <c r="Q2953">
        <f t="shared" si="277"/>
        <v>18.899999999999999</v>
      </c>
      <c r="R2953" s="8">
        <f t="shared" si="278"/>
        <v>41872.594594907401</v>
      </c>
      <c r="S2953" s="8">
        <f t="shared" si="279"/>
        <v>41917.594594907401</v>
      </c>
      <c r="T2953" t="str">
        <f t="shared" si="280"/>
        <v>theater</v>
      </c>
      <c r="U2953" t="str">
        <f t="shared" si="281"/>
        <v>spaces</v>
      </c>
    </row>
    <row r="2954" spans="1:21" ht="48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H2954" t="s">
        <v>8217</v>
      </c>
      <c r="I2954" t="s">
        <v>8238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8290</v>
      </c>
      <c r="P2954">
        <f t="shared" si="276"/>
        <v>8</v>
      </c>
      <c r="Q2954">
        <f t="shared" si="277"/>
        <v>200.63</v>
      </c>
      <c r="R2954" s="8">
        <f t="shared" si="278"/>
        <v>42628.481932870367</v>
      </c>
      <c r="S2954" s="8">
        <f t="shared" si="279"/>
        <v>42659.958333333336</v>
      </c>
      <c r="T2954" t="str">
        <f t="shared" si="280"/>
        <v>theater</v>
      </c>
      <c r="U2954" t="str">
        <f t="shared" si="281"/>
        <v>spaces</v>
      </c>
    </row>
    <row r="2955" spans="1:21" ht="48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H2955" t="s">
        <v>8217</v>
      </c>
      <c r="I2955" t="s">
        <v>8238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8290</v>
      </c>
      <c r="P2955">
        <f t="shared" si="276"/>
        <v>0</v>
      </c>
      <c r="Q2955">
        <f t="shared" si="277"/>
        <v>201.67</v>
      </c>
      <c r="R2955" s="8">
        <f t="shared" si="278"/>
        <v>42255.583576388883</v>
      </c>
      <c r="S2955" s="8">
        <f t="shared" si="279"/>
        <v>42285.583576388883</v>
      </c>
      <c r="T2955" t="str">
        <f t="shared" si="280"/>
        <v>theater</v>
      </c>
      <c r="U2955" t="str">
        <f t="shared" si="281"/>
        <v>spaces</v>
      </c>
    </row>
    <row r="2956" spans="1:21" ht="48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H2956" t="s">
        <v>8217</v>
      </c>
      <c r="I2956" t="s">
        <v>8238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8290</v>
      </c>
      <c r="P2956">
        <f t="shared" si="276"/>
        <v>0</v>
      </c>
      <c r="Q2956" t="e">
        <f t="shared" si="277"/>
        <v>#DIV/0!</v>
      </c>
      <c r="R2956" s="8">
        <f t="shared" si="278"/>
        <v>42790.375034722216</v>
      </c>
      <c r="S2956" s="8">
        <f t="shared" si="279"/>
        <v>42810.333368055559</v>
      </c>
      <c r="T2956" t="str">
        <f t="shared" si="280"/>
        <v>theater</v>
      </c>
      <c r="U2956" t="str">
        <f t="shared" si="281"/>
        <v>spaces</v>
      </c>
    </row>
    <row r="2957" spans="1:21" ht="32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H2957" t="s">
        <v>8217</v>
      </c>
      <c r="I2957" t="s">
        <v>8238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8290</v>
      </c>
      <c r="P2957">
        <f t="shared" si="276"/>
        <v>60</v>
      </c>
      <c r="Q2957">
        <f t="shared" si="277"/>
        <v>65</v>
      </c>
      <c r="R2957" s="8">
        <f t="shared" si="278"/>
        <v>42141.532974537033</v>
      </c>
      <c r="S2957" s="8">
        <f t="shared" si="279"/>
        <v>42171.532974537033</v>
      </c>
      <c r="T2957" t="str">
        <f t="shared" si="280"/>
        <v>theater</v>
      </c>
      <c r="U2957" t="str">
        <f t="shared" si="281"/>
        <v>spaces</v>
      </c>
    </row>
    <row r="2958" spans="1:21" ht="48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H2958" t="s">
        <v>8217</v>
      </c>
      <c r="I2958" t="s">
        <v>8238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8290</v>
      </c>
      <c r="P2958">
        <f t="shared" si="276"/>
        <v>17</v>
      </c>
      <c r="Q2958">
        <f t="shared" si="277"/>
        <v>66.099999999999994</v>
      </c>
      <c r="R2958" s="8">
        <f t="shared" si="278"/>
        <v>42464.750578703701</v>
      </c>
      <c r="S2958" s="8">
        <f t="shared" si="279"/>
        <v>42494.750578703701</v>
      </c>
      <c r="T2958" t="str">
        <f t="shared" si="280"/>
        <v>theater</v>
      </c>
      <c r="U2958" t="str">
        <f t="shared" si="281"/>
        <v>spaces</v>
      </c>
    </row>
    <row r="2959" spans="1:21" ht="48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H2959" t="s">
        <v>8217</v>
      </c>
      <c r="I2959" t="s">
        <v>8238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8290</v>
      </c>
      <c r="P2959">
        <f t="shared" si="276"/>
        <v>2</v>
      </c>
      <c r="Q2959">
        <f t="shared" si="277"/>
        <v>93.33</v>
      </c>
      <c r="R2959" s="8">
        <f t="shared" si="278"/>
        <v>42030.80291666666</v>
      </c>
      <c r="S2959" s="8">
        <f t="shared" si="279"/>
        <v>42090.761249999996</v>
      </c>
      <c r="T2959" t="str">
        <f t="shared" si="280"/>
        <v>theater</v>
      </c>
      <c r="U2959" t="str">
        <f t="shared" si="281"/>
        <v>spaces</v>
      </c>
    </row>
    <row r="2960" spans="1:21" ht="48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H2960" t="s">
        <v>8217</v>
      </c>
      <c r="I2960" t="s">
        <v>8238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8290</v>
      </c>
      <c r="P2960">
        <f t="shared" si="276"/>
        <v>0</v>
      </c>
      <c r="Q2960" t="e">
        <f t="shared" si="277"/>
        <v>#DIV/0!</v>
      </c>
      <c r="R2960" s="8">
        <f t="shared" si="278"/>
        <v>42438.570798611108</v>
      </c>
      <c r="S2960" s="8">
        <f t="shared" si="279"/>
        <v>42498.529131944444</v>
      </c>
      <c r="T2960" t="str">
        <f t="shared" si="280"/>
        <v>theater</v>
      </c>
      <c r="U2960" t="str">
        <f t="shared" si="281"/>
        <v>spaces</v>
      </c>
    </row>
    <row r="2961" spans="1:21" ht="48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H2961" t="s">
        <v>8218</v>
      </c>
      <c r="I2961" t="s">
        <v>8239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8290</v>
      </c>
      <c r="P2961">
        <f t="shared" si="276"/>
        <v>0</v>
      </c>
      <c r="Q2961" t="e">
        <f t="shared" si="277"/>
        <v>#DIV/0!</v>
      </c>
      <c r="R2961" s="8">
        <f t="shared" si="278"/>
        <v>42497.800057870372</v>
      </c>
      <c r="S2961" s="8">
        <f t="shared" si="279"/>
        <v>42527.800057870372</v>
      </c>
      <c r="T2961" t="str">
        <f t="shared" si="280"/>
        <v>theater</v>
      </c>
      <c r="U2961" t="str">
        <f t="shared" si="281"/>
        <v>spaces</v>
      </c>
    </row>
    <row r="2962" spans="1:21" ht="48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H2962" t="s">
        <v>8217</v>
      </c>
      <c r="I2962" t="s">
        <v>8238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8290</v>
      </c>
      <c r="P2962">
        <f t="shared" si="276"/>
        <v>0</v>
      </c>
      <c r="Q2962" t="e">
        <f t="shared" si="277"/>
        <v>#DIV/0!</v>
      </c>
      <c r="R2962" s="8">
        <f t="shared" si="278"/>
        <v>41863.54887731481</v>
      </c>
      <c r="S2962" s="8">
        <f t="shared" si="279"/>
        <v>41893.54887731481</v>
      </c>
      <c r="T2962" t="str">
        <f t="shared" si="280"/>
        <v>theater</v>
      </c>
      <c r="U2962" t="str">
        <f t="shared" si="281"/>
        <v>spaces</v>
      </c>
    </row>
    <row r="2963" spans="1:21" ht="48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H2963" t="s">
        <v>8217</v>
      </c>
      <c r="I2963" t="s">
        <v>8238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8258</v>
      </c>
      <c r="P2963">
        <f t="shared" si="276"/>
        <v>110</v>
      </c>
      <c r="Q2963">
        <f t="shared" si="277"/>
        <v>50.75</v>
      </c>
      <c r="R2963" s="8">
        <f t="shared" si="278"/>
        <v>42061.004155092589</v>
      </c>
      <c r="S2963" s="8">
        <f t="shared" si="279"/>
        <v>42088.958333333336</v>
      </c>
      <c r="T2963" t="str">
        <f t="shared" si="280"/>
        <v>theater</v>
      </c>
      <c r="U2963" t="str">
        <f t="shared" si="281"/>
        <v>plays</v>
      </c>
    </row>
    <row r="2964" spans="1:21" ht="48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H2964" t="s">
        <v>8217</v>
      </c>
      <c r="I2964" t="s">
        <v>8238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8258</v>
      </c>
      <c r="P2964">
        <f t="shared" si="276"/>
        <v>122</v>
      </c>
      <c r="Q2964">
        <f t="shared" si="277"/>
        <v>60.9</v>
      </c>
      <c r="R2964" s="8">
        <f t="shared" si="278"/>
        <v>42036.035949074074</v>
      </c>
      <c r="S2964" s="8">
        <f t="shared" si="279"/>
        <v>42064.082638888889</v>
      </c>
      <c r="T2964" t="str">
        <f t="shared" si="280"/>
        <v>theater</v>
      </c>
      <c r="U2964" t="str">
        <f t="shared" si="281"/>
        <v>plays</v>
      </c>
    </row>
    <row r="2965" spans="1:21" ht="64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H2965" t="s">
        <v>8217</v>
      </c>
      <c r="I2965" t="s">
        <v>8238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8258</v>
      </c>
      <c r="P2965">
        <f t="shared" si="276"/>
        <v>107</v>
      </c>
      <c r="Q2965">
        <f t="shared" si="277"/>
        <v>109.03</v>
      </c>
      <c r="R2965" s="8">
        <f t="shared" si="278"/>
        <v>42157.26185185185</v>
      </c>
      <c r="S2965" s="8">
        <f t="shared" si="279"/>
        <v>42187.26185185185</v>
      </c>
      <c r="T2965" t="str">
        <f t="shared" si="280"/>
        <v>theater</v>
      </c>
      <c r="U2965" t="str">
        <f t="shared" si="281"/>
        <v>plays</v>
      </c>
    </row>
    <row r="2966" spans="1:21" ht="48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H2966" t="s">
        <v>8217</v>
      </c>
      <c r="I2966" t="s">
        <v>8238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8258</v>
      </c>
      <c r="P2966">
        <f t="shared" si="276"/>
        <v>101</v>
      </c>
      <c r="Q2966">
        <f t="shared" si="277"/>
        <v>25.69</v>
      </c>
      <c r="R2966" s="8">
        <f t="shared" si="278"/>
        <v>41827.701608796291</v>
      </c>
      <c r="S2966" s="8">
        <f t="shared" si="279"/>
        <v>41857.688888888886</v>
      </c>
      <c r="T2966" t="str">
        <f t="shared" si="280"/>
        <v>theater</v>
      </c>
      <c r="U2966" t="str">
        <f t="shared" si="281"/>
        <v>plays</v>
      </c>
    </row>
    <row r="2967" spans="1:21" ht="48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H2967" t="s">
        <v>8217</v>
      </c>
      <c r="I2967" t="s">
        <v>8238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8258</v>
      </c>
      <c r="P2967">
        <f t="shared" si="276"/>
        <v>109</v>
      </c>
      <c r="Q2967">
        <f t="shared" si="277"/>
        <v>41.92</v>
      </c>
      <c r="R2967" s="8">
        <f t="shared" si="278"/>
        <v>42162.521215277775</v>
      </c>
      <c r="S2967" s="8">
        <f t="shared" si="279"/>
        <v>42192.521215277775</v>
      </c>
      <c r="T2967" t="str">
        <f t="shared" si="280"/>
        <v>theater</v>
      </c>
      <c r="U2967" t="str">
        <f t="shared" si="281"/>
        <v>plays</v>
      </c>
    </row>
    <row r="2968" spans="1:21" ht="48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H2968" t="s">
        <v>8217</v>
      </c>
      <c r="I2968" t="s">
        <v>8238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8258</v>
      </c>
      <c r="P2968">
        <f t="shared" si="276"/>
        <v>114</v>
      </c>
      <c r="Q2968">
        <f t="shared" si="277"/>
        <v>88.77</v>
      </c>
      <c r="R2968" s="8">
        <f t="shared" si="278"/>
        <v>42233.530231481483</v>
      </c>
      <c r="S2968" s="8">
        <f t="shared" si="279"/>
        <v>42263.530231481483</v>
      </c>
      <c r="T2968" t="str">
        <f t="shared" si="280"/>
        <v>theater</v>
      </c>
      <c r="U2968" t="str">
        <f t="shared" si="281"/>
        <v>plays</v>
      </c>
    </row>
    <row r="2969" spans="1:21" ht="48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H2969" t="s">
        <v>8217</v>
      </c>
      <c r="I2969" t="s">
        <v>8238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8258</v>
      </c>
      <c r="P2969">
        <f t="shared" si="276"/>
        <v>114</v>
      </c>
      <c r="Q2969">
        <f t="shared" si="277"/>
        <v>80.23</v>
      </c>
      <c r="R2969" s="8">
        <f t="shared" si="278"/>
        <v>42041.989490740736</v>
      </c>
      <c r="S2969" s="8">
        <f t="shared" si="279"/>
        <v>42071.947824074072</v>
      </c>
      <c r="T2969" t="str">
        <f t="shared" si="280"/>
        <v>theater</v>
      </c>
      <c r="U2969" t="str">
        <f t="shared" si="281"/>
        <v>plays</v>
      </c>
    </row>
    <row r="2970" spans="1:21" ht="32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H2970" t="s">
        <v>8217</v>
      </c>
      <c r="I2970" t="s">
        <v>8238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8258</v>
      </c>
      <c r="P2970">
        <f t="shared" si="276"/>
        <v>106</v>
      </c>
      <c r="Q2970">
        <f t="shared" si="277"/>
        <v>78.94</v>
      </c>
      <c r="R2970" s="8">
        <f t="shared" si="278"/>
        <v>42585.315509259257</v>
      </c>
      <c r="S2970" s="8">
        <f t="shared" si="279"/>
        <v>42598.957638888889</v>
      </c>
      <c r="T2970" t="str">
        <f t="shared" si="280"/>
        <v>theater</v>
      </c>
      <c r="U2970" t="str">
        <f t="shared" si="281"/>
        <v>plays</v>
      </c>
    </row>
    <row r="2971" spans="1:21" ht="48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H2971" t="s">
        <v>8222</v>
      </c>
      <c r="I2971" t="s">
        <v>8243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8258</v>
      </c>
      <c r="P2971">
        <f t="shared" si="276"/>
        <v>163</v>
      </c>
      <c r="Q2971">
        <f t="shared" si="277"/>
        <v>95.59</v>
      </c>
      <c r="R2971" s="8">
        <f t="shared" si="278"/>
        <v>42097.578159722216</v>
      </c>
      <c r="S2971" s="8">
        <f t="shared" si="279"/>
        <v>42127.743750000001</v>
      </c>
      <c r="T2971" t="str">
        <f t="shared" si="280"/>
        <v>theater</v>
      </c>
      <c r="U2971" t="str">
        <f t="shared" si="281"/>
        <v>plays</v>
      </c>
    </row>
    <row r="2972" spans="1:21" ht="48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H2972" t="s">
        <v>8217</v>
      </c>
      <c r="I2972" t="s">
        <v>8238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8258</v>
      </c>
      <c r="P2972">
        <f t="shared" si="276"/>
        <v>106</v>
      </c>
      <c r="Q2972">
        <f t="shared" si="277"/>
        <v>69.89</v>
      </c>
      <c r="R2972" s="8">
        <f t="shared" si="278"/>
        <v>41808.461238425924</v>
      </c>
      <c r="S2972" s="8">
        <f t="shared" si="279"/>
        <v>41838.461238425924</v>
      </c>
      <c r="T2972" t="str">
        <f t="shared" si="280"/>
        <v>theater</v>
      </c>
      <c r="U2972" t="str">
        <f t="shared" si="281"/>
        <v>plays</v>
      </c>
    </row>
    <row r="2973" spans="1:21" ht="48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H2973" t="s">
        <v>8217</v>
      </c>
      <c r="I2973" t="s">
        <v>8238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8258</v>
      </c>
      <c r="P2973">
        <f t="shared" si="276"/>
        <v>100</v>
      </c>
      <c r="Q2973">
        <f t="shared" si="277"/>
        <v>74.53</v>
      </c>
      <c r="R2973" s="8">
        <f t="shared" si="278"/>
        <v>41852.449976851851</v>
      </c>
      <c r="S2973" s="8">
        <f t="shared" si="279"/>
        <v>41882.449976851851</v>
      </c>
      <c r="T2973" t="str">
        <f t="shared" si="280"/>
        <v>theater</v>
      </c>
      <c r="U2973" t="str">
        <f t="shared" si="281"/>
        <v>plays</v>
      </c>
    </row>
    <row r="2974" spans="1:21" ht="32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H2974" t="s">
        <v>8217</v>
      </c>
      <c r="I2974" t="s">
        <v>8238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8258</v>
      </c>
      <c r="P2974">
        <f t="shared" si="276"/>
        <v>105</v>
      </c>
      <c r="Q2974">
        <f t="shared" si="277"/>
        <v>123.94</v>
      </c>
      <c r="R2974" s="8">
        <f t="shared" si="278"/>
        <v>42693.90185185185</v>
      </c>
      <c r="S2974" s="8">
        <f t="shared" si="279"/>
        <v>42708.833333333336</v>
      </c>
      <c r="T2974" t="str">
        <f t="shared" si="280"/>
        <v>theater</v>
      </c>
      <c r="U2974" t="str">
        <f t="shared" si="281"/>
        <v>plays</v>
      </c>
    </row>
    <row r="2975" spans="1:21" ht="48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H2975" t="s">
        <v>8217</v>
      </c>
      <c r="I2975" t="s">
        <v>8238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8258</v>
      </c>
      <c r="P2975">
        <f t="shared" si="276"/>
        <v>175</v>
      </c>
      <c r="Q2975">
        <f t="shared" si="277"/>
        <v>264.85000000000002</v>
      </c>
      <c r="R2975" s="8">
        <f t="shared" si="278"/>
        <v>42341.610046296293</v>
      </c>
      <c r="S2975" s="8">
        <f t="shared" si="279"/>
        <v>42369.958333333336</v>
      </c>
      <c r="T2975" t="str">
        <f t="shared" si="280"/>
        <v>theater</v>
      </c>
      <c r="U2975" t="str">
        <f t="shared" si="281"/>
        <v>plays</v>
      </c>
    </row>
    <row r="2976" spans="1:21" ht="48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H2976" t="s">
        <v>8217</v>
      </c>
      <c r="I2976" t="s">
        <v>8238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8258</v>
      </c>
      <c r="P2976">
        <f t="shared" si="276"/>
        <v>102</v>
      </c>
      <c r="Q2976">
        <f t="shared" si="277"/>
        <v>58.62</v>
      </c>
      <c r="R2976" s="8">
        <f t="shared" si="278"/>
        <v>41879.852673611109</v>
      </c>
      <c r="S2976" s="8">
        <f t="shared" si="279"/>
        <v>41907.857638888883</v>
      </c>
      <c r="T2976" t="str">
        <f t="shared" si="280"/>
        <v>theater</v>
      </c>
      <c r="U2976" t="str">
        <f t="shared" si="281"/>
        <v>plays</v>
      </c>
    </row>
    <row r="2977" spans="1:21" ht="48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H2977" t="s">
        <v>8217</v>
      </c>
      <c r="I2977" t="s">
        <v>8238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8258</v>
      </c>
      <c r="P2977">
        <f t="shared" si="276"/>
        <v>100</v>
      </c>
      <c r="Q2977">
        <f t="shared" si="277"/>
        <v>70.88</v>
      </c>
      <c r="R2977" s="8">
        <f t="shared" si="278"/>
        <v>41941.475532407407</v>
      </c>
      <c r="S2977" s="8">
        <f t="shared" si="279"/>
        <v>41969.916666666664</v>
      </c>
      <c r="T2977" t="str">
        <f t="shared" si="280"/>
        <v>theater</v>
      </c>
      <c r="U2977" t="str">
        <f t="shared" si="281"/>
        <v>plays</v>
      </c>
    </row>
    <row r="2978" spans="1:21" ht="48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H2978" t="s">
        <v>8218</v>
      </c>
      <c r="I2978" t="s">
        <v>8239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8258</v>
      </c>
      <c r="P2978">
        <f t="shared" si="276"/>
        <v>171</v>
      </c>
      <c r="Q2978">
        <f t="shared" si="277"/>
        <v>8.57</v>
      </c>
      <c r="R2978" s="8">
        <f t="shared" si="278"/>
        <v>42425.522337962961</v>
      </c>
      <c r="S2978" s="8">
        <f t="shared" si="279"/>
        <v>42442.291666666664</v>
      </c>
      <c r="T2978" t="str">
        <f t="shared" si="280"/>
        <v>theater</v>
      </c>
      <c r="U2978" t="str">
        <f t="shared" si="281"/>
        <v>plays</v>
      </c>
    </row>
    <row r="2979" spans="1:21" ht="64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H2979" t="s">
        <v>8217</v>
      </c>
      <c r="I2979" t="s">
        <v>8238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8258</v>
      </c>
      <c r="P2979">
        <f t="shared" si="276"/>
        <v>114</v>
      </c>
      <c r="Q2979">
        <f t="shared" si="277"/>
        <v>113.57</v>
      </c>
      <c r="R2979" s="8">
        <f t="shared" si="278"/>
        <v>42026.672847222224</v>
      </c>
      <c r="S2979" s="8">
        <f t="shared" si="279"/>
        <v>42085.884722222218</v>
      </c>
      <c r="T2979" t="str">
        <f t="shared" si="280"/>
        <v>theater</v>
      </c>
      <c r="U2979" t="str">
        <f t="shared" si="281"/>
        <v>plays</v>
      </c>
    </row>
    <row r="2980" spans="1:21" ht="48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H2980" t="s">
        <v>8217</v>
      </c>
      <c r="I2980" t="s">
        <v>8238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8258</v>
      </c>
      <c r="P2980">
        <f t="shared" si="276"/>
        <v>129</v>
      </c>
      <c r="Q2980">
        <f t="shared" si="277"/>
        <v>60.69</v>
      </c>
      <c r="R2980" s="8">
        <f t="shared" si="278"/>
        <v>41922.432256944441</v>
      </c>
      <c r="S2980" s="8">
        <f t="shared" si="279"/>
        <v>41932.040972222218</v>
      </c>
      <c r="T2980" t="str">
        <f t="shared" si="280"/>
        <v>theater</v>
      </c>
      <c r="U2980" t="str">
        <f t="shared" si="281"/>
        <v>plays</v>
      </c>
    </row>
    <row r="2981" spans="1:21" ht="48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H2981" t="s">
        <v>8217</v>
      </c>
      <c r="I2981" t="s">
        <v>8238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8258</v>
      </c>
      <c r="P2981">
        <f t="shared" si="276"/>
        <v>101</v>
      </c>
      <c r="Q2981">
        <f t="shared" si="277"/>
        <v>110.22</v>
      </c>
      <c r="R2981" s="8">
        <f t="shared" si="278"/>
        <v>41993.616006944438</v>
      </c>
      <c r="S2981" s="8">
        <f t="shared" si="279"/>
        <v>42010.041666666664</v>
      </c>
      <c r="T2981" t="str">
        <f t="shared" si="280"/>
        <v>theater</v>
      </c>
      <c r="U2981" t="str">
        <f t="shared" si="281"/>
        <v>plays</v>
      </c>
    </row>
    <row r="2982" spans="1:21" ht="48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H2982" t="s">
        <v>8217</v>
      </c>
      <c r="I2982" t="s">
        <v>8238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8258</v>
      </c>
      <c r="P2982">
        <f t="shared" si="276"/>
        <v>109</v>
      </c>
      <c r="Q2982">
        <f t="shared" si="277"/>
        <v>136.46</v>
      </c>
      <c r="R2982" s="8">
        <f t="shared" si="278"/>
        <v>42219.70752314815</v>
      </c>
      <c r="S2982" s="8">
        <f t="shared" si="279"/>
        <v>42239.874999999993</v>
      </c>
      <c r="T2982" t="str">
        <f t="shared" si="280"/>
        <v>theater</v>
      </c>
      <c r="U2982" t="str">
        <f t="shared" si="281"/>
        <v>plays</v>
      </c>
    </row>
    <row r="2983" spans="1:21" ht="48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H2983" t="s">
        <v>8234</v>
      </c>
      <c r="I2983" t="s">
        <v>8241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8290</v>
      </c>
      <c r="P2983">
        <f t="shared" si="276"/>
        <v>129</v>
      </c>
      <c r="Q2983">
        <f t="shared" si="277"/>
        <v>53.16</v>
      </c>
      <c r="R2983" s="8">
        <f t="shared" si="278"/>
        <v>42225.351342592585</v>
      </c>
      <c r="S2983" s="8">
        <f t="shared" si="279"/>
        <v>42270.351342592585</v>
      </c>
      <c r="T2983" t="str">
        <f t="shared" si="280"/>
        <v>theater</v>
      </c>
      <c r="U2983" t="str">
        <f t="shared" si="281"/>
        <v>spaces</v>
      </c>
    </row>
    <row r="2984" spans="1:21" ht="32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H2984" t="s">
        <v>8218</v>
      </c>
      <c r="I2984" t="s">
        <v>8239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8290</v>
      </c>
      <c r="P2984">
        <f t="shared" si="276"/>
        <v>102</v>
      </c>
      <c r="Q2984">
        <f t="shared" si="277"/>
        <v>86.49</v>
      </c>
      <c r="R2984" s="8">
        <f t="shared" si="278"/>
        <v>42381.478506944441</v>
      </c>
      <c r="S2984" s="8">
        <f t="shared" si="279"/>
        <v>42411.478506944441</v>
      </c>
      <c r="T2984" t="str">
        <f t="shared" si="280"/>
        <v>theater</v>
      </c>
      <c r="U2984" t="str">
        <f t="shared" si="281"/>
        <v>spaces</v>
      </c>
    </row>
    <row r="2985" spans="1:21" ht="48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H2985" t="s">
        <v>8217</v>
      </c>
      <c r="I2985" t="s">
        <v>8238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8290</v>
      </c>
      <c r="P2985">
        <f t="shared" si="276"/>
        <v>147</v>
      </c>
      <c r="Q2985">
        <f t="shared" si="277"/>
        <v>155.24</v>
      </c>
      <c r="R2985" s="8">
        <f t="shared" si="278"/>
        <v>41894.424027777779</v>
      </c>
      <c r="S2985" s="8">
        <f t="shared" si="279"/>
        <v>41954.465694444443</v>
      </c>
      <c r="T2985" t="str">
        <f t="shared" si="280"/>
        <v>theater</v>
      </c>
      <c r="U2985" t="str">
        <f t="shared" si="281"/>
        <v>spaces</v>
      </c>
    </row>
    <row r="2986" spans="1:21" ht="48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H2986" t="s">
        <v>8217</v>
      </c>
      <c r="I2986" t="s">
        <v>8238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8290</v>
      </c>
      <c r="P2986">
        <f t="shared" si="276"/>
        <v>100</v>
      </c>
      <c r="Q2986">
        <f t="shared" si="277"/>
        <v>115.08</v>
      </c>
      <c r="R2986" s="8">
        <f t="shared" si="278"/>
        <v>42576.070381944439</v>
      </c>
      <c r="S2986" s="8">
        <f t="shared" si="279"/>
        <v>42606.070381944439</v>
      </c>
      <c r="T2986" t="str">
        <f t="shared" si="280"/>
        <v>theater</v>
      </c>
      <c r="U2986" t="str">
        <f t="shared" si="281"/>
        <v>spaces</v>
      </c>
    </row>
    <row r="2987" spans="1:21" ht="48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H2987" t="s">
        <v>8221</v>
      </c>
      <c r="I2987" t="s">
        <v>8242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8290</v>
      </c>
      <c r="P2987">
        <f t="shared" si="276"/>
        <v>122</v>
      </c>
      <c r="Q2987">
        <f t="shared" si="277"/>
        <v>109.59</v>
      </c>
      <c r="R2987" s="8">
        <f t="shared" si="278"/>
        <v>42654.765370370362</v>
      </c>
      <c r="S2987" s="8">
        <f t="shared" si="279"/>
        <v>42673.958333333336</v>
      </c>
      <c r="T2987" t="str">
        <f t="shared" si="280"/>
        <v>theater</v>
      </c>
      <c r="U2987" t="str">
        <f t="shared" si="281"/>
        <v>spaces</v>
      </c>
    </row>
    <row r="2988" spans="1:21" ht="48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H2988" t="s">
        <v>8218</v>
      </c>
      <c r="I2988" t="s">
        <v>8239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8290</v>
      </c>
      <c r="P2988">
        <f t="shared" si="276"/>
        <v>106</v>
      </c>
      <c r="Q2988">
        <f t="shared" si="277"/>
        <v>45.21</v>
      </c>
      <c r="R2988" s="8">
        <f t="shared" si="278"/>
        <v>42431.29173611111</v>
      </c>
      <c r="S2988" s="8">
        <f t="shared" si="279"/>
        <v>42491.250069444439</v>
      </c>
      <c r="T2988" t="str">
        <f t="shared" si="280"/>
        <v>theater</v>
      </c>
      <c r="U2988" t="str">
        <f t="shared" si="281"/>
        <v>spaces</v>
      </c>
    </row>
    <row r="2989" spans="1:21" ht="48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H2989" t="s">
        <v>8217</v>
      </c>
      <c r="I2989" t="s">
        <v>8238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8290</v>
      </c>
      <c r="P2989">
        <f t="shared" si="276"/>
        <v>110</v>
      </c>
      <c r="Q2989">
        <f t="shared" si="277"/>
        <v>104.15</v>
      </c>
      <c r="R2989" s="8">
        <f t="shared" si="278"/>
        <v>42627.098969907405</v>
      </c>
      <c r="S2989" s="8">
        <f t="shared" si="279"/>
        <v>42655.791666666664</v>
      </c>
      <c r="T2989" t="str">
        <f t="shared" si="280"/>
        <v>theater</v>
      </c>
      <c r="U2989" t="str">
        <f t="shared" si="281"/>
        <v>spaces</v>
      </c>
    </row>
    <row r="2990" spans="1:21" ht="48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H2990" t="s">
        <v>8218</v>
      </c>
      <c r="I2990" t="s">
        <v>8239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8290</v>
      </c>
      <c r="P2990">
        <f t="shared" si="276"/>
        <v>100</v>
      </c>
      <c r="Q2990">
        <f t="shared" si="277"/>
        <v>35.71</v>
      </c>
      <c r="R2990" s="8">
        <f t="shared" si="278"/>
        <v>42511.153715277782</v>
      </c>
      <c r="S2990" s="8">
        <f t="shared" si="279"/>
        <v>42541.153715277782</v>
      </c>
      <c r="T2990" t="str">
        <f t="shared" si="280"/>
        <v>theater</v>
      </c>
      <c r="U2990" t="str">
        <f t="shared" si="281"/>
        <v>spaces</v>
      </c>
    </row>
    <row r="2991" spans="1:21" ht="16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H2991" t="s">
        <v>8217</v>
      </c>
      <c r="I2991" t="s">
        <v>8238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8290</v>
      </c>
      <c r="P2991">
        <f t="shared" si="276"/>
        <v>177</v>
      </c>
      <c r="Q2991">
        <f t="shared" si="277"/>
        <v>97</v>
      </c>
      <c r="R2991" s="8">
        <f t="shared" si="278"/>
        <v>42336.812060185184</v>
      </c>
      <c r="S2991" s="8">
        <f t="shared" si="279"/>
        <v>42358.999305555553</v>
      </c>
      <c r="T2991" t="str">
        <f t="shared" si="280"/>
        <v>theater</v>
      </c>
      <c r="U2991" t="str">
        <f t="shared" si="281"/>
        <v>spaces</v>
      </c>
    </row>
    <row r="2992" spans="1:21" ht="48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H2992" t="s">
        <v>8217</v>
      </c>
      <c r="I2992" t="s">
        <v>8238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8290</v>
      </c>
      <c r="P2992">
        <f t="shared" si="276"/>
        <v>100</v>
      </c>
      <c r="Q2992">
        <f t="shared" si="277"/>
        <v>370.37</v>
      </c>
      <c r="R2992" s="8">
        <f t="shared" si="278"/>
        <v>42341.365972222215</v>
      </c>
      <c r="S2992" s="8">
        <f t="shared" si="279"/>
        <v>42376.365972222215</v>
      </c>
      <c r="T2992" t="str">
        <f t="shared" si="280"/>
        <v>theater</v>
      </c>
      <c r="U2992" t="str">
        <f t="shared" si="281"/>
        <v>spaces</v>
      </c>
    </row>
    <row r="2993" spans="1:21" ht="48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H2993" t="s">
        <v>8217</v>
      </c>
      <c r="I2993" t="s">
        <v>8238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8290</v>
      </c>
      <c r="P2993">
        <f t="shared" si="276"/>
        <v>103</v>
      </c>
      <c r="Q2993">
        <f t="shared" si="277"/>
        <v>94.41</v>
      </c>
      <c r="R2993" s="8">
        <f t="shared" si="278"/>
        <v>42740.628819444442</v>
      </c>
      <c r="S2993" s="8">
        <f t="shared" si="279"/>
        <v>42762.628819444442</v>
      </c>
      <c r="T2993" t="str">
        <f t="shared" si="280"/>
        <v>theater</v>
      </c>
      <c r="U2993" t="str">
        <f t="shared" si="281"/>
        <v>spaces</v>
      </c>
    </row>
    <row r="2994" spans="1:21" ht="48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H2994" t="s">
        <v>8217</v>
      </c>
      <c r="I2994" t="s">
        <v>8238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8290</v>
      </c>
      <c r="P2994">
        <f t="shared" si="276"/>
        <v>105</v>
      </c>
      <c r="Q2994">
        <f t="shared" si="277"/>
        <v>48.98</v>
      </c>
      <c r="R2994" s="8">
        <f t="shared" si="278"/>
        <v>42622.559143518512</v>
      </c>
      <c r="S2994" s="8">
        <f t="shared" si="279"/>
        <v>42652.559143518512</v>
      </c>
      <c r="T2994" t="str">
        <f t="shared" si="280"/>
        <v>theater</v>
      </c>
      <c r="U2994" t="str">
        <f t="shared" si="281"/>
        <v>spaces</v>
      </c>
    </row>
    <row r="2995" spans="1:21" ht="16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H2995" t="s">
        <v>8217</v>
      </c>
      <c r="I2995" t="s">
        <v>8238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8290</v>
      </c>
      <c r="P2995">
        <f t="shared" si="276"/>
        <v>100</v>
      </c>
      <c r="Q2995">
        <f t="shared" si="277"/>
        <v>45.59</v>
      </c>
      <c r="R2995" s="8">
        <f t="shared" si="278"/>
        <v>42390.63040509259</v>
      </c>
      <c r="S2995" s="8">
        <f t="shared" si="279"/>
        <v>42420.63040509259</v>
      </c>
      <c r="T2995" t="str">
        <f t="shared" si="280"/>
        <v>theater</v>
      </c>
      <c r="U2995" t="str">
        <f t="shared" si="281"/>
        <v>spaces</v>
      </c>
    </row>
    <row r="2996" spans="1:21" ht="48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H2996" t="s">
        <v>8218</v>
      </c>
      <c r="I2996" t="s">
        <v>8239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8290</v>
      </c>
      <c r="P2996">
        <f t="shared" si="276"/>
        <v>458</v>
      </c>
      <c r="Q2996">
        <f t="shared" si="277"/>
        <v>23.28</v>
      </c>
      <c r="R2996" s="8">
        <f t="shared" si="278"/>
        <v>41885.270509259259</v>
      </c>
      <c r="S2996" s="8">
        <f t="shared" si="279"/>
        <v>41915.270509259259</v>
      </c>
      <c r="T2996" t="str">
        <f t="shared" si="280"/>
        <v>theater</v>
      </c>
      <c r="U2996" t="str">
        <f t="shared" si="281"/>
        <v>spaces</v>
      </c>
    </row>
    <row r="2997" spans="1:21" ht="48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H2997" t="s">
        <v>8217</v>
      </c>
      <c r="I2997" t="s">
        <v>8238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8290</v>
      </c>
      <c r="P2997">
        <f t="shared" si="276"/>
        <v>105</v>
      </c>
      <c r="Q2997">
        <f t="shared" si="277"/>
        <v>63.23</v>
      </c>
      <c r="R2997" s="8">
        <f t="shared" si="278"/>
        <v>42724.456840277773</v>
      </c>
      <c r="S2997" s="8">
        <f t="shared" si="279"/>
        <v>42754.456840277773</v>
      </c>
      <c r="T2997" t="str">
        <f t="shared" si="280"/>
        <v>theater</v>
      </c>
      <c r="U2997" t="str">
        <f t="shared" si="281"/>
        <v>spaces</v>
      </c>
    </row>
    <row r="2998" spans="1:21" ht="32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H2998" t="s">
        <v>8217</v>
      </c>
      <c r="I2998" t="s">
        <v>8238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8290</v>
      </c>
      <c r="P2998">
        <f t="shared" si="276"/>
        <v>172</v>
      </c>
      <c r="Q2998">
        <f t="shared" si="277"/>
        <v>153.52000000000001</v>
      </c>
      <c r="R2998" s="8">
        <f t="shared" si="278"/>
        <v>42090.70416666667</v>
      </c>
      <c r="S2998" s="8">
        <f t="shared" si="279"/>
        <v>42150.70416666667</v>
      </c>
      <c r="T2998" t="str">
        <f t="shared" si="280"/>
        <v>theater</v>
      </c>
      <c r="U2998" t="str">
        <f t="shared" si="281"/>
        <v>spaces</v>
      </c>
    </row>
    <row r="2999" spans="1:21" ht="48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H2999" t="s">
        <v>8217</v>
      </c>
      <c r="I2999" t="s">
        <v>8238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8290</v>
      </c>
      <c r="P2999">
        <f t="shared" si="276"/>
        <v>104</v>
      </c>
      <c r="Q2999">
        <f t="shared" si="277"/>
        <v>90.2</v>
      </c>
      <c r="R2999" s="8">
        <f t="shared" si="278"/>
        <v>42775.525381944441</v>
      </c>
      <c r="S2999" s="8">
        <f t="shared" si="279"/>
        <v>42792.999305555553</v>
      </c>
      <c r="T2999" t="str">
        <f t="shared" si="280"/>
        <v>theater</v>
      </c>
      <c r="U2999" t="str">
        <f t="shared" si="281"/>
        <v>spaces</v>
      </c>
    </row>
    <row r="3000" spans="1:21" ht="48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H3000" t="s">
        <v>8217</v>
      </c>
      <c r="I3000" t="s">
        <v>8238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8290</v>
      </c>
      <c r="P3000">
        <f t="shared" si="276"/>
        <v>103</v>
      </c>
      <c r="Q3000">
        <f t="shared" si="277"/>
        <v>118.97</v>
      </c>
      <c r="R3000" s="8">
        <f t="shared" si="278"/>
        <v>41777.985289351847</v>
      </c>
      <c r="S3000" s="8">
        <f t="shared" si="279"/>
        <v>41805.975694444445</v>
      </c>
      <c r="T3000" t="str">
        <f t="shared" si="280"/>
        <v>theater</v>
      </c>
      <c r="U3000" t="str">
        <f t="shared" si="281"/>
        <v>spaces</v>
      </c>
    </row>
    <row r="3001" spans="1:21" ht="48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H3001" t="s">
        <v>8217</v>
      </c>
      <c r="I3001" t="s">
        <v>8238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8290</v>
      </c>
      <c r="P3001">
        <f t="shared" si="276"/>
        <v>119</v>
      </c>
      <c r="Q3001">
        <f t="shared" si="277"/>
        <v>80.25</v>
      </c>
      <c r="R3001" s="8">
        <f t="shared" si="278"/>
        <v>42780.531944444439</v>
      </c>
      <c r="S3001" s="8">
        <f t="shared" si="279"/>
        <v>42794.874999999993</v>
      </c>
      <c r="T3001" t="str">
        <f t="shared" si="280"/>
        <v>theater</v>
      </c>
      <c r="U3001" t="str">
        <f t="shared" si="281"/>
        <v>spaces</v>
      </c>
    </row>
    <row r="3002" spans="1:21" ht="48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H3002" t="s">
        <v>8217</v>
      </c>
      <c r="I3002" t="s">
        <v>8238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8290</v>
      </c>
      <c r="P3002">
        <f t="shared" si="276"/>
        <v>100</v>
      </c>
      <c r="Q3002">
        <f t="shared" si="277"/>
        <v>62.5</v>
      </c>
      <c r="R3002" s="8">
        <f t="shared" si="278"/>
        <v>42752.61886574074</v>
      </c>
      <c r="S3002" s="8">
        <f t="shared" si="279"/>
        <v>42766.541666666664</v>
      </c>
      <c r="T3002" t="str">
        <f t="shared" si="280"/>
        <v>theater</v>
      </c>
      <c r="U3002" t="str">
        <f t="shared" si="281"/>
        <v>spaces</v>
      </c>
    </row>
    <row r="3003" spans="1:21" ht="48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H3003" t="s">
        <v>8217</v>
      </c>
      <c r="I3003" t="s">
        <v>8238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8290</v>
      </c>
      <c r="P3003">
        <f t="shared" si="276"/>
        <v>319</v>
      </c>
      <c r="Q3003">
        <f t="shared" si="277"/>
        <v>131.38</v>
      </c>
      <c r="R3003" s="8">
        <f t="shared" si="278"/>
        <v>42534.687291666669</v>
      </c>
      <c r="S3003" s="8">
        <f t="shared" si="279"/>
        <v>42564.687291666669</v>
      </c>
      <c r="T3003" t="str">
        <f t="shared" si="280"/>
        <v>theater</v>
      </c>
      <c r="U3003" t="str">
        <f t="shared" si="281"/>
        <v>spaces</v>
      </c>
    </row>
    <row r="3004" spans="1:21" ht="32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H3004" t="s">
        <v>8217</v>
      </c>
      <c r="I3004" t="s">
        <v>8238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8290</v>
      </c>
      <c r="P3004">
        <f t="shared" si="276"/>
        <v>109</v>
      </c>
      <c r="Q3004">
        <f t="shared" si="277"/>
        <v>73.03</v>
      </c>
      <c r="R3004" s="8">
        <f t="shared" si="278"/>
        <v>41239.627916666665</v>
      </c>
      <c r="S3004" s="8">
        <f t="shared" si="279"/>
        <v>41269.627916666665</v>
      </c>
      <c r="T3004" t="str">
        <f t="shared" si="280"/>
        <v>theater</v>
      </c>
      <c r="U3004" t="str">
        <f t="shared" si="281"/>
        <v>spaces</v>
      </c>
    </row>
    <row r="3005" spans="1:21" ht="48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H3005" t="s">
        <v>8217</v>
      </c>
      <c r="I3005" t="s">
        <v>8238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8290</v>
      </c>
      <c r="P3005">
        <f t="shared" si="276"/>
        <v>101</v>
      </c>
      <c r="Q3005">
        <f t="shared" si="277"/>
        <v>178.53</v>
      </c>
      <c r="R3005" s="8">
        <f t="shared" si="278"/>
        <v>42398.640925925924</v>
      </c>
      <c r="S3005" s="8">
        <f t="shared" si="279"/>
        <v>42430.040972222218</v>
      </c>
      <c r="T3005" t="str">
        <f t="shared" si="280"/>
        <v>theater</v>
      </c>
      <c r="U3005" t="str">
        <f t="shared" si="281"/>
        <v>spaces</v>
      </c>
    </row>
    <row r="3006" spans="1:21" ht="48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H3006" t="s">
        <v>8217</v>
      </c>
      <c r="I3006" t="s">
        <v>8238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8290</v>
      </c>
      <c r="P3006">
        <f t="shared" si="276"/>
        <v>113</v>
      </c>
      <c r="Q3006">
        <f t="shared" si="277"/>
        <v>162.91</v>
      </c>
      <c r="R3006" s="8">
        <f t="shared" si="278"/>
        <v>41928.672731481478</v>
      </c>
      <c r="S3006" s="8">
        <f t="shared" si="279"/>
        <v>41958.714398148142</v>
      </c>
      <c r="T3006" t="str">
        <f t="shared" si="280"/>
        <v>theater</v>
      </c>
      <c r="U3006" t="str">
        <f t="shared" si="281"/>
        <v>spaces</v>
      </c>
    </row>
    <row r="3007" spans="1:21" ht="48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H3007" t="s">
        <v>8217</v>
      </c>
      <c r="I3007" t="s">
        <v>8238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8290</v>
      </c>
      <c r="P3007">
        <f t="shared" si="276"/>
        <v>120</v>
      </c>
      <c r="Q3007">
        <f t="shared" si="277"/>
        <v>108.24</v>
      </c>
      <c r="R3007" s="8">
        <f t="shared" si="278"/>
        <v>41888.466493055552</v>
      </c>
      <c r="S3007" s="8">
        <f t="shared" si="279"/>
        <v>41918.466493055552</v>
      </c>
      <c r="T3007" t="str">
        <f t="shared" si="280"/>
        <v>theater</v>
      </c>
      <c r="U3007" t="str">
        <f t="shared" si="281"/>
        <v>spaces</v>
      </c>
    </row>
    <row r="3008" spans="1:21" ht="32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H3008" t="s">
        <v>8222</v>
      </c>
      <c r="I3008" t="s">
        <v>8243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8290</v>
      </c>
      <c r="P3008">
        <f t="shared" si="276"/>
        <v>108</v>
      </c>
      <c r="Q3008">
        <f t="shared" si="277"/>
        <v>88.87</v>
      </c>
      <c r="R3008" s="8">
        <f t="shared" si="278"/>
        <v>41957.548506944448</v>
      </c>
      <c r="S3008" s="8">
        <f t="shared" si="279"/>
        <v>41987.548506944448</v>
      </c>
      <c r="T3008" t="str">
        <f t="shared" si="280"/>
        <v>theater</v>
      </c>
      <c r="U3008" t="str">
        <f t="shared" si="281"/>
        <v>spaces</v>
      </c>
    </row>
    <row r="3009" spans="1:21" ht="32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H3009" t="s">
        <v>8217</v>
      </c>
      <c r="I3009" t="s">
        <v>8238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8290</v>
      </c>
      <c r="P3009">
        <f t="shared" si="276"/>
        <v>180</v>
      </c>
      <c r="Q3009">
        <f t="shared" si="277"/>
        <v>54</v>
      </c>
      <c r="R3009" s="8">
        <f t="shared" si="278"/>
        <v>42098.007905092592</v>
      </c>
      <c r="S3009" s="8">
        <f t="shared" si="279"/>
        <v>42119.007905092592</v>
      </c>
      <c r="T3009" t="str">
        <f t="shared" si="280"/>
        <v>theater</v>
      </c>
      <c r="U3009" t="str">
        <f t="shared" si="281"/>
        <v>spaces</v>
      </c>
    </row>
    <row r="3010" spans="1:21" ht="48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H3010" t="s">
        <v>8217</v>
      </c>
      <c r="I3010" t="s">
        <v>8238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8290</v>
      </c>
      <c r="P3010">
        <f t="shared" si="276"/>
        <v>101</v>
      </c>
      <c r="Q3010">
        <f t="shared" si="277"/>
        <v>116.73</v>
      </c>
      <c r="R3010" s="8">
        <f t="shared" si="278"/>
        <v>42360.003692129627</v>
      </c>
      <c r="S3010" s="8">
        <f t="shared" si="279"/>
        <v>42390.003692129627</v>
      </c>
      <c r="T3010" t="str">
        <f t="shared" si="280"/>
        <v>theater</v>
      </c>
      <c r="U3010" t="str">
        <f t="shared" si="281"/>
        <v>spaces</v>
      </c>
    </row>
    <row r="3011" spans="1:21" ht="48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H3011" t="s">
        <v>8217</v>
      </c>
      <c r="I3011" t="s">
        <v>8238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8290</v>
      </c>
      <c r="P3011">
        <f t="shared" ref="P3011:P3074" si="282">ROUND(E3011/D3011*100,0)</f>
        <v>120</v>
      </c>
      <c r="Q3011">
        <f t="shared" ref="Q3011:Q3074" si="283">ROUND(E3011/M3011,2)</f>
        <v>233.9</v>
      </c>
      <c r="R3011" s="8">
        <f t="shared" ref="R3011:R3074" si="284">(((K3011/60)/60)/24)+DATE(1970,1,1)+(-5/24)</f>
        <v>41939.361574074072</v>
      </c>
      <c r="S3011" s="8">
        <f t="shared" ref="S3011:S3074" si="285">(((J3011/60)/60)/24)+DATE(1970,1,1)+(-5/24)</f>
        <v>41969.403240740743</v>
      </c>
      <c r="T3011" t="str">
        <f t="shared" si="280"/>
        <v>theater</v>
      </c>
      <c r="U3011" t="str">
        <f t="shared" si="281"/>
        <v>spaces</v>
      </c>
    </row>
    <row r="3012" spans="1:21" ht="48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H3012" t="s">
        <v>8217</v>
      </c>
      <c r="I3012" t="s">
        <v>8238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8290</v>
      </c>
      <c r="P3012">
        <f t="shared" si="282"/>
        <v>158</v>
      </c>
      <c r="Q3012">
        <f t="shared" si="283"/>
        <v>158</v>
      </c>
      <c r="R3012" s="8">
        <f t="shared" si="284"/>
        <v>41996.624062499999</v>
      </c>
      <c r="S3012" s="8">
        <f t="shared" si="285"/>
        <v>42056.624062499999</v>
      </c>
      <c r="T3012" t="str">
        <f t="shared" ref="T3012:T3075" si="286">LEFT(O3012,SEARCH("/",O3012)-1)</f>
        <v>theater</v>
      </c>
      <c r="U3012" t="str">
        <f t="shared" ref="U3012:U3075" si="287">RIGHT(O3012,LEN(O3012)-SEARCH("/",O3012))</f>
        <v>spaces</v>
      </c>
    </row>
    <row r="3013" spans="1:21" ht="48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H3013" t="s">
        <v>8220</v>
      </c>
      <c r="I3013" t="s">
        <v>8241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8290</v>
      </c>
      <c r="P3013">
        <f t="shared" si="282"/>
        <v>124</v>
      </c>
      <c r="Q3013">
        <f t="shared" si="283"/>
        <v>14.84</v>
      </c>
      <c r="R3013" s="8">
        <f t="shared" si="284"/>
        <v>42334.260601851849</v>
      </c>
      <c r="S3013" s="8">
        <f t="shared" si="285"/>
        <v>42361.749305555553</v>
      </c>
      <c r="T3013" t="str">
        <f t="shared" si="286"/>
        <v>theater</v>
      </c>
      <c r="U3013" t="str">
        <f t="shared" si="287"/>
        <v>spaces</v>
      </c>
    </row>
    <row r="3014" spans="1:21" ht="48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H3014" t="s">
        <v>8217</v>
      </c>
      <c r="I3014" t="s">
        <v>8238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8290</v>
      </c>
      <c r="P3014">
        <f t="shared" si="282"/>
        <v>117</v>
      </c>
      <c r="Q3014">
        <f t="shared" si="283"/>
        <v>85.18</v>
      </c>
      <c r="R3014" s="8">
        <f t="shared" si="284"/>
        <v>42024.494560185187</v>
      </c>
      <c r="S3014" s="8">
        <f t="shared" si="285"/>
        <v>42045.494560185187</v>
      </c>
      <c r="T3014" t="str">
        <f t="shared" si="286"/>
        <v>theater</v>
      </c>
      <c r="U3014" t="str">
        <f t="shared" si="287"/>
        <v>spaces</v>
      </c>
    </row>
    <row r="3015" spans="1:21" ht="48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H3015" t="s">
        <v>8217</v>
      </c>
      <c r="I3015" t="s">
        <v>8238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8290</v>
      </c>
      <c r="P3015">
        <f t="shared" si="282"/>
        <v>157</v>
      </c>
      <c r="Q3015">
        <f t="shared" si="283"/>
        <v>146.69</v>
      </c>
      <c r="R3015" s="8">
        <f t="shared" si="284"/>
        <v>42146.627881944441</v>
      </c>
      <c r="S3015" s="8">
        <f t="shared" si="285"/>
        <v>42176.627881944441</v>
      </c>
      <c r="T3015" t="str">
        <f t="shared" si="286"/>
        <v>theater</v>
      </c>
      <c r="U3015" t="str">
        <f t="shared" si="287"/>
        <v>spaces</v>
      </c>
    </row>
    <row r="3016" spans="1:21" ht="48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H3016" t="s">
        <v>8217</v>
      </c>
      <c r="I3016" t="s">
        <v>8238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8290</v>
      </c>
      <c r="P3016">
        <f t="shared" si="282"/>
        <v>113</v>
      </c>
      <c r="Q3016">
        <f t="shared" si="283"/>
        <v>50.76</v>
      </c>
      <c r="R3016" s="8">
        <f t="shared" si="284"/>
        <v>41919.915277777778</v>
      </c>
      <c r="S3016" s="8">
        <f t="shared" si="285"/>
        <v>41948</v>
      </c>
      <c r="T3016" t="str">
        <f t="shared" si="286"/>
        <v>theater</v>
      </c>
      <c r="U3016" t="str">
        <f t="shared" si="287"/>
        <v>spaces</v>
      </c>
    </row>
    <row r="3017" spans="1:21" ht="48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H3017" t="s">
        <v>8217</v>
      </c>
      <c r="I3017" t="s">
        <v>8238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8290</v>
      </c>
      <c r="P3017">
        <f t="shared" si="282"/>
        <v>103</v>
      </c>
      <c r="Q3017">
        <f t="shared" si="283"/>
        <v>87.7</v>
      </c>
      <c r="R3017" s="8">
        <f t="shared" si="284"/>
        <v>41785.518958333334</v>
      </c>
      <c r="S3017" s="8">
        <f t="shared" si="285"/>
        <v>41800.958333333328</v>
      </c>
      <c r="T3017" t="str">
        <f t="shared" si="286"/>
        <v>theater</v>
      </c>
      <c r="U3017" t="str">
        <f t="shared" si="287"/>
        <v>spaces</v>
      </c>
    </row>
    <row r="3018" spans="1:21" ht="48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H3018" t="s">
        <v>8217</v>
      </c>
      <c r="I3018" t="s">
        <v>8238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8290</v>
      </c>
      <c r="P3018">
        <f t="shared" si="282"/>
        <v>103</v>
      </c>
      <c r="Q3018">
        <f t="shared" si="283"/>
        <v>242.28</v>
      </c>
      <c r="R3018" s="8">
        <f t="shared" si="284"/>
        <v>41778.339722222219</v>
      </c>
      <c r="S3018" s="8">
        <f t="shared" si="285"/>
        <v>41838.339722222219</v>
      </c>
      <c r="T3018" t="str">
        <f t="shared" si="286"/>
        <v>theater</v>
      </c>
      <c r="U3018" t="str">
        <f t="shared" si="287"/>
        <v>spaces</v>
      </c>
    </row>
    <row r="3019" spans="1:21" ht="48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H3019" t="s">
        <v>8217</v>
      </c>
      <c r="I3019" t="s">
        <v>8238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8290</v>
      </c>
      <c r="P3019">
        <f t="shared" si="282"/>
        <v>106</v>
      </c>
      <c r="Q3019">
        <f t="shared" si="283"/>
        <v>146.44999999999999</v>
      </c>
      <c r="R3019" s="8">
        <f t="shared" si="284"/>
        <v>41841.641701388886</v>
      </c>
      <c r="S3019" s="8">
        <f t="shared" si="285"/>
        <v>41871.641701388886</v>
      </c>
      <c r="T3019" t="str">
        <f t="shared" si="286"/>
        <v>theater</v>
      </c>
      <c r="U3019" t="str">
        <f t="shared" si="287"/>
        <v>spaces</v>
      </c>
    </row>
    <row r="3020" spans="1:21" ht="48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H3020" t="s">
        <v>8223</v>
      </c>
      <c r="I3020" t="s">
        <v>8241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8290</v>
      </c>
      <c r="P3020">
        <f t="shared" si="282"/>
        <v>101</v>
      </c>
      <c r="Q3020">
        <f t="shared" si="283"/>
        <v>103.17</v>
      </c>
      <c r="R3020" s="8">
        <f t="shared" si="284"/>
        <v>42163.090000000004</v>
      </c>
      <c r="S3020" s="8">
        <f t="shared" si="285"/>
        <v>42205.708333333336</v>
      </c>
      <c r="T3020" t="str">
        <f t="shared" si="286"/>
        <v>theater</v>
      </c>
      <c r="U3020" t="str">
        <f t="shared" si="287"/>
        <v>spaces</v>
      </c>
    </row>
    <row r="3021" spans="1:21" ht="48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H3021" t="s">
        <v>8217</v>
      </c>
      <c r="I3021" t="s">
        <v>8238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8290</v>
      </c>
      <c r="P3021">
        <f t="shared" si="282"/>
        <v>121</v>
      </c>
      <c r="Q3021">
        <f t="shared" si="283"/>
        <v>80.459999999999994</v>
      </c>
      <c r="R3021" s="8">
        <f t="shared" si="284"/>
        <v>41758.625231481477</v>
      </c>
      <c r="S3021" s="8">
        <f t="shared" si="285"/>
        <v>41785.916666666664</v>
      </c>
      <c r="T3021" t="str">
        <f t="shared" si="286"/>
        <v>theater</v>
      </c>
      <c r="U3021" t="str">
        <f t="shared" si="287"/>
        <v>spaces</v>
      </c>
    </row>
    <row r="3022" spans="1:21" ht="48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H3022" t="s">
        <v>8217</v>
      </c>
      <c r="I3022" t="s">
        <v>8238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8290</v>
      </c>
      <c r="P3022">
        <f t="shared" si="282"/>
        <v>101</v>
      </c>
      <c r="Q3022">
        <f t="shared" si="283"/>
        <v>234.67</v>
      </c>
      <c r="R3022" s="8">
        <f t="shared" si="284"/>
        <v>42170.638113425921</v>
      </c>
      <c r="S3022" s="8">
        <f t="shared" si="285"/>
        <v>42230.638113425921</v>
      </c>
      <c r="T3022" t="str">
        <f t="shared" si="286"/>
        <v>theater</v>
      </c>
      <c r="U3022" t="str">
        <f t="shared" si="287"/>
        <v>spaces</v>
      </c>
    </row>
    <row r="3023" spans="1:21" ht="48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H3023" t="s">
        <v>8217</v>
      </c>
      <c r="I3023" t="s">
        <v>8238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8290</v>
      </c>
      <c r="P3023">
        <f t="shared" si="282"/>
        <v>116</v>
      </c>
      <c r="Q3023">
        <f t="shared" si="283"/>
        <v>50.69</v>
      </c>
      <c r="R3023" s="8">
        <f t="shared" si="284"/>
        <v>42660.410520833328</v>
      </c>
      <c r="S3023" s="8">
        <f t="shared" si="285"/>
        <v>42696.040972222218</v>
      </c>
      <c r="T3023" t="str">
        <f t="shared" si="286"/>
        <v>theater</v>
      </c>
      <c r="U3023" t="str">
        <f t="shared" si="287"/>
        <v>spaces</v>
      </c>
    </row>
    <row r="3024" spans="1:21" ht="48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H3024" t="s">
        <v>8217</v>
      </c>
      <c r="I3024" t="s">
        <v>8238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8290</v>
      </c>
      <c r="P3024">
        <f t="shared" si="282"/>
        <v>101</v>
      </c>
      <c r="Q3024">
        <f t="shared" si="283"/>
        <v>162.71</v>
      </c>
      <c r="R3024" s="8">
        <f t="shared" si="284"/>
        <v>42564.745474537034</v>
      </c>
      <c r="S3024" s="8">
        <f t="shared" si="285"/>
        <v>42609.745474537034</v>
      </c>
      <c r="T3024" t="str">
        <f t="shared" si="286"/>
        <v>theater</v>
      </c>
      <c r="U3024" t="str">
        <f t="shared" si="287"/>
        <v>spaces</v>
      </c>
    </row>
    <row r="3025" spans="1:21" ht="48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H3025" t="s">
        <v>8218</v>
      </c>
      <c r="I3025" t="s">
        <v>8239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8290</v>
      </c>
      <c r="P3025">
        <f t="shared" si="282"/>
        <v>103</v>
      </c>
      <c r="Q3025">
        <f t="shared" si="283"/>
        <v>120.17</v>
      </c>
      <c r="R3025" s="8">
        <f t="shared" si="284"/>
        <v>42121.46743055556</v>
      </c>
      <c r="S3025" s="8">
        <f t="shared" si="285"/>
        <v>42166.46743055556</v>
      </c>
      <c r="T3025" t="str">
        <f t="shared" si="286"/>
        <v>theater</v>
      </c>
      <c r="U3025" t="str">
        <f t="shared" si="287"/>
        <v>spaces</v>
      </c>
    </row>
    <row r="3026" spans="1:21" ht="48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H3026" t="s">
        <v>8217</v>
      </c>
      <c r="I3026" t="s">
        <v>8238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8290</v>
      </c>
      <c r="P3026">
        <f t="shared" si="282"/>
        <v>246</v>
      </c>
      <c r="Q3026">
        <f t="shared" si="283"/>
        <v>67.7</v>
      </c>
      <c r="R3026" s="8">
        <f t="shared" si="284"/>
        <v>41158.785590277774</v>
      </c>
      <c r="S3026" s="8">
        <f t="shared" si="285"/>
        <v>41188.785590277774</v>
      </c>
      <c r="T3026" t="str">
        <f t="shared" si="286"/>
        <v>theater</v>
      </c>
      <c r="U3026" t="str">
        <f t="shared" si="287"/>
        <v>spaces</v>
      </c>
    </row>
    <row r="3027" spans="1:21" ht="48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H3027" t="s">
        <v>8218</v>
      </c>
      <c r="I3027" t="s">
        <v>8239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8290</v>
      </c>
      <c r="P3027">
        <f t="shared" si="282"/>
        <v>302</v>
      </c>
      <c r="Q3027">
        <f t="shared" si="283"/>
        <v>52.1</v>
      </c>
      <c r="R3027" s="8">
        <f t="shared" si="284"/>
        <v>41761.301076388889</v>
      </c>
      <c r="S3027" s="8">
        <f t="shared" si="285"/>
        <v>41789.458333333328</v>
      </c>
      <c r="T3027" t="str">
        <f t="shared" si="286"/>
        <v>theater</v>
      </c>
      <c r="U3027" t="str">
        <f t="shared" si="287"/>
        <v>spaces</v>
      </c>
    </row>
    <row r="3028" spans="1:21" ht="48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H3028" t="s">
        <v>8218</v>
      </c>
      <c r="I3028" t="s">
        <v>8239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8290</v>
      </c>
      <c r="P3028">
        <f t="shared" si="282"/>
        <v>143</v>
      </c>
      <c r="Q3028">
        <f t="shared" si="283"/>
        <v>51.6</v>
      </c>
      <c r="R3028" s="8">
        <f t="shared" si="284"/>
        <v>42783.251064814809</v>
      </c>
      <c r="S3028" s="8">
        <f t="shared" si="285"/>
        <v>42797.251064814809</v>
      </c>
      <c r="T3028" t="str">
        <f t="shared" si="286"/>
        <v>theater</v>
      </c>
      <c r="U3028" t="str">
        <f t="shared" si="287"/>
        <v>spaces</v>
      </c>
    </row>
    <row r="3029" spans="1:21" ht="32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H3029" t="s">
        <v>8217</v>
      </c>
      <c r="I3029" t="s">
        <v>8238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8290</v>
      </c>
      <c r="P3029">
        <f t="shared" si="282"/>
        <v>131</v>
      </c>
      <c r="Q3029">
        <f t="shared" si="283"/>
        <v>164.3</v>
      </c>
      <c r="R3029" s="8">
        <f t="shared" si="284"/>
        <v>42053.49596064815</v>
      </c>
      <c r="S3029" s="8">
        <f t="shared" si="285"/>
        <v>42083.454293981478</v>
      </c>
      <c r="T3029" t="str">
        <f t="shared" si="286"/>
        <v>theater</v>
      </c>
      <c r="U3029" t="str">
        <f t="shared" si="287"/>
        <v>spaces</v>
      </c>
    </row>
    <row r="3030" spans="1:21" ht="32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H3030" t="s">
        <v>8217</v>
      </c>
      <c r="I3030" t="s">
        <v>8238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8290</v>
      </c>
      <c r="P3030">
        <f t="shared" si="282"/>
        <v>168</v>
      </c>
      <c r="Q3030">
        <f t="shared" si="283"/>
        <v>84.86</v>
      </c>
      <c r="R3030" s="8">
        <f t="shared" si="284"/>
        <v>42567.055844907409</v>
      </c>
      <c r="S3030" s="8">
        <f t="shared" si="285"/>
        <v>42597.055844907409</v>
      </c>
      <c r="T3030" t="str">
        <f t="shared" si="286"/>
        <v>theater</v>
      </c>
      <c r="U3030" t="str">
        <f t="shared" si="287"/>
        <v>spaces</v>
      </c>
    </row>
    <row r="3031" spans="1:21" ht="48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H3031" t="s">
        <v>8217</v>
      </c>
      <c r="I3031" t="s">
        <v>8238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8290</v>
      </c>
      <c r="P3031">
        <f t="shared" si="282"/>
        <v>110</v>
      </c>
      <c r="Q3031">
        <f t="shared" si="283"/>
        <v>94.55</v>
      </c>
      <c r="R3031" s="8">
        <f t="shared" si="284"/>
        <v>41932.500543981478</v>
      </c>
      <c r="S3031" s="8">
        <f t="shared" si="285"/>
        <v>41960.982638888883</v>
      </c>
      <c r="T3031" t="str">
        <f t="shared" si="286"/>
        <v>theater</v>
      </c>
      <c r="U3031" t="str">
        <f t="shared" si="287"/>
        <v>spaces</v>
      </c>
    </row>
    <row r="3032" spans="1:21" ht="48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H3032" t="s">
        <v>8217</v>
      </c>
      <c r="I3032" t="s">
        <v>8238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8290</v>
      </c>
      <c r="P3032">
        <f t="shared" si="282"/>
        <v>107</v>
      </c>
      <c r="Q3032">
        <f t="shared" si="283"/>
        <v>45.54</v>
      </c>
      <c r="R3032" s="8">
        <f t="shared" si="284"/>
        <v>42233.5390162037</v>
      </c>
      <c r="S3032" s="8">
        <f t="shared" si="285"/>
        <v>42263.5390162037</v>
      </c>
      <c r="T3032" t="str">
        <f t="shared" si="286"/>
        <v>theater</v>
      </c>
      <c r="U3032" t="str">
        <f t="shared" si="287"/>
        <v>spaces</v>
      </c>
    </row>
    <row r="3033" spans="1:21" ht="80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H3033" t="s">
        <v>8217</v>
      </c>
      <c r="I3033" t="s">
        <v>8238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8290</v>
      </c>
      <c r="P3033">
        <f t="shared" si="282"/>
        <v>100</v>
      </c>
      <c r="Q3033">
        <f t="shared" si="283"/>
        <v>51.72</v>
      </c>
      <c r="R3033" s="8">
        <f t="shared" si="284"/>
        <v>42597.674155092587</v>
      </c>
      <c r="S3033" s="8">
        <f t="shared" si="285"/>
        <v>42657.674155092587</v>
      </c>
      <c r="T3033" t="str">
        <f t="shared" si="286"/>
        <v>theater</v>
      </c>
      <c r="U3033" t="str">
        <f t="shared" si="287"/>
        <v>spaces</v>
      </c>
    </row>
    <row r="3034" spans="1:21" ht="48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H3034" t="s">
        <v>8217</v>
      </c>
      <c r="I3034" t="s">
        <v>8238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8290</v>
      </c>
      <c r="P3034">
        <f t="shared" si="282"/>
        <v>127</v>
      </c>
      <c r="Q3034">
        <f t="shared" si="283"/>
        <v>50.88</v>
      </c>
      <c r="R3034" s="8">
        <f t="shared" si="284"/>
        <v>42227.836331018516</v>
      </c>
      <c r="S3034" s="8">
        <f t="shared" si="285"/>
        <v>42257.836331018516</v>
      </c>
      <c r="T3034" t="str">
        <f t="shared" si="286"/>
        <v>theater</v>
      </c>
      <c r="U3034" t="str">
        <f t="shared" si="287"/>
        <v>spaces</v>
      </c>
    </row>
    <row r="3035" spans="1:21" ht="48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H3035" t="s">
        <v>8217</v>
      </c>
      <c r="I3035" t="s">
        <v>8238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8290</v>
      </c>
      <c r="P3035">
        <f t="shared" si="282"/>
        <v>147</v>
      </c>
      <c r="Q3035">
        <f t="shared" si="283"/>
        <v>191.13</v>
      </c>
      <c r="R3035" s="8">
        <f t="shared" si="284"/>
        <v>42569.901909722219</v>
      </c>
      <c r="S3035" s="8">
        <f t="shared" si="285"/>
        <v>42599.901909722219</v>
      </c>
      <c r="T3035" t="str">
        <f t="shared" si="286"/>
        <v>theater</v>
      </c>
      <c r="U3035" t="str">
        <f t="shared" si="287"/>
        <v>spaces</v>
      </c>
    </row>
    <row r="3036" spans="1:21" ht="64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H3036" t="s">
        <v>8217</v>
      </c>
      <c r="I3036" t="s">
        <v>8238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8290</v>
      </c>
      <c r="P3036">
        <f t="shared" si="282"/>
        <v>113</v>
      </c>
      <c r="Q3036">
        <f t="shared" si="283"/>
        <v>89.31</v>
      </c>
      <c r="R3036" s="8">
        <f t="shared" si="284"/>
        <v>42644.327025462961</v>
      </c>
      <c r="S3036" s="8">
        <f t="shared" si="285"/>
        <v>42674.957638888889</v>
      </c>
      <c r="T3036" t="str">
        <f t="shared" si="286"/>
        <v>theater</v>
      </c>
      <c r="U3036" t="str">
        <f t="shared" si="287"/>
        <v>spaces</v>
      </c>
    </row>
    <row r="3037" spans="1:21" ht="32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H3037" t="s">
        <v>8217</v>
      </c>
      <c r="I3037" t="s">
        <v>8238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8290</v>
      </c>
      <c r="P3037">
        <f t="shared" si="282"/>
        <v>109</v>
      </c>
      <c r="Q3037">
        <f t="shared" si="283"/>
        <v>88.59</v>
      </c>
      <c r="R3037" s="8">
        <f t="shared" si="284"/>
        <v>41368.351956018516</v>
      </c>
      <c r="S3037" s="8">
        <f t="shared" si="285"/>
        <v>41398.351956018516</v>
      </c>
      <c r="T3037" t="str">
        <f t="shared" si="286"/>
        <v>theater</v>
      </c>
      <c r="U3037" t="str">
        <f t="shared" si="287"/>
        <v>spaces</v>
      </c>
    </row>
    <row r="3038" spans="1:21" ht="48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H3038" t="s">
        <v>8217</v>
      </c>
      <c r="I3038" t="s">
        <v>8238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8290</v>
      </c>
      <c r="P3038">
        <f t="shared" si="282"/>
        <v>127</v>
      </c>
      <c r="Q3038">
        <f t="shared" si="283"/>
        <v>96.3</v>
      </c>
      <c r="R3038" s="8">
        <f t="shared" si="284"/>
        <v>41466.576898148145</v>
      </c>
      <c r="S3038" s="8">
        <f t="shared" si="285"/>
        <v>41502.290972222218</v>
      </c>
      <c r="T3038" t="str">
        <f t="shared" si="286"/>
        <v>theater</v>
      </c>
      <c r="U3038" t="str">
        <f t="shared" si="287"/>
        <v>spaces</v>
      </c>
    </row>
    <row r="3039" spans="1:21" ht="64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H3039" t="s">
        <v>8217</v>
      </c>
      <c r="I3039" t="s">
        <v>8238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8290</v>
      </c>
      <c r="P3039">
        <f t="shared" si="282"/>
        <v>213</v>
      </c>
      <c r="Q3039">
        <f t="shared" si="283"/>
        <v>33.31</v>
      </c>
      <c r="R3039" s="8">
        <f t="shared" si="284"/>
        <v>40378.684872685182</v>
      </c>
      <c r="S3039" s="8">
        <f t="shared" si="285"/>
        <v>40452.999305555553</v>
      </c>
      <c r="T3039" t="str">
        <f t="shared" si="286"/>
        <v>theater</v>
      </c>
      <c r="U3039" t="str">
        <f t="shared" si="287"/>
        <v>spaces</v>
      </c>
    </row>
    <row r="3040" spans="1:21" ht="48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H3040" t="s">
        <v>8217</v>
      </c>
      <c r="I3040" t="s">
        <v>8238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8290</v>
      </c>
      <c r="P3040">
        <f t="shared" si="282"/>
        <v>101</v>
      </c>
      <c r="Q3040">
        <f t="shared" si="283"/>
        <v>37.22</v>
      </c>
      <c r="R3040" s="8">
        <f t="shared" si="284"/>
        <v>42373.043946759259</v>
      </c>
      <c r="S3040" s="8">
        <f t="shared" si="285"/>
        <v>42433.043946759259</v>
      </c>
      <c r="T3040" t="str">
        <f t="shared" si="286"/>
        <v>theater</v>
      </c>
      <c r="U3040" t="str">
        <f t="shared" si="287"/>
        <v>spaces</v>
      </c>
    </row>
    <row r="3041" spans="1:21" ht="48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H3041" t="s">
        <v>8217</v>
      </c>
      <c r="I3041" t="s">
        <v>8238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8290</v>
      </c>
      <c r="P3041">
        <f t="shared" si="282"/>
        <v>109</v>
      </c>
      <c r="Q3041">
        <f t="shared" si="283"/>
        <v>92.13</v>
      </c>
      <c r="R3041" s="8">
        <f t="shared" si="284"/>
        <v>41610.586087962962</v>
      </c>
      <c r="S3041" s="8">
        <f t="shared" si="285"/>
        <v>41637.124305555553</v>
      </c>
      <c r="T3041" t="str">
        <f t="shared" si="286"/>
        <v>theater</v>
      </c>
      <c r="U3041" t="str">
        <f t="shared" si="287"/>
        <v>spaces</v>
      </c>
    </row>
    <row r="3042" spans="1:21" ht="48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H3042" t="s">
        <v>8217</v>
      </c>
      <c r="I3042" t="s">
        <v>8238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8290</v>
      </c>
      <c r="P3042">
        <f t="shared" si="282"/>
        <v>108</v>
      </c>
      <c r="Q3042">
        <f t="shared" si="283"/>
        <v>76.790000000000006</v>
      </c>
      <c r="R3042" s="8">
        <f t="shared" si="284"/>
        <v>42177.583576388883</v>
      </c>
      <c r="S3042" s="8">
        <f t="shared" si="285"/>
        <v>42181.749999999993</v>
      </c>
      <c r="T3042" t="str">
        <f t="shared" si="286"/>
        <v>theater</v>
      </c>
      <c r="U3042" t="str">
        <f t="shared" si="287"/>
        <v>spaces</v>
      </c>
    </row>
    <row r="3043" spans="1:21" ht="32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H3043" t="s">
        <v>8217</v>
      </c>
      <c r="I3043" t="s">
        <v>8238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8290</v>
      </c>
      <c r="P3043">
        <f t="shared" si="282"/>
        <v>110</v>
      </c>
      <c r="Q3043">
        <f t="shared" si="283"/>
        <v>96.53</v>
      </c>
      <c r="R3043" s="8">
        <f t="shared" si="284"/>
        <v>42359.660277777781</v>
      </c>
      <c r="S3043" s="8">
        <f t="shared" si="285"/>
        <v>42389.660277777781</v>
      </c>
      <c r="T3043" t="str">
        <f t="shared" si="286"/>
        <v>theater</v>
      </c>
      <c r="U3043" t="str">
        <f t="shared" si="287"/>
        <v>spaces</v>
      </c>
    </row>
    <row r="3044" spans="1:21" ht="48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H3044" t="s">
        <v>8218</v>
      </c>
      <c r="I3044" t="s">
        <v>8239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8290</v>
      </c>
      <c r="P3044">
        <f t="shared" si="282"/>
        <v>128</v>
      </c>
      <c r="Q3044">
        <f t="shared" si="283"/>
        <v>51.89</v>
      </c>
      <c r="R3044" s="8">
        <f t="shared" si="284"/>
        <v>42253.479710648149</v>
      </c>
      <c r="S3044" s="8">
        <f t="shared" si="285"/>
        <v>42283.479710648149</v>
      </c>
      <c r="T3044" t="str">
        <f t="shared" si="286"/>
        <v>theater</v>
      </c>
      <c r="U3044" t="str">
        <f t="shared" si="287"/>
        <v>spaces</v>
      </c>
    </row>
    <row r="3045" spans="1:21" ht="48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H3045" t="s">
        <v>8222</v>
      </c>
      <c r="I3045" t="s">
        <v>8243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8290</v>
      </c>
      <c r="P3045">
        <f t="shared" si="282"/>
        <v>110</v>
      </c>
      <c r="Q3045">
        <f t="shared" si="283"/>
        <v>128.91</v>
      </c>
      <c r="R3045" s="8">
        <f t="shared" si="284"/>
        <v>42082.862256944441</v>
      </c>
      <c r="S3045" s="8">
        <f t="shared" si="285"/>
        <v>42109.909722222219</v>
      </c>
      <c r="T3045" t="str">
        <f t="shared" si="286"/>
        <v>theater</v>
      </c>
      <c r="U3045" t="str">
        <f t="shared" si="287"/>
        <v>spaces</v>
      </c>
    </row>
    <row r="3046" spans="1:21" ht="48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H3046" t="s">
        <v>8217</v>
      </c>
      <c r="I3046" t="s">
        <v>8238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8290</v>
      </c>
      <c r="P3046">
        <f t="shared" si="282"/>
        <v>109</v>
      </c>
      <c r="Q3046">
        <f t="shared" si="283"/>
        <v>84.11</v>
      </c>
      <c r="R3046" s="8">
        <f t="shared" si="284"/>
        <v>42387.518495370365</v>
      </c>
      <c r="S3046" s="8">
        <f t="shared" si="285"/>
        <v>42402.518495370365</v>
      </c>
      <c r="T3046" t="str">
        <f t="shared" si="286"/>
        <v>theater</v>
      </c>
      <c r="U3046" t="str">
        <f t="shared" si="287"/>
        <v>spaces</v>
      </c>
    </row>
    <row r="3047" spans="1:21" ht="48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H3047" t="s">
        <v>8217</v>
      </c>
      <c r="I3047" t="s">
        <v>8238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8290</v>
      </c>
      <c r="P3047">
        <f t="shared" si="282"/>
        <v>133</v>
      </c>
      <c r="Q3047">
        <f t="shared" si="283"/>
        <v>82.94</v>
      </c>
      <c r="R3047" s="8">
        <f t="shared" si="284"/>
        <v>41842.947395833333</v>
      </c>
      <c r="S3047" s="8">
        <f t="shared" si="285"/>
        <v>41872.947395833333</v>
      </c>
      <c r="T3047" t="str">
        <f t="shared" si="286"/>
        <v>theater</v>
      </c>
      <c r="U3047" t="str">
        <f t="shared" si="287"/>
        <v>spaces</v>
      </c>
    </row>
    <row r="3048" spans="1:21" ht="48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H3048" t="s">
        <v>8217</v>
      </c>
      <c r="I3048" t="s">
        <v>8238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8290</v>
      </c>
      <c r="P3048">
        <f t="shared" si="282"/>
        <v>191</v>
      </c>
      <c r="Q3048">
        <f t="shared" si="283"/>
        <v>259.95</v>
      </c>
      <c r="R3048" s="8">
        <f t="shared" si="284"/>
        <v>41862.59474537037</v>
      </c>
      <c r="S3048" s="8">
        <f t="shared" si="285"/>
        <v>41891.994444444441</v>
      </c>
      <c r="T3048" t="str">
        <f t="shared" si="286"/>
        <v>theater</v>
      </c>
      <c r="U3048" t="str">
        <f t="shared" si="287"/>
        <v>spaces</v>
      </c>
    </row>
    <row r="3049" spans="1:21" ht="48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H3049" t="s">
        <v>8217</v>
      </c>
      <c r="I3049" t="s">
        <v>8238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8290</v>
      </c>
      <c r="P3049">
        <f t="shared" si="282"/>
        <v>149</v>
      </c>
      <c r="Q3049">
        <f t="shared" si="283"/>
        <v>37.25</v>
      </c>
      <c r="R3049" s="8">
        <f t="shared" si="284"/>
        <v>42443.780717592592</v>
      </c>
      <c r="S3049" s="8">
        <f t="shared" si="285"/>
        <v>42487.344444444439</v>
      </c>
      <c r="T3049" t="str">
        <f t="shared" si="286"/>
        <v>theater</v>
      </c>
      <c r="U3049" t="str">
        <f t="shared" si="287"/>
        <v>spaces</v>
      </c>
    </row>
    <row r="3050" spans="1:21" ht="48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H3050" t="s">
        <v>8217</v>
      </c>
      <c r="I3050" t="s">
        <v>8238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8290</v>
      </c>
      <c r="P3050">
        <f t="shared" si="282"/>
        <v>166</v>
      </c>
      <c r="Q3050">
        <f t="shared" si="283"/>
        <v>177.02</v>
      </c>
      <c r="R3050" s="8">
        <f t="shared" si="284"/>
        <v>41975.692847222213</v>
      </c>
      <c r="S3050" s="8">
        <f t="shared" si="285"/>
        <v>42004.681944444441</v>
      </c>
      <c r="T3050" t="str">
        <f t="shared" si="286"/>
        <v>theater</v>
      </c>
      <c r="U3050" t="str">
        <f t="shared" si="287"/>
        <v>spaces</v>
      </c>
    </row>
    <row r="3051" spans="1:21" ht="48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H3051" t="s">
        <v>8217</v>
      </c>
      <c r="I3051" t="s">
        <v>8238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8290</v>
      </c>
      <c r="P3051">
        <f t="shared" si="282"/>
        <v>107</v>
      </c>
      <c r="Q3051">
        <f t="shared" si="283"/>
        <v>74.069999999999993</v>
      </c>
      <c r="R3051" s="8">
        <f t="shared" si="284"/>
        <v>42138.806192129625</v>
      </c>
      <c r="S3051" s="8">
        <f t="shared" si="285"/>
        <v>42168.806192129625</v>
      </c>
      <c r="T3051" t="str">
        <f t="shared" si="286"/>
        <v>theater</v>
      </c>
      <c r="U3051" t="str">
        <f t="shared" si="287"/>
        <v>spaces</v>
      </c>
    </row>
    <row r="3052" spans="1:21" ht="32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H3052" t="s">
        <v>8217</v>
      </c>
      <c r="I3052" t="s">
        <v>8238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8290</v>
      </c>
      <c r="P3052">
        <f t="shared" si="282"/>
        <v>106</v>
      </c>
      <c r="Q3052">
        <f t="shared" si="283"/>
        <v>70.67</v>
      </c>
      <c r="R3052" s="8">
        <f t="shared" si="284"/>
        <v>42464.960185185184</v>
      </c>
      <c r="S3052" s="8">
        <f t="shared" si="285"/>
        <v>42494.960185185184</v>
      </c>
      <c r="T3052" t="str">
        <f t="shared" si="286"/>
        <v>theater</v>
      </c>
      <c r="U3052" t="str">
        <f t="shared" si="287"/>
        <v>spaces</v>
      </c>
    </row>
    <row r="3053" spans="1:21" ht="48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H3053" t="s">
        <v>8218</v>
      </c>
      <c r="I3053" t="s">
        <v>8239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8290</v>
      </c>
      <c r="P3053">
        <f t="shared" si="282"/>
        <v>24</v>
      </c>
      <c r="Q3053">
        <f t="shared" si="283"/>
        <v>23.63</v>
      </c>
      <c r="R3053" s="8">
        <f t="shared" si="284"/>
        <v>42744.207696759251</v>
      </c>
      <c r="S3053" s="8">
        <f t="shared" si="285"/>
        <v>42774.207696759251</v>
      </c>
      <c r="T3053" t="str">
        <f t="shared" si="286"/>
        <v>theater</v>
      </c>
      <c r="U3053" t="str">
        <f t="shared" si="287"/>
        <v>spaces</v>
      </c>
    </row>
    <row r="3054" spans="1:21" ht="32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H3054" t="s">
        <v>8217</v>
      </c>
      <c r="I3054" t="s">
        <v>8238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8290</v>
      </c>
      <c r="P3054">
        <f t="shared" si="282"/>
        <v>0</v>
      </c>
      <c r="Q3054">
        <f t="shared" si="283"/>
        <v>37.5</v>
      </c>
      <c r="R3054" s="8">
        <f t="shared" si="284"/>
        <v>42122.461736111109</v>
      </c>
      <c r="S3054" s="8">
        <f t="shared" si="285"/>
        <v>42152.457638888889</v>
      </c>
      <c r="T3054" t="str">
        <f t="shared" si="286"/>
        <v>theater</v>
      </c>
      <c r="U3054" t="str">
        <f t="shared" si="287"/>
        <v>spaces</v>
      </c>
    </row>
    <row r="3055" spans="1:21" ht="48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H3055" t="s">
        <v>8217</v>
      </c>
      <c r="I3055" t="s">
        <v>8238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8290</v>
      </c>
      <c r="P3055">
        <f t="shared" si="282"/>
        <v>0</v>
      </c>
      <c r="Q3055">
        <f t="shared" si="283"/>
        <v>13.33</v>
      </c>
      <c r="R3055" s="8">
        <f t="shared" si="284"/>
        <v>41862.553391203699</v>
      </c>
      <c r="S3055" s="8">
        <f t="shared" si="285"/>
        <v>41913.957638888889</v>
      </c>
      <c r="T3055" t="str">
        <f t="shared" si="286"/>
        <v>theater</v>
      </c>
      <c r="U3055" t="str">
        <f t="shared" si="287"/>
        <v>spaces</v>
      </c>
    </row>
    <row r="3056" spans="1:21" ht="48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H3056" t="s">
        <v>8217</v>
      </c>
      <c r="I3056" t="s">
        <v>8238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8290</v>
      </c>
      <c r="P3056">
        <f t="shared" si="282"/>
        <v>0</v>
      </c>
      <c r="Q3056" t="e">
        <f t="shared" si="283"/>
        <v>#DIV/0!</v>
      </c>
      <c r="R3056" s="8">
        <f t="shared" si="284"/>
        <v>42027.624467592592</v>
      </c>
      <c r="S3056" s="8">
        <f t="shared" si="285"/>
        <v>42064.836111111108</v>
      </c>
      <c r="T3056" t="str">
        <f t="shared" si="286"/>
        <v>theater</v>
      </c>
      <c r="U3056" t="str">
        <f t="shared" si="287"/>
        <v>spaces</v>
      </c>
    </row>
    <row r="3057" spans="1:21" ht="48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H3057" t="s">
        <v>8217</v>
      </c>
      <c r="I3057" t="s">
        <v>8238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8290</v>
      </c>
      <c r="P3057">
        <f t="shared" si="282"/>
        <v>0</v>
      </c>
      <c r="Q3057">
        <f t="shared" si="283"/>
        <v>1</v>
      </c>
      <c r="R3057" s="8">
        <f t="shared" si="284"/>
        <v>41953.749884259254</v>
      </c>
      <c r="S3057" s="8">
        <f t="shared" si="285"/>
        <v>42013.749884259254</v>
      </c>
      <c r="T3057" t="str">
        <f t="shared" si="286"/>
        <v>theater</v>
      </c>
      <c r="U3057" t="str">
        <f t="shared" si="287"/>
        <v>spaces</v>
      </c>
    </row>
    <row r="3058" spans="1:21" ht="48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H3058" t="s">
        <v>8217</v>
      </c>
      <c r="I3058" t="s">
        <v>8238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8290</v>
      </c>
      <c r="P3058">
        <f t="shared" si="282"/>
        <v>0</v>
      </c>
      <c r="Q3058" t="e">
        <f t="shared" si="283"/>
        <v>#DIV/0!</v>
      </c>
      <c r="R3058" s="8">
        <f t="shared" si="284"/>
        <v>41851.428055555552</v>
      </c>
      <c r="S3058" s="8">
        <f t="shared" si="285"/>
        <v>41911.428055555552</v>
      </c>
      <c r="T3058" t="str">
        <f t="shared" si="286"/>
        <v>theater</v>
      </c>
      <c r="U3058" t="str">
        <f t="shared" si="287"/>
        <v>spaces</v>
      </c>
    </row>
    <row r="3059" spans="1:21" ht="48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H3059" t="s">
        <v>8218</v>
      </c>
      <c r="I3059" t="s">
        <v>8239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8290</v>
      </c>
      <c r="P3059">
        <f t="shared" si="282"/>
        <v>0</v>
      </c>
      <c r="Q3059" t="e">
        <f t="shared" si="283"/>
        <v>#DIV/0!</v>
      </c>
      <c r="R3059" s="8">
        <f t="shared" si="284"/>
        <v>42433.442256944443</v>
      </c>
      <c r="S3059" s="8">
        <f t="shared" si="285"/>
        <v>42463.400590277779</v>
      </c>
      <c r="T3059" t="str">
        <f t="shared" si="286"/>
        <v>theater</v>
      </c>
      <c r="U3059" t="str">
        <f t="shared" si="287"/>
        <v>spaces</v>
      </c>
    </row>
    <row r="3060" spans="1:21" ht="48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H3060" t="s">
        <v>8230</v>
      </c>
      <c r="I3060" t="s">
        <v>8241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8290</v>
      </c>
      <c r="P3060">
        <f t="shared" si="282"/>
        <v>0</v>
      </c>
      <c r="Q3060">
        <f t="shared" si="283"/>
        <v>1</v>
      </c>
      <c r="R3060" s="8">
        <f t="shared" si="284"/>
        <v>42460.165972222218</v>
      </c>
      <c r="S3060" s="8">
        <f t="shared" si="285"/>
        <v>42510.165972222218</v>
      </c>
      <c r="T3060" t="str">
        <f t="shared" si="286"/>
        <v>theater</v>
      </c>
      <c r="U3060" t="str">
        <f t="shared" si="287"/>
        <v>spaces</v>
      </c>
    </row>
    <row r="3061" spans="1:21" ht="48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H3061" t="s">
        <v>8217</v>
      </c>
      <c r="I3061" t="s">
        <v>8238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8290</v>
      </c>
      <c r="P3061">
        <f t="shared" si="282"/>
        <v>3</v>
      </c>
      <c r="Q3061">
        <f t="shared" si="283"/>
        <v>41</v>
      </c>
      <c r="R3061" s="8">
        <f t="shared" si="284"/>
        <v>41829.727384259255</v>
      </c>
      <c r="S3061" s="8">
        <f t="shared" si="285"/>
        <v>41859.727384259255</v>
      </c>
      <c r="T3061" t="str">
        <f t="shared" si="286"/>
        <v>theater</v>
      </c>
      <c r="U3061" t="str">
        <f t="shared" si="287"/>
        <v>spaces</v>
      </c>
    </row>
    <row r="3062" spans="1:21" ht="32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H3062" t="s">
        <v>8217</v>
      </c>
      <c r="I3062" t="s">
        <v>8238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8290</v>
      </c>
      <c r="P3062">
        <f t="shared" si="282"/>
        <v>0</v>
      </c>
      <c r="Q3062">
        <f t="shared" si="283"/>
        <v>55.83</v>
      </c>
      <c r="R3062" s="8">
        <f t="shared" si="284"/>
        <v>42245.066365740735</v>
      </c>
      <c r="S3062" s="8">
        <f t="shared" si="285"/>
        <v>42275.066365740735</v>
      </c>
      <c r="T3062" t="str">
        <f t="shared" si="286"/>
        <v>theater</v>
      </c>
      <c r="U3062" t="str">
        <f t="shared" si="287"/>
        <v>spaces</v>
      </c>
    </row>
    <row r="3063" spans="1:21" ht="16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H3063" t="s">
        <v>8217</v>
      </c>
      <c r="I3063" t="s">
        <v>8238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8290</v>
      </c>
      <c r="P3063">
        <f t="shared" si="282"/>
        <v>0</v>
      </c>
      <c r="Q3063" t="e">
        <f t="shared" si="283"/>
        <v>#DIV/0!</v>
      </c>
      <c r="R3063" s="8">
        <f t="shared" si="284"/>
        <v>41834.575787037036</v>
      </c>
      <c r="S3063" s="8">
        <f t="shared" si="285"/>
        <v>41864.575787037036</v>
      </c>
      <c r="T3063" t="str">
        <f t="shared" si="286"/>
        <v>theater</v>
      </c>
      <c r="U3063" t="str">
        <f t="shared" si="287"/>
        <v>spaces</v>
      </c>
    </row>
    <row r="3064" spans="1:21" ht="48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H3064" t="s">
        <v>8217</v>
      </c>
      <c r="I3064" t="s">
        <v>8238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8290</v>
      </c>
      <c r="P3064">
        <f t="shared" si="282"/>
        <v>67</v>
      </c>
      <c r="Q3064">
        <f t="shared" si="283"/>
        <v>99.76</v>
      </c>
      <c r="R3064" s="8">
        <f t="shared" si="284"/>
        <v>42248.3274537037</v>
      </c>
      <c r="S3064" s="8">
        <f t="shared" si="285"/>
        <v>42277.541666666664</v>
      </c>
      <c r="T3064" t="str">
        <f t="shared" si="286"/>
        <v>theater</v>
      </c>
      <c r="U3064" t="str">
        <f t="shared" si="287"/>
        <v>spaces</v>
      </c>
    </row>
    <row r="3065" spans="1:21" ht="32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H3065" t="s">
        <v>8217</v>
      </c>
      <c r="I3065" t="s">
        <v>8238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8290</v>
      </c>
      <c r="P3065">
        <f t="shared" si="282"/>
        <v>20</v>
      </c>
      <c r="Q3065">
        <f t="shared" si="283"/>
        <v>25.52</v>
      </c>
      <c r="R3065" s="8">
        <f t="shared" si="284"/>
        <v>42630.714560185181</v>
      </c>
      <c r="S3065" s="8">
        <f t="shared" si="285"/>
        <v>42665.714560185181</v>
      </c>
      <c r="T3065" t="str">
        <f t="shared" si="286"/>
        <v>theater</v>
      </c>
      <c r="U3065" t="str">
        <f t="shared" si="287"/>
        <v>spaces</v>
      </c>
    </row>
    <row r="3066" spans="1:21" ht="32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H3066" t="s">
        <v>8217</v>
      </c>
      <c r="I3066" t="s">
        <v>8238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8290</v>
      </c>
      <c r="P3066">
        <f t="shared" si="282"/>
        <v>11</v>
      </c>
      <c r="Q3066">
        <f t="shared" si="283"/>
        <v>117.65</v>
      </c>
      <c r="R3066" s="8">
        <f t="shared" si="284"/>
        <v>42298.9218287037</v>
      </c>
      <c r="S3066" s="8">
        <f t="shared" si="285"/>
        <v>42330.082638888889</v>
      </c>
      <c r="T3066" t="str">
        <f t="shared" si="286"/>
        <v>theater</v>
      </c>
      <c r="U3066" t="str">
        <f t="shared" si="287"/>
        <v>spaces</v>
      </c>
    </row>
    <row r="3067" spans="1:21" ht="48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H3067" t="s">
        <v>8217</v>
      </c>
      <c r="I3067" t="s">
        <v>8238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8290</v>
      </c>
      <c r="P3067">
        <f t="shared" si="282"/>
        <v>0</v>
      </c>
      <c r="Q3067">
        <f t="shared" si="283"/>
        <v>5</v>
      </c>
      <c r="R3067" s="8">
        <f t="shared" si="284"/>
        <v>41824.846898148149</v>
      </c>
      <c r="S3067" s="8">
        <f t="shared" si="285"/>
        <v>41849.846898148149</v>
      </c>
      <c r="T3067" t="str">
        <f t="shared" si="286"/>
        <v>theater</v>
      </c>
      <c r="U3067" t="str">
        <f t="shared" si="287"/>
        <v>spaces</v>
      </c>
    </row>
    <row r="3068" spans="1:21" ht="48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H3068" t="s">
        <v>8219</v>
      </c>
      <c r="I3068" t="s">
        <v>8240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8290</v>
      </c>
      <c r="P3068">
        <f t="shared" si="282"/>
        <v>12</v>
      </c>
      <c r="Q3068">
        <f t="shared" si="283"/>
        <v>2796.67</v>
      </c>
      <c r="R3068" s="8">
        <f t="shared" si="284"/>
        <v>42531.020104166666</v>
      </c>
      <c r="S3068" s="8">
        <f t="shared" si="285"/>
        <v>42561.020104166666</v>
      </c>
      <c r="T3068" t="str">
        <f t="shared" si="286"/>
        <v>theater</v>
      </c>
      <c r="U3068" t="str">
        <f t="shared" si="287"/>
        <v>spaces</v>
      </c>
    </row>
    <row r="3069" spans="1:21" ht="48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H3069" t="s">
        <v>8221</v>
      </c>
      <c r="I3069" t="s">
        <v>8242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8290</v>
      </c>
      <c r="P3069">
        <f t="shared" si="282"/>
        <v>3</v>
      </c>
      <c r="Q3069">
        <f t="shared" si="283"/>
        <v>200</v>
      </c>
      <c r="R3069" s="8">
        <f t="shared" si="284"/>
        <v>42226.730081018519</v>
      </c>
      <c r="S3069" s="8">
        <f t="shared" si="285"/>
        <v>42256.730081018519</v>
      </c>
      <c r="T3069" t="str">
        <f t="shared" si="286"/>
        <v>theater</v>
      </c>
      <c r="U3069" t="str">
        <f t="shared" si="287"/>
        <v>spaces</v>
      </c>
    </row>
    <row r="3070" spans="1:21" ht="48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H3070" t="s">
        <v>8217</v>
      </c>
      <c r="I3070" t="s">
        <v>8238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8290</v>
      </c>
      <c r="P3070">
        <f t="shared" si="282"/>
        <v>0</v>
      </c>
      <c r="Q3070">
        <f t="shared" si="283"/>
        <v>87.5</v>
      </c>
      <c r="R3070" s="8">
        <f t="shared" si="284"/>
        <v>42263.483240740738</v>
      </c>
      <c r="S3070" s="8">
        <f t="shared" si="285"/>
        <v>42293.483240740738</v>
      </c>
      <c r="T3070" t="str">
        <f t="shared" si="286"/>
        <v>theater</v>
      </c>
      <c r="U3070" t="str">
        <f t="shared" si="287"/>
        <v>spaces</v>
      </c>
    </row>
    <row r="3071" spans="1:21" ht="48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H3071" t="s">
        <v>8217</v>
      </c>
      <c r="I3071" t="s">
        <v>8238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8290</v>
      </c>
      <c r="P3071">
        <f t="shared" si="282"/>
        <v>14</v>
      </c>
      <c r="Q3071">
        <f t="shared" si="283"/>
        <v>20.14</v>
      </c>
      <c r="R3071" s="8">
        <f t="shared" si="284"/>
        <v>41957.625393518516</v>
      </c>
      <c r="S3071" s="8">
        <f t="shared" si="285"/>
        <v>41987.625393518516</v>
      </c>
      <c r="T3071" t="str">
        <f t="shared" si="286"/>
        <v>theater</v>
      </c>
      <c r="U3071" t="str">
        <f t="shared" si="287"/>
        <v>spaces</v>
      </c>
    </row>
    <row r="3072" spans="1:21" ht="48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H3072" t="s">
        <v>8218</v>
      </c>
      <c r="I3072" t="s">
        <v>8239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8290</v>
      </c>
      <c r="P3072">
        <f t="shared" si="282"/>
        <v>3</v>
      </c>
      <c r="Q3072">
        <f t="shared" si="283"/>
        <v>20.88</v>
      </c>
      <c r="R3072" s="8">
        <f t="shared" si="284"/>
        <v>42690.525104166663</v>
      </c>
      <c r="S3072" s="8">
        <f t="shared" si="285"/>
        <v>42711.525104166663</v>
      </c>
      <c r="T3072" t="str">
        <f t="shared" si="286"/>
        <v>theater</v>
      </c>
      <c r="U3072" t="str">
        <f t="shared" si="287"/>
        <v>spaces</v>
      </c>
    </row>
    <row r="3073" spans="1:21" ht="48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H3073" t="s">
        <v>8217</v>
      </c>
      <c r="I3073" t="s">
        <v>8238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8290</v>
      </c>
      <c r="P3073">
        <f t="shared" si="282"/>
        <v>60</v>
      </c>
      <c r="Q3073">
        <f t="shared" si="283"/>
        <v>61.31</v>
      </c>
      <c r="R3073" s="8">
        <f t="shared" si="284"/>
        <v>42097.524085648147</v>
      </c>
      <c r="S3073" s="8">
        <f t="shared" si="285"/>
        <v>42115.040972222218</v>
      </c>
      <c r="T3073" t="str">
        <f t="shared" si="286"/>
        <v>theater</v>
      </c>
      <c r="U3073" t="str">
        <f t="shared" si="287"/>
        <v>spaces</v>
      </c>
    </row>
    <row r="3074" spans="1:21" ht="48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H3074" t="s">
        <v>8217</v>
      </c>
      <c r="I3074" t="s">
        <v>8238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8290</v>
      </c>
      <c r="P3074">
        <f t="shared" si="282"/>
        <v>0</v>
      </c>
      <c r="Q3074">
        <f t="shared" si="283"/>
        <v>1</v>
      </c>
      <c r="R3074" s="8">
        <f t="shared" si="284"/>
        <v>42658.482199074067</v>
      </c>
      <c r="S3074" s="8">
        <f t="shared" si="285"/>
        <v>42672.865277777775</v>
      </c>
      <c r="T3074" t="str">
        <f t="shared" si="286"/>
        <v>theater</v>
      </c>
      <c r="U3074" t="str">
        <f t="shared" si="287"/>
        <v>spaces</v>
      </c>
    </row>
    <row r="3075" spans="1:21" ht="48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H3075" t="s">
        <v>8217</v>
      </c>
      <c r="I3075" t="s">
        <v>8238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8290</v>
      </c>
      <c r="P3075">
        <f t="shared" ref="P3075:P3138" si="288">ROUND(E3075/D3075*100,0)</f>
        <v>0</v>
      </c>
      <c r="Q3075">
        <f t="shared" ref="Q3075:Q3138" si="289">ROUND(E3075/M3075,2)</f>
        <v>92.14</v>
      </c>
      <c r="R3075" s="8">
        <f t="shared" ref="R3075:R3138" si="290">(((K3075/60)/60)/24)+DATE(1970,1,1)+(-5/24)</f>
        <v>42111.475694444445</v>
      </c>
      <c r="S3075" s="8">
        <f t="shared" ref="S3075:S3138" si="291">(((J3075/60)/60)/24)+DATE(1970,1,1)+(-5/24)</f>
        <v>42169.59652777778</v>
      </c>
      <c r="T3075" t="str">
        <f t="shared" si="286"/>
        <v>theater</v>
      </c>
      <c r="U3075" t="str">
        <f t="shared" si="287"/>
        <v>spaces</v>
      </c>
    </row>
    <row r="3076" spans="1:21" ht="64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H3076" t="s">
        <v>8223</v>
      </c>
      <c r="I3076" t="s">
        <v>8241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8290</v>
      </c>
      <c r="P3076">
        <f t="shared" si="288"/>
        <v>0</v>
      </c>
      <c r="Q3076">
        <f t="shared" si="289"/>
        <v>7.33</v>
      </c>
      <c r="R3076" s="8">
        <f t="shared" si="290"/>
        <v>42409.362951388881</v>
      </c>
      <c r="S3076" s="8">
        <f t="shared" si="291"/>
        <v>42439.362951388881</v>
      </c>
      <c r="T3076" t="str">
        <f t="shared" ref="T3076:T3139" si="292">LEFT(O3076,SEARCH("/",O3076)-1)</f>
        <v>theater</v>
      </c>
      <c r="U3076" t="str">
        <f t="shared" ref="U3076:U3139" si="293">RIGHT(O3076,LEN(O3076)-SEARCH("/",O3076))</f>
        <v>spaces</v>
      </c>
    </row>
    <row r="3077" spans="1:21" ht="48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H3077" t="s">
        <v>8217</v>
      </c>
      <c r="I3077" t="s">
        <v>8238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8290</v>
      </c>
      <c r="P3077">
        <f t="shared" si="288"/>
        <v>9</v>
      </c>
      <c r="Q3077">
        <f t="shared" si="289"/>
        <v>64.8</v>
      </c>
      <c r="R3077" s="8">
        <f t="shared" si="290"/>
        <v>42550.893981481473</v>
      </c>
      <c r="S3077" s="8">
        <f t="shared" si="291"/>
        <v>42600.893981481473</v>
      </c>
      <c r="T3077" t="str">
        <f t="shared" si="292"/>
        <v>theater</v>
      </c>
      <c r="U3077" t="str">
        <f t="shared" si="293"/>
        <v>spaces</v>
      </c>
    </row>
    <row r="3078" spans="1:21" ht="32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H3078" t="s">
        <v>8217</v>
      </c>
      <c r="I3078" t="s">
        <v>8238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8290</v>
      </c>
      <c r="P3078">
        <f t="shared" si="288"/>
        <v>15</v>
      </c>
      <c r="Q3078">
        <f t="shared" si="289"/>
        <v>30.12</v>
      </c>
      <c r="R3078" s="8">
        <f t="shared" si="290"/>
        <v>42226.443553240737</v>
      </c>
      <c r="S3078" s="8">
        <f t="shared" si="291"/>
        <v>42286.443553240737</v>
      </c>
      <c r="T3078" t="str">
        <f t="shared" si="292"/>
        <v>theater</v>
      </c>
      <c r="U3078" t="str">
        <f t="shared" si="293"/>
        <v>spaces</v>
      </c>
    </row>
    <row r="3079" spans="1:21" ht="48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H3079" t="s">
        <v>8222</v>
      </c>
      <c r="I3079" t="s">
        <v>8243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8290</v>
      </c>
      <c r="P3079">
        <f t="shared" si="288"/>
        <v>0</v>
      </c>
      <c r="Q3079">
        <f t="shared" si="289"/>
        <v>52.5</v>
      </c>
      <c r="R3079" s="8">
        <f t="shared" si="290"/>
        <v>42766.74858796296</v>
      </c>
      <c r="S3079" s="8">
        <f t="shared" si="291"/>
        <v>42796.74858796296</v>
      </c>
      <c r="T3079" t="str">
        <f t="shared" si="292"/>
        <v>theater</v>
      </c>
      <c r="U3079" t="str">
        <f t="shared" si="293"/>
        <v>spaces</v>
      </c>
    </row>
    <row r="3080" spans="1:21" ht="48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H3080" t="s">
        <v>8217</v>
      </c>
      <c r="I3080" t="s">
        <v>8238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8290</v>
      </c>
      <c r="P3080">
        <f t="shared" si="288"/>
        <v>0</v>
      </c>
      <c r="Q3080">
        <f t="shared" si="289"/>
        <v>23.67</v>
      </c>
      <c r="R3080" s="8">
        <f t="shared" si="290"/>
        <v>42030.930497685178</v>
      </c>
      <c r="S3080" s="8">
        <f t="shared" si="291"/>
        <v>42060.930497685178</v>
      </c>
      <c r="T3080" t="str">
        <f t="shared" si="292"/>
        <v>theater</v>
      </c>
      <c r="U3080" t="str">
        <f t="shared" si="293"/>
        <v>spaces</v>
      </c>
    </row>
    <row r="3081" spans="1:21" ht="48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H3081" t="s">
        <v>8217</v>
      </c>
      <c r="I3081" t="s">
        <v>8238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8290</v>
      </c>
      <c r="P3081">
        <f t="shared" si="288"/>
        <v>1</v>
      </c>
      <c r="Q3081">
        <f t="shared" si="289"/>
        <v>415.78</v>
      </c>
      <c r="R3081" s="8">
        <f t="shared" si="290"/>
        <v>42055.50503472222</v>
      </c>
      <c r="S3081" s="8">
        <f t="shared" si="291"/>
        <v>42085.463368055549</v>
      </c>
      <c r="T3081" t="str">
        <f t="shared" si="292"/>
        <v>theater</v>
      </c>
      <c r="U3081" t="str">
        <f t="shared" si="293"/>
        <v>spaces</v>
      </c>
    </row>
    <row r="3082" spans="1:21" ht="48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H3082" t="s">
        <v>8217</v>
      </c>
      <c r="I3082" t="s">
        <v>8238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8290</v>
      </c>
      <c r="P3082">
        <f t="shared" si="288"/>
        <v>0</v>
      </c>
      <c r="Q3082">
        <f t="shared" si="289"/>
        <v>53.71</v>
      </c>
      <c r="R3082" s="8">
        <f t="shared" si="290"/>
        <v>41939.8199537037</v>
      </c>
      <c r="S3082" s="8">
        <f t="shared" si="291"/>
        <v>41999.861620370364</v>
      </c>
      <c r="T3082" t="str">
        <f t="shared" si="292"/>
        <v>theater</v>
      </c>
      <c r="U3082" t="str">
        <f t="shared" si="293"/>
        <v>spaces</v>
      </c>
    </row>
    <row r="3083" spans="1:21" ht="48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H3083" t="s">
        <v>8217</v>
      </c>
      <c r="I3083" t="s">
        <v>8238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8290</v>
      </c>
      <c r="P3083">
        <f t="shared" si="288"/>
        <v>0</v>
      </c>
      <c r="Q3083">
        <f t="shared" si="289"/>
        <v>420.6</v>
      </c>
      <c r="R3083" s="8">
        <f t="shared" si="290"/>
        <v>42236.973275462959</v>
      </c>
      <c r="S3083" s="8">
        <f t="shared" si="291"/>
        <v>42266.973275462959</v>
      </c>
      <c r="T3083" t="str">
        <f t="shared" si="292"/>
        <v>theater</v>
      </c>
      <c r="U3083" t="str">
        <f t="shared" si="293"/>
        <v>spaces</v>
      </c>
    </row>
    <row r="3084" spans="1:21" ht="48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H3084" t="s">
        <v>8217</v>
      </c>
      <c r="I3084" t="s">
        <v>8238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8290</v>
      </c>
      <c r="P3084">
        <f t="shared" si="288"/>
        <v>0</v>
      </c>
      <c r="Q3084" t="e">
        <f t="shared" si="289"/>
        <v>#DIV/0!</v>
      </c>
      <c r="R3084" s="8">
        <f t="shared" si="290"/>
        <v>42293.714652777773</v>
      </c>
      <c r="S3084" s="8">
        <f t="shared" si="291"/>
        <v>42323.756319444445</v>
      </c>
      <c r="T3084" t="str">
        <f t="shared" si="292"/>
        <v>theater</v>
      </c>
      <c r="U3084" t="str">
        <f t="shared" si="293"/>
        <v>spaces</v>
      </c>
    </row>
    <row r="3085" spans="1:21" ht="64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H3085" t="s">
        <v>8217</v>
      </c>
      <c r="I3085" t="s">
        <v>8238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8290</v>
      </c>
      <c r="P3085">
        <f t="shared" si="288"/>
        <v>0</v>
      </c>
      <c r="Q3085">
        <f t="shared" si="289"/>
        <v>18.670000000000002</v>
      </c>
      <c r="R3085" s="8">
        <f t="shared" si="290"/>
        <v>41853.355069444442</v>
      </c>
      <c r="S3085" s="8">
        <f t="shared" si="291"/>
        <v>41883</v>
      </c>
      <c r="T3085" t="str">
        <f t="shared" si="292"/>
        <v>theater</v>
      </c>
      <c r="U3085" t="str">
        <f t="shared" si="293"/>
        <v>spaces</v>
      </c>
    </row>
    <row r="3086" spans="1:21" ht="48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H3086" t="s">
        <v>8217</v>
      </c>
      <c r="I3086" t="s">
        <v>8238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8290</v>
      </c>
      <c r="P3086">
        <f t="shared" si="288"/>
        <v>12</v>
      </c>
      <c r="Q3086">
        <f t="shared" si="289"/>
        <v>78.33</v>
      </c>
      <c r="R3086" s="8">
        <f t="shared" si="290"/>
        <v>42100.515405092585</v>
      </c>
      <c r="S3086" s="8">
        <f t="shared" si="291"/>
        <v>42129.574999999997</v>
      </c>
      <c r="T3086" t="str">
        <f t="shared" si="292"/>
        <v>theater</v>
      </c>
      <c r="U3086" t="str">
        <f t="shared" si="293"/>
        <v>spaces</v>
      </c>
    </row>
    <row r="3087" spans="1:21" ht="48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H3087" t="s">
        <v>8217</v>
      </c>
      <c r="I3087" t="s">
        <v>8238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8290</v>
      </c>
      <c r="P3087">
        <f t="shared" si="288"/>
        <v>2</v>
      </c>
      <c r="Q3087">
        <f t="shared" si="289"/>
        <v>67.78</v>
      </c>
      <c r="R3087" s="8">
        <f t="shared" si="290"/>
        <v>42246.675451388881</v>
      </c>
      <c r="S3087" s="8">
        <f t="shared" si="291"/>
        <v>42276.675451388881</v>
      </c>
      <c r="T3087" t="str">
        <f t="shared" si="292"/>
        <v>theater</v>
      </c>
      <c r="U3087" t="str">
        <f t="shared" si="293"/>
        <v>spaces</v>
      </c>
    </row>
    <row r="3088" spans="1:21" ht="48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H3088" t="s">
        <v>8230</v>
      </c>
      <c r="I3088" t="s">
        <v>8241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8290</v>
      </c>
      <c r="P3088">
        <f t="shared" si="288"/>
        <v>0</v>
      </c>
      <c r="Q3088">
        <f t="shared" si="289"/>
        <v>16.670000000000002</v>
      </c>
      <c r="R3088" s="8">
        <f t="shared" si="290"/>
        <v>42173.462488425925</v>
      </c>
      <c r="S3088" s="8">
        <f t="shared" si="291"/>
        <v>42233.462488425925</v>
      </c>
      <c r="T3088" t="str">
        <f t="shared" si="292"/>
        <v>theater</v>
      </c>
      <c r="U3088" t="str">
        <f t="shared" si="293"/>
        <v>spaces</v>
      </c>
    </row>
    <row r="3089" spans="1:21" ht="48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H3089" t="s">
        <v>8217</v>
      </c>
      <c r="I3089" t="s">
        <v>8238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8290</v>
      </c>
      <c r="P3089">
        <f t="shared" si="288"/>
        <v>1</v>
      </c>
      <c r="Q3089">
        <f t="shared" si="289"/>
        <v>62.5</v>
      </c>
      <c r="R3089" s="8">
        <f t="shared" si="290"/>
        <v>42664.942013888889</v>
      </c>
      <c r="S3089" s="8">
        <f t="shared" si="291"/>
        <v>42724.983680555553</v>
      </c>
      <c r="T3089" t="str">
        <f t="shared" si="292"/>
        <v>theater</v>
      </c>
      <c r="U3089" t="str">
        <f t="shared" si="293"/>
        <v>spaces</v>
      </c>
    </row>
    <row r="3090" spans="1:21" ht="32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H3090" t="s">
        <v>8217</v>
      </c>
      <c r="I3090" t="s">
        <v>8238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8290</v>
      </c>
      <c r="P3090">
        <f t="shared" si="288"/>
        <v>0</v>
      </c>
      <c r="Q3090">
        <f t="shared" si="289"/>
        <v>42</v>
      </c>
      <c r="R3090" s="8">
        <f t="shared" si="290"/>
        <v>41981.363969907405</v>
      </c>
      <c r="S3090" s="8">
        <f t="shared" si="291"/>
        <v>42012.361805555549</v>
      </c>
      <c r="T3090" t="str">
        <f t="shared" si="292"/>
        <v>theater</v>
      </c>
      <c r="U3090" t="str">
        <f t="shared" si="293"/>
        <v>spaces</v>
      </c>
    </row>
    <row r="3091" spans="1:21" ht="32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H3091" t="s">
        <v>8217</v>
      </c>
      <c r="I3091" t="s">
        <v>8238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8290</v>
      </c>
      <c r="P3091">
        <f t="shared" si="288"/>
        <v>23</v>
      </c>
      <c r="Q3091">
        <f t="shared" si="289"/>
        <v>130.09</v>
      </c>
      <c r="R3091" s="8">
        <f t="shared" si="290"/>
        <v>42528.334293981483</v>
      </c>
      <c r="S3091" s="8">
        <f t="shared" si="291"/>
        <v>42559.874305555553</v>
      </c>
      <c r="T3091" t="str">
        <f t="shared" si="292"/>
        <v>theater</v>
      </c>
      <c r="U3091" t="str">
        <f t="shared" si="293"/>
        <v>spaces</v>
      </c>
    </row>
    <row r="3092" spans="1:21" ht="48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H3092" t="s">
        <v>8217</v>
      </c>
      <c r="I3092" t="s">
        <v>8238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8290</v>
      </c>
      <c r="P3092">
        <f t="shared" si="288"/>
        <v>5</v>
      </c>
      <c r="Q3092">
        <f t="shared" si="289"/>
        <v>1270.22</v>
      </c>
      <c r="R3092" s="8">
        <f t="shared" si="290"/>
        <v>42065.610474537032</v>
      </c>
      <c r="S3092" s="8">
        <f t="shared" si="291"/>
        <v>42125.568807870368</v>
      </c>
      <c r="T3092" t="str">
        <f t="shared" si="292"/>
        <v>theater</v>
      </c>
      <c r="U3092" t="str">
        <f t="shared" si="293"/>
        <v>spaces</v>
      </c>
    </row>
    <row r="3093" spans="1:21" ht="48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H3093" t="s">
        <v>8217</v>
      </c>
      <c r="I3093" t="s">
        <v>8238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8290</v>
      </c>
      <c r="P3093">
        <f t="shared" si="288"/>
        <v>16</v>
      </c>
      <c r="Q3093">
        <f t="shared" si="289"/>
        <v>88.44</v>
      </c>
      <c r="R3093" s="8">
        <f t="shared" si="290"/>
        <v>42566.740081018514</v>
      </c>
      <c r="S3093" s="8">
        <f t="shared" si="291"/>
        <v>42596.740081018514</v>
      </c>
      <c r="T3093" t="str">
        <f t="shared" si="292"/>
        <v>theater</v>
      </c>
      <c r="U3093" t="str">
        <f t="shared" si="293"/>
        <v>spaces</v>
      </c>
    </row>
    <row r="3094" spans="1:21" ht="48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H3094" t="s">
        <v>8217</v>
      </c>
      <c r="I3094" t="s">
        <v>8238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8290</v>
      </c>
      <c r="P3094">
        <f t="shared" si="288"/>
        <v>1</v>
      </c>
      <c r="Q3094">
        <f t="shared" si="289"/>
        <v>56.34</v>
      </c>
      <c r="R3094" s="8">
        <f t="shared" si="290"/>
        <v>42255.41101851852</v>
      </c>
      <c r="S3094" s="8">
        <f t="shared" si="291"/>
        <v>42292.708333333336</v>
      </c>
      <c r="T3094" t="str">
        <f t="shared" si="292"/>
        <v>theater</v>
      </c>
      <c r="U3094" t="str">
        <f t="shared" si="293"/>
        <v>spaces</v>
      </c>
    </row>
    <row r="3095" spans="1:21" ht="48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H3095" t="s">
        <v>8222</v>
      </c>
      <c r="I3095" t="s">
        <v>8243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8290</v>
      </c>
      <c r="P3095">
        <f t="shared" si="288"/>
        <v>23</v>
      </c>
      <c r="Q3095">
        <f t="shared" si="289"/>
        <v>53.53</v>
      </c>
      <c r="R3095" s="8">
        <f t="shared" si="290"/>
        <v>41760.700706018513</v>
      </c>
      <c r="S3095" s="8">
        <f t="shared" si="291"/>
        <v>41790.957638888889</v>
      </c>
      <c r="T3095" t="str">
        <f t="shared" si="292"/>
        <v>theater</v>
      </c>
      <c r="U3095" t="str">
        <f t="shared" si="293"/>
        <v>spaces</v>
      </c>
    </row>
    <row r="3096" spans="1:21" ht="32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H3096" t="s">
        <v>8217</v>
      </c>
      <c r="I3096" t="s">
        <v>8238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8290</v>
      </c>
      <c r="P3096">
        <f t="shared" si="288"/>
        <v>0</v>
      </c>
      <c r="Q3096">
        <f t="shared" si="289"/>
        <v>25</v>
      </c>
      <c r="R3096" s="8">
        <f t="shared" si="290"/>
        <v>42207.587453703702</v>
      </c>
      <c r="S3096" s="8">
        <f t="shared" si="291"/>
        <v>42267.587453703702</v>
      </c>
      <c r="T3096" t="str">
        <f t="shared" si="292"/>
        <v>theater</v>
      </c>
      <c r="U3096" t="str">
        <f t="shared" si="293"/>
        <v>spaces</v>
      </c>
    </row>
    <row r="3097" spans="1:21" ht="48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H3097" t="s">
        <v>8217</v>
      </c>
      <c r="I3097" t="s">
        <v>8238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8290</v>
      </c>
      <c r="P3097">
        <f t="shared" si="288"/>
        <v>0</v>
      </c>
      <c r="Q3097">
        <f t="shared" si="289"/>
        <v>50</v>
      </c>
      <c r="R3097" s="8">
        <f t="shared" si="290"/>
        <v>42522.81689814815</v>
      </c>
      <c r="S3097" s="8">
        <f t="shared" si="291"/>
        <v>42582.81689814815</v>
      </c>
      <c r="T3097" t="str">
        <f t="shared" si="292"/>
        <v>theater</v>
      </c>
      <c r="U3097" t="str">
        <f t="shared" si="293"/>
        <v>spaces</v>
      </c>
    </row>
    <row r="3098" spans="1:21" ht="48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H3098" t="s">
        <v>8217</v>
      </c>
      <c r="I3098" t="s">
        <v>8238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8290</v>
      </c>
      <c r="P3098">
        <f t="shared" si="288"/>
        <v>4</v>
      </c>
      <c r="Q3098">
        <f t="shared" si="289"/>
        <v>56.79</v>
      </c>
      <c r="R3098" s="8">
        <f t="shared" si="290"/>
        <v>42114.617199074077</v>
      </c>
      <c r="S3098" s="8">
        <f t="shared" si="291"/>
        <v>42144.617199074077</v>
      </c>
      <c r="T3098" t="str">
        <f t="shared" si="292"/>
        <v>theater</v>
      </c>
      <c r="U3098" t="str">
        <f t="shared" si="293"/>
        <v>spaces</v>
      </c>
    </row>
    <row r="3099" spans="1:21" ht="48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H3099" t="s">
        <v>8218</v>
      </c>
      <c r="I3099" t="s">
        <v>8239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8290</v>
      </c>
      <c r="P3099">
        <f t="shared" si="288"/>
        <v>17</v>
      </c>
      <c r="Q3099">
        <f t="shared" si="289"/>
        <v>40.83</v>
      </c>
      <c r="R3099" s="8">
        <f t="shared" si="290"/>
        <v>42629.29515046296</v>
      </c>
      <c r="S3099" s="8">
        <f t="shared" si="291"/>
        <v>42650.374999999993</v>
      </c>
      <c r="T3099" t="str">
        <f t="shared" si="292"/>
        <v>theater</v>
      </c>
      <c r="U3099" t="str">
        <f t="shared" si="293"/>
        <v>spaces</v>
      </c>
    </row>
    <row r="3100" spans="1:21" ht="48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H3100" t="s">
        <v>8217</v>
      </c>
      <c r="I3100" t="s">
        <v>8238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8290</v>
      </c>
      <c r="P3100">
        <f t="shared" si="288"/>
        <v>4</v>
      </c>
      <c r="Q3100">
        <f t="shared" si="289"/>
        <v>65.11</v>
      </c>
      <c r="R3100" s="8">
        <f t="shared" si="290"/>
        <v>42359.58390046296</v>
      </c>
      <c r="S3100" s="8">
        <f t="shared" si="291"/>
        <v>42407.803472222215</v>
      </c>
      <c r="T3100" t="str">
        <f t="shared" si="292"/>
        <v>theater</v>
      </c>
      <c r="U3100" t="str">
        <f t="shared" si="293"/>
        <v>spaces</v>
      </c>
    </row>
    <row r="3101" spans="1:21" ht="48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H3101" t="s">
        <v>8217</v>
      </c>
      <c r="I3101" t="s">
        <v>8238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8290</v>
      </c>
      <c r="P3101">
        <f t="shared" si="288"/>
        <v>14</v>
      </c>
      <c r="Q3101">
        <f t="shared" si="289"/>
        <v>55.6</v>
      </c>
      <c r="R3101" s="8">
        <f t="shared" si="290"/>
        <v>42381.981377314813</v>
      </c>
      <c r="S3101" s="8">
        <f t="shared" si="291"/>
        <v>42411.981377314813</v>
      </c>
      <c r="T3101" t="str">
        <f t="shared" si="292"/>
        <v>theater</v>
      </c>
      <c r="U3101" t="str">
        <f t="shared" si="293"/>
        <v>spaces</v>
      </c>
    </row>
    <row r="3102" spans="1:21" ht="48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H3102" t="s">
        <v>8217</v>
      </c>
      <c r="I3102" t="s">
        <v>8238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8290</v>
      </c>
      <c r="P3102">
        <f t="shared" si="288"/>
        <v>15</v>
      </c>
      <c r="Q3102">
        <f t="shared" si="289"/>
        <v>140.54</v>
      </c>
      <c r="R3102" s="8">
        <f t="shared" si="290"/>
        <v>41902.4140625</v>
      </c>
      <c r="S3102" s="8">
        <f t="shared" si="291"/>
        <v>41932.4140625</v>
      </c>
      <c r="T3102" t="str">
        <f t="shared" si="292"/>
        <v>theater</v>
      </c>
      <c r="U3102" t="str">
        <f t="shared" si="293"/>
        <v>spaces</v>
      </c>
    </row>
    <row r="3103" spans="1:21" ht="48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H3103" t="s">
        <v>8223</v>
      </c>
      <c r="I3103" t="s">
        <v>8241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8290</v>
      </c>
      <c r="P3103">
        <f t="shared" si="288"/>
        <v>12</v>
      </c>
      <c r="Q3103">
        <f t="shared" si="289"/>
        <v>25</v>
      </c>
      <c r="R3103" s="8">
        <f t="shared" si="290"/>
        <v>42171.175196759257</v>
      </c>
      <c r="S3103" s="8">
        <f t="shared" si="291"/>
        <v>42201.12222222222</v>
      </c>
      <c r="T3103" t="str">
        <f t="shared" si="292"/>
        <v>theater</v>
      </c>
      <c r="U3103" t="str">
        <f t="shared" si="293"/>
        <v>spaces</v>
      </c>
    </row>
    <row r="3104" spans="1:21" ht="48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H3104" t="s">
        <v>8218</v>
      </c>
      <c r="I3104" t="s">
        <v>8239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8290</v>
      </c>
      <c r="P3104">
        <f t="shared" si="288"/>
        <v>39</v>
      </c>
      <c r="Q3104">
        <f t="shared" si="289"/>
        <v>69.53</v>
      </c>
      <c r="R3104" s="8">
        <f t="shared" si="290"/>
        <v>42555.132152777776</v>
      </c>
      <c r="S3104" s="8">
        <f t="shared" si="291"/>
        <v>42605.132152777776</v>
      </c>
      <c r="T3104" t="str">
        <f t="shared" si="292"/>
        <v>theater</v>
      </c>
      <c r="U3104" t="str">
        <f t="shared" si="293"/>
        <v>spaces</v>
      </c>
    </row>
    <row r="3105" spans="1:21" ht="32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H3105" t="s">
        <v>8217</v>
      </c>
      <c r="I3105" t="s">
        <v>8238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8290</v>
      </c>
      <c r="P3105">
        <f t="shared" si="288"/>
        <v>0</v>
      </c>
      <c r="Q3105">
        <f t="shared" si="289"/>
        <v>5.5</v>
      </c>
      <c r="R3105" s="8">
        <f t="shared" si="290"/>
        <v>42106.94798611111</v>
      </c>
      <c r="S3105" s="8">
        <f t="shared" si="291"/>
        <v>42166.94798611111</v>
      </c>
      <c r="T3105" t="str">
        <f t="shared" si="292"/>
        <v>theater</v>
      </c>
      <c r="U3105" t="str">
        <f t="shared" si="293"/>
        <v>spaces</v>
      </c>
    </row>
    <row r="3106" spans="1:21" ht="48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H3106" t="s">
        <v>8219</v>
      </c>
      <c r="I3106" t="s">
        <v>8240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8290</v>
      </c>
      <c r="P3106">
        <f t="shared" si="288"/>
        <v>30</v>
      </c>
      <c r="Q3106">
        <f t="shared" si="289"/>
        <v>237</v>
      </c>
      <c r="R3106" s="8">
        <f t="shared" si="290"/>
        <v>42006.70035879629</v>
      </c>
      <c r="S3106" s="8">
        <f t="shared" si="291"/>
        <v>42037.874999999993</v>
      </c>
      <c r="T3106" t="str">
        <f t="shared" si="292"/>
        <v>theater</v>
      </c>
      <c r="U3106" t="str">
        <f t="shared" si="293"/>
        <v>spaces</v>
      </c>
    </row>
    <row r="3107" spans="1:21" ht="48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H3107" t="s">
        <v>8217</v>
      </c>
      <c r="I3107" t="s">
        <v>8238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8290</v>
      </c>
      <c r="P3107">
        <f t="shared" si="288"/>
        <v>42</v>
      </c>
      <c r="Q3107">
        <f t="shared" si="289"/>
        <v>79.87</v>
      </c>
      <c r="R3107" s="8">
        <f t="shared" si="290"/>
        <v>41876.510601851849</v>
      </c>
      <c r="S3107" s="8">
        <f t="shared" si="291"/>
        <v>41931</v>
      </c>
      <c r="T3107" t="str">
        <f t="shared" si="292"/>
        <v>theater</v>
      </c>
      <c r="U3107" t="str">
        <f t="shared" si="293"/>
        <v>spaces</v>
      </c>
    </row>
    <row r="3108" spans="1:21" ht="48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H3108" t="s">
        <v>8218</v>
      </c>
      <c r="I3108" t="s">
        <v>8239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8290</v>
      </c>
      <c r="P3108">
        <f t="shared" si="288"/>
        <v>4</v>
      </c>
      <c r="Q3108">
        <f t="shared" si="289"/>
        <v>10.25</v>
      </c>
      <c r="R3108" s="8">
        <f t="shared" si="290"/>
        <v>42241.22078703704</v>
      </c>
      <c r="S3108" s="8">
        <f t="shared" si="291"/>
        <v>42263.708333333336</v>
      </c>
      <c r="T3108" t="str">
        <f t="shared" si="292"/>
        <v>theater</v>
      </c>
      <c r="U3108" t="str">
        <f t="shared" si="293"/>
        <v>spaces</v>
      </c>
    </row>
    <row r="3109" spans="1:21" ht="48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H3109" t="s">
        <v>8217</v>
      </c>
      <c r="I3109" t="s">
        <v>8238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8290</v>
      </c>
      <c r="P3109">
        <f t="shared" si="288"/>
        <v>20</v>
      </c>
      <c r="Q3109">
        <f t="shared" si="289"/>
        <v>272.58999999999997</v>
      </c>
      <c r="R3109" s="8">
        <f t="shared" si="290"/>
        <v>42128.605914351843</v>
      </c>
      <c r="S3109" s="8">
        <f t="shared" si="291"/>
        <v>42135.605914351843</v>
      </c>
      <c r="T3109" t="str">
        <f t="shared" si="292"/>
        <v>theater</v>
      </c>
      <c r="U3109" t="str">
        <f t="shared" si="293"/>
        <v>spaces</v>
      </c>
    </row>
    <row r="3110" spans="1:21" ht="16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H3110" t="s">
        <v>8217</v>
      </c>
      <c r="I3110" t="s">
        <v>8238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8290</v>
      </c>
      <c r="P3110">
        <f t="shared" si="288"/>
        <v>0</v>
      </c>
      <c r="Q3110">
        <f t="shared" si="289"/>
        <v>13</v>
      </c>
      <c r="R3110" s="8">
        <f t="shared" si="290"/>
        <v>42062.47215277778</v>
      </c>
      <c r="S3110" s="8">
        <f t="shared" si="291"/>
        <v>42122.430486111109</v>
      </c>
      <c r="T3110" t="str">
        <f t="shared" si="292"/>
        <v>theater</v>
      </c>
      <c r="U3110" t="str">
        <f t="shared" si="293"/>
        <v>spaces</v>
      </c>
    </row>
    <row r="3111" spans="1:21" ht="48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H3111" t="s">
        <v>8217</v>
      </c>
      <c r="I3111" t="s">
        <v>8238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8290</v>
      </c>
      <c r="P3111">
        <f t="shared" si="288"/>
        <v>25</v>
      </c>
      <c r="Q3111">
        <f t="shared" si="289"/>
        <v>58.18</v>
      </c>
      <c r="R3111" s="8">
        <f t="shared" si="290"/>
        <v>41843.916782407403</v>
      </c>
      <c r="S3111" s="8">
        <f t="shared" si="291"/>
        <v>41878.916782407403</v>
      </c>
      <c r="T3111" t="str">
        <f t="shared" si="292"/>
        <v>theater</v>
      </c>
      <c r="U3111" t="str">
        <f t="shared" si="293"/>
        <v>spaces</v>
      </c>
    </row>
    <row r="3112" spans="1:21" ht="48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H3112" t="s">
        <v>8217</v>
      </c>
      <c r="I3112" t="s">
        <v>8238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8290</v>
      </c>
      <c r="P3112">
        <f t="shared" si="288"/>
        <v>0</v>
      </c>
      <c r="Q3112">
        <f t="shared" si="289"/>
        <v>10</v>
      </c>
      <c r="R3112" s="8">
        <f t="shared" si="290"/>
        <v>42744.823136574072</v>
      </c>
      <c r="S3112" s="8">
        <f t="shared" si="291"/>
        <v>42784.823136574072</v>
      </c>
      <c r="T3112" t="str">
        <f t="shared" si="292"/>
        <v>theater</v>
      </c>
      <c r="U3112" t="str">
        <f t="shared" si="293"/>
        <v>spaces</v>
      </c>
    </row>
    <row r="3113" spans="1:21" ht="32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H3113" t="s">
        <v>8217</v>
      </c>
      <c r="I3113" t="s">
        <v>8238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8290</v>
      </c>
      <c r="P3113">
        <f t="shared" si="288"/>
        <v>27</v>
      </c>
      <c r="Q3113">
        <f t="shared" si="289"/>
        <v>70.11</v>
      </c>
      <c r="R3113" s="8">
        <f t="shared" si="290"/>
        <v>41885.38680555555</v>
      </c>
      <c r="S3113" s="8">
        <f t="shared" si="291"/>
        <v>41916.38680555555</v>
      </c>
      <c r="T3113" t="str">
        <f t="shared" si="292"/>
        <v>theater</v>
      </c>
      <c r="U3113" t="str">
        <f t="shared" si="293"/>
        <v>spaces</v>
      </c>
    </row>
    <row r="3114" spans="1:21" ht="48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H3114" t="s">
        <v>8217</v>
      </c>
      <c r="I3114" t="s">
        <v>8238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8290</v>
      </c>
      <c r="P3114">
        <f t="shared" si="288"/>
        <v>5</v>
      </c>
      <c r="Q3114">
        <f t="shared" si="289"/>
        <v>57.89</v>
      </c>
      <c r="R3114" s="8">
        <f t="shared" si="290"/>
        <v>42614.913587962961</v>
      </c>
      <c r="S3114" s="8">
        <f t="shared" si="291"/>
        <v>42674.913587962961</v>
      </c>
      <c r="T3114" t="str">
        <f t="shared" si="292"/>
        <v>theater</v>
      </c>
      <c r="U3114" t="str">
        <f t="shared" si="293"/>
        <v>spaces</v>
      </c>
    </row>
    <row r="3115" spans="1:21" ht="48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H3115" t="s">
        <v>8217</v>
      </c>
      <c r="I3115" t="s">
        <v>8238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8290</v>
      </c>
      <c r="P3115">
        <f t="shared" si="288"/>
        <v>4</v>
      </c>
      <c r="Q3115">
        <f t="shared" si="289"/>
        <v>125.27</v>
      </c>
      <c r="R3115" s="8">
        <f t="shared" si="290"/>
        <v>42081.522939814815</v>
      </c>
      <c r="S3115" s="8">
        <f t="shared" si="291"/>
        <v>42111.522939814815</v>
      </c>
      <c r="T3115" t="str">
        <f t="shared" si="292"/>
        <v>theater</v>
      </c>
      <c r="U3115" t="str">
        <f t="shared" si="293"/>
        <v>spaces</v>
      </c>
    </row>
    <row r="3116" spans="1:21" ht="48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H3116" t="s">
        <v>8217</v>
      </c>
      <c r="I3116" t="s">
        <v>8238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8290</v>
      </c>
      <c r="P3116">
        <f t="shared" si="288"/>
        <v>0</v>
      </c>
      <c r="Q3116" t="e">
        <f t="shared" si="289"/>
        <v>#DIV/0!</v>
      </c>
      <c r="R3116" s="8">
        <f t="shared" si="290"/>
        <v>41843.42418981481</v>
      </c>
      <c r="S3116" s="8">
        <f t="shared" si="291"/>
        <v>41903.42418981481</v>
      </c>
      <c r="T3116" t="str">
        <f t="shared" si="292"/>
        <v>theater</v>
      </c>
      <c r="U3116" t="str">
        <f t="shared" si="293"/>
        <v>spaces</v>
      </c>
    </row>
    <row r="3117" spans="1:21" ht="48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H3117" t="s">
        <v>8228</v>
      </c>
      <c r="I3117" t="s">
        <v>8247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8290</v>
      </c>
      <c r="P3117">
        <f t="shared" si="288"/>
        <v>3</v>
      </c>
      <c r="Q3117">
        <f t="shared" si="289"/>
        <v>300</v>
      </c>
      <c r="R3117" s="8">
        <f t="shared" si="290"/>
        <v>42496.238738425927</v>
      </c>
      <c r="S3117" s="8">
        <f t="shared" si="291"/>
        <v>42526.238738425927</v>
      </c>
      <c r="T3117" t="str">
        <f t="shared" si="292"/>
        <v>theater</v>
      </c>
      <c r="U3117" t="str">
        <f t="shared" si="293"/>
        <v>spaces</v>
      </c>
    </row>
    <row r="3118" spans="1:21" ht="48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H3118" t="s">
        <v>8217</v>
      </c>
      <c r="I3118" t="s">
        <v>8238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8290</v>
      </c>
      <c r="P3118">
        <f t="shared" si="288"/>
        <v>57</v>
      </c>
      <c r="Q3118">
        <f t="shared" si="289"/>
        <v>43</v>
      </c>
      <c r="R3118" s="8">
        <f t="shared" si="290"/>
        <v>42081.30700231481</v>
      </c>
      <c r="S3118" s="8">
        <f t="shared" si="291"/>
        <v>42095.30700231481</v>
      </c>
      <c r="T3118" t="str">
        <f t="shared" si="292"/>
        <v>theater</v>
      </c>
      <c r="U3118" t="str">
        <f t="shared" si="293"/>
        <v>spaces</v>
      </c>
    </row>
    <row r="3119" spans="1:21" ht="48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H3119" t="s">
        <v>8218</v>
      </c>
      <c r="I3119" t="s">
        <v>8239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8290</v>
      </c>
      <c r="P3119">
        <f t="shared" si="288"/>
        <v>0</v>
      </c>
      <c r="Q3119">
        <f t="shared" si="289"/>
        <v>1</v>
      </c>
      <c r="R3119" s="8">
        <f t="shared" si="290"/>
        <v>42509.166203703695</v>
      </c>
      <c r="S3119" s="8">
        <f t="shared" si="291"/>
        <v>42517.341666666667</v>
      </c>
      <c r="T3119" t="str">
        <f t="shared" si="292"/>
        <v>theater</v>
      </c>
      <c r="U3119" t="str">
        <f t="shared" si="293"/>
        <v>spaces</v>
      </c>
    </row>
    <row r="3120" spans="1:21" ht="32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H3120" t="s">
        <v>8228</v>
      </c>
      <c r="I3120" t="s">
        <v>8247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8290</v>
      </c>
      <c r="P3120">
        <f t="shared" si="288"/>
        <v>0</v>
      </c>
      <c r="Q3120">
        <f t="shared" si="289"/>
        <v>775</v>
      </c>
      <c r="R3120" s="8">
        <f t="shared" si="290"/>
        <v>42534.441238425927</v>
      </c>
      <c r="S3120" s="8">
        <f t="shared" si="291"/>
        <v>42553.441238425927</v>
      </c>
      <c r="T3120" t="str">
        <f t="shared" si="292"/>
        <v>theater</v>
      </c>
      <c r="U3120" t="str">
        <f t="shared" si="293"/>
        <v>spaces</v>
      </c>
    </row>
    <row r="3121" spans="1:21" ht="48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H3121" t="s">
        <v>8217</v>
      </c>
      <c r="I3121" t="s">
        <v>8238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8290</v>
      </c>
      <c r="P3121">
        <f t="shared" si="288"/>
        <v>0</v>
      </c>
      <c r="Q3121">
        <f t="shared" si="289"/>
        <v>5</v>
      </c>
      <c r="R3121" s="8">
        <f t="shared" si="290"/>
        <v>42059.837175925924</v>
      </c>
      <c r="S3121" s="8">
        <f t="shared" si="291"/>
        <v>42089.795509259253</v>
      </c>
      <c r="T3121" t="str">
        <f t="shared" si="292"/>
        <v>theater</v>
      </c>
      <c r="U3121" t="str">
        <f t="shared" si="293"/>
        <v>spaces</v>
      </c>
    </row>
    <row r="3122" spans="1:21" ht="48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H3122" t="s">
        <v>8226</v>
      </c>
      <c r="I3122" t="s">
        <v>8241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8290</v>
      </c>
      <c r="P3122">
        <f t="shared" si="288"/>
        <v>0</v>
      </c>
      <c r="Q3122">
        <f t="shared" si="289"/>
        <v>12.8</v>
      </c>
      <c r="R3122" s="8">
        <f t="shared" si="290"/>
        <v>42435.733749999999</v>
      </c>
      <c r="S3122" s="8">
        <f t="shared" si="291"/>
        <v>42495.692083333335</v>
      </c>
      <c r="T3122" t="str">
        <f t="shared" si="292"/>
        <v>theater</v>
      </c>
      <c r="U3122" t="str">
        <f t="shared" si="293"/>
        <v>spaces</v>
      </c>
    </row>
    <row r="3123" spans="1:21" ht="32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H3123" t="s">
        <v>8222</v>
      </c>
      <c r="I3123" t="s">
        <v>8243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8290</v>
      </c>
      <c r="P3123">
        <f t="shared" si="288"/>
        <v>1</v>
      </c>
      <c r="Q3123">
        <f t="shared" si="289"/>
        <v>10</v>
      </c>
      <c r="R3123" s="8">
        <f t="shared" si="290"/>
        <v>41848.471469907403</v>
      </c>
      <c r="S3123" s="8">
        <f t="shared" si="291"/>
        <v>41908.471469907403</v>
      </c>
      <c r="T3123" t="str">
        <f t="shared" si="292"/>
        <v>theater</v>
      </c>
      <c r="U3123" t="str">
        <f t="shared" si="293"/>
        <v>spaces</v>
      </c>
    </row>
    <row r="3124" spans="1:21" ht="16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H3124" t="s">
        <v>8217</v>
      </c>
      <c r="I3124" t="s">
        <v>8238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8290</v>
      </c>
      <c r="P3124">
        <f t="shared" si="288"/>
        <v>58</v>
      </c>
      <c r="Q3124">
        <f t="shared" si="289"/>
        <v>58</v>
      </c>
      <c r="R3124" s="8">
        <f t="shared" si="290"/>
        <v>42678.723749999997</v>
      </c>
      <c r="S3124" s="8">
        <f t="shared" si="291"/>
        <v>42683.765416666669</v>
      </c>
      <c r="T3124" t="str">
        <f t="shared" si="292"/>
        <v>theater</v>
      </c>
      <c r="U3124" t="str">
        <f t="shared" si="293"/>
        <v>spaces</v>
      </c>
    </row>
    <row r="3125" spans="1:21" ht="48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H3125" t="s">
        <v>8217</v>
      </c>
      <c r="I3125" t="s">
        <v>8238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8290</v>
      </c>
      <c r="P3125">
        <f t="shared" si="288"/>
        <v>68</v>
      </c>
      <c r="Q3125">
        <f t="shared" si="289"/>
        <v>244.8</v>
      </c>
      <c r="R3125" s="8">
        <f t="shared" si="290"/>
        <v>42530.784699074073</v>
      </c>
      <c r="S3125" s="8">
        <f t="shared" si="291"/>
        <v>42560.784699074073</v>
      </c>
      <c r="T3125" t="str">
        <f t="shared" si="292"/>
        <v>theater</v>
      </c>
      <c r="U3125" t="str">
        <f t="shared" si="293"/>
        <v>spaces</v>
      </c>
    </row>
    <row r="3126" spans="1:21" ht="32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H3126" t="s">
        <v>8217</v>
      </c>
      <c r="I3126" t="s">
        <v>8238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8290</v>
      </c>
      <c r="P3126">
        <f t="shared" si="288"/>
        <v>0</v>
      </c>
      <c r="Q3126">
        <f t="shared" si="289"/>
        <v>6.5</v>
      </c>
      <c r="R3126" s="8">
        <f t="shared" si="290"/>
        <v>41977.571770833332</v>
      </c>
      <c r="S3126" s="8">
        <f t="shared" si="291"/>
        <v>42037.571770833332</v>
      </c>
      <c r="T3126" t="str">
        <f t="shared" si="292"/>
        <v>theater</v>
      </c>
      <c r="U3126" t="str">
        <f t="shared" si="293"/>
        <v>spaces</v>
      </c>
    </row>
    <row r="3127" spans="1:21" ht="16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H3127" t="s">
        <v>8217</v>
      </c>
      <c r="I3127" t="s">
        <v>8238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8290</v>
      </c>
      <c r="P3127">
        <f t="shared" si="288"/>
        <v>0</v>
      </c>
      <c r="Q3127" t="e">
        <f t="shared" si="289"/>
        <v>#DIV/0!</v>
      </c>
      <c r="R3127" s="8">
        <f t="shared" si="290"/>
        <v>42345.998518518514</v>
      </c>
      <c r="S3127" s="8">
        <f t="shared" si="291"/>
        <v>42375.998518518514</v>
      </c>
      <c r="T3127" t="str">
        <f t="shared" si="292"/>
        <v>theater</v>
      </c>
      <c r="U3127" t="str">
        <f t="shared" si="293"/>
        <v>spaces</v>
      </c>
    </row>
    <row r="3128" spans="1:21" ht="80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H3128" t="s">
        <v>8217</v>
      </c>
      <c r="I3128" t="s">
        <v>8238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8290</v>
      </c>
      <c r="P3128">
        <f t="shared" si="288"/>
        <v>4</v>
      </c>
      <c r="Q3128">
        <f t="shared" si="289"/>
        <v>61.18</v>
      </c>
      <c r="R3128" s="8">
        <f t="shared" si="290"/>
        <v>42426.809745370374</v>
      </c>
      <c r="S3128" s="8">
        <f t="shared" si="291"/>
        <v>42456.768078703702</v>
      </c>
      <c r="T3128" t="str">
        <f t="shared" si="292"/>
        <v>theater</v>
      </c>
      <c r="U3128" t="str">
        <f t="shared" si="293"/>
        <v>spaces</v>
      </c>
    </row>
    <row r="3129" spans="1:21" ht="48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H3129" t="s">
        <v>8217</v>
      </c>
      <c r="I3129" t="s">
        <v>8238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8290</v>
      </c>
      <c r="P3129">
        <f t="shared" si="288"/>
        <v>0</v>
      </c>
      <c r="Q3129" t="e">
        <f t="shared" si="289"/>
        <v>#DIV/0!</v>
      </c>
      <c r="R3129" s="8">
        <f t="shared" si="290"/>
        <v>42034.648483796293</v>
      </c>
      <c r="S3129" s="8">
        <f t="shared" si="291"/>
        <v>42064.648483796293</v>
      </c>
      <c r="T3129" t="str">
        <f t="shared" si="292"/>
        <v>theater</v>
      </c>
      <c r="U3129" t="str">
        <f t="shared" si="293"/>
        <v>spaces</v>
      </c>
    </row>
    <row r="3130" spans="1:21" ht="48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H3130" t="s">
        <v>8217</v>
      </c>
      <c r="I3130" t="s">
        <v>8238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8258</v>
      </c>
      <c r="P3130">
        <f t="shared" si="288"/>
        <v>109</v>
      </c>
      <c r="Q3130">
        <f t="shared" si="289"/>
        <v>139.24</v>
      </c>
      <c r="R3130" s="8">
        <f t="shared" si="290"/>
        <v>42780.617372685178</v>
      </c>
      <c r="S3130" s="8">
        <f t="shared" si="291"/>
        <v>42810.575706018521</v>
      </c>
      <c r="T3130" t="str">
        <f t="shared" si="292"/>
        <v>theater</v>
      </c>
      <c r="U3130" t="str">
        <f t="shared" si="293"/>
        <v>plays</v>
      </c>
    </row>
    <row r="3131" spans="1:21" ht="48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H3131" t="s">
        <v>8217</v>
      </c>
      <c r="I3131" t="s">
        <v>8238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8258</v>
      </c>
      <c r="P3131">
        <f t="shared" si="288"/>
        <v>1</v>
      </c>
      <c r="Q3131">
        <f t="shared" si="289"/>
        <v>10</v>
      </c>
      <c r="R3131" s="8">
        <f t="shared" si="290"/>
        <v>42803.634479166663</v>
      </c>
      <c r="S3131" s="8">
        <f t="shared" si="291"/>
        <v>42843.592812499999</v>
      </c>
      <c r="T3131" t="str">
        <f t="shared" si="292"/>
        <v>theater</v>
      </c>
      <c r="U3131" t="str">
        <f t="shared" si="293"/>
        <v>plays</v>
      </c>
    </row>
    <row r="3132" spans="1:21" ht="32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H3132" t="s">
        <v>8217</v>
      </c>
      <c r="I3132" t="s">
        <v>8238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8258</v>
      </c>
      <c r="P3132">
        <f t="shared" si="288"/>
        <v>4</v>
      </c>
      <c r="Q3132">
        <f t="shared" si="289"/>
        <v>93.75</v>
      </c>
      <c r="R3132" s="8">
        <f t="shared" si="290"/>
        <v>42808.431898148141</v>
      </c>
      <c r="S3132" s="8">
        <f t="shared" si="291"/>
        <v>42838.999305555553</v>
      </c>
      <c r="T3132" t="str">
        <f t="shared" si="292"/>
        <v>theater</v>
      </c>
      <c r="U3132" t="str">
        <f t="shared" si="293"/>
        <v>plays</v>
      </c>
    </row>
    <row r="3133" spans="1:21" ht="32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H3133" t="s">
        <v>8217</v>
      </c>
      <c r="I3133" t="s">
        <v>8238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8258</v>
      </c>
      <c r="P3133">
        <f t="shared" si="288"/>
        <v>16</v>
      </c>
      <c r="Q3133">
        <f t="shared" si="289"/>
        <v>53.75</v>
      </c>
      <c r="R3133" s="8">
        <f t="shared" si="290"/>
        <v>42803.370891203704</v>
      </c>
      <c r="S3133" s="8">
        <f t="shared" si="291"/>
        <v>42833.329224537032</v>
      </c>
      <c r="T3133" t="str">
        <f t="shared" si="292"/>
        <v>theater</v>
      </c>
      <c r="U3133" t="str">
        <f t="shared" si="293"/>
        <v>plays</v>
      </c>
    </row>
    <row r="3134" spans="1:21" ht="32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H3134" t="s">
        <v>8217</v>
      </c>
      <c r="I3134" t="s">
        <v>8238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8258</v>
      </c>
      <c r="P3134">
        <f t="shared" si="288"/>
        <v>0</v>
      </c>
      <c r="Q3134">
        <f t="shared" si="289"/>
        <v>10</v>
      </c>
      <c r="R3134" s="8">
        <f t="shared" si="290"/>
        <v>42786.141898148147</v>
      </c>
      <c r="S3134" s="8">
        <f t="shared" si="291"/>
        <v>42846.100231481476</v>
      </c>
      <c r="T3134" t="str">
        <f t="shared" si="292"/>
        <v>theater</v>
      </c>
      <c r="U3134" t="str">
        <f t="shared" si="293"/>
        <v>plays</v>
      </c>
    </row>
    <row r="3135" spans="1:21" ht="48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H3135" t="s">
        <v>8218</v>
      </c>
      <c r="I3135" t="s">
        <v>8239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8258</v>
      </c>
      <c r="P3135">
        <f t="shared" si="288"/>
        <v>108</v>
      </c>
      <c r="Q3135">
        <f t="shared" si="289"/>
        <v>33.75</v>
      </c>
      <c r="R3135" s="8">
        <f t="shared" si="290"/>
        <v>42788.356874999998</v>
      </c>
      <c r="S3135" s="8">
        <f t="shared" si="291"/>
        <v>42818.315208333333</v>
      </c>
      <c r="T3135" t="str">
        <f t="shared" si="292"/>
        <v>theater</v>
      </c>
      <c r="U3135" t="str">
        <f t="shared" si="293"/>
        <v>plays</v>
      </c>
    </row>
    <row r="3136" spans="1:21" ht="48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H3136" t="s">
        <v>8218</v>
      </c>
      <c r="I3136" t="s">
        <v>8239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8258</v>
      </c>
      <c r="P3136">
        <f t="shared" si="288"/>
        <v>23</v>
      </c>
      <c r="Q3136">
        <f t="shared" si="289"/>
        <v>18.75</v>
      </c>
      <c r="R3136" s="8">
        <f t="shared" si="290"/>
        <v>42800.511793981481</v>
      </c>
      <c r="S3136" s="8">
        <f t="shared" si="291"/>
        <v>42821.470127314817</v>
      </c>
      <c r="T3136" t="str">
        <f t="shared" si="292"/>
        <v>theater</v>
      </c>
      <c r="U3136" t="str">
        <f t="shared" si="293"/>
        <v>plays</v>
      </c>
    </row>
    <row r="3137" spans="1:21" ht="48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H3137" t="s">
        <v>8217</v>
      </c>
      <c r="I3137" t="s">
        <v>8238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8258</v>
      </c>
      <c r="P3137">
        <f t="shared" si="288"/>
        <v>21</v>
      </c>
      <c r="Q3137">
        <f t="shared" si="289"/>
        <v>23.14</v>
      </c>
      <c r="R3137" s="8">
        <f t="shared" si="290"/>
        <v>42806.943530092591</v>
      </c>
      <c r="S3137" s="8">
        <f t="shared" si="291"/>
        <v>42828.943530092591</v>
      </c>
      <c r="T3137" t="str">
        <f t="shared" si="292"/>
        <v>theater</v>
      </c>
      <c r="U3137" t="str">
        <f t="shared" si="293"/>
        <v>plays</v>
      </c>
    </row>
    <row r="3138" spans="1:21" ht="48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H3138" t="s">
        <v>8218</v>
      </c>
      <c r="I3138" t="s">
        <v>8239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8258</v>
      </c>
      <c r="P3138">
        <f t="shared" si="288"/>
        <v>128</v>
      </c>
      <c r="Q3138">
        <f t="shared" si="289"/>
        <v>29.05</v>
      </c>
      <c r="R3138" s="8">
        <f t="shared" si="290"/>
        <v>42789.25409722222</v>
      </c>
      <c r="S3138" s="8">
        <f t="shared" si="291"/>
        <v>42825.749305555553</v>
      </c>
      <c r="T3138" t="str">
        <f t="shared" si="292"/>
        <v>theater</v>
      </c>
      <c r="U3138" t="str">
        <f t="shared" si="293"/>
        <v>plays</v>
      </c>
    </row>
    <row r="3139" spans="1:21" ht="32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H3139" t="s">
        <v>8217</v>
      </c>
      <c r="I3139" t="s">
        <v>8238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8258</v>
      </c>
      <c r="P3139">
        <f t="shared" ref="P3139:P3202" si="294">ROUND(E3139/D3139*100,0)</f>
        <v>3</v>
      </c>
      <c r="Q3139">
        <f t="shared" ref="Q3139:Q3202" si="295">ROUND(E3139/M3139,2)</f>
        <v>50</v>
      </c>
      <c r="R3139" s="8">
        <f t="shared" ref="R3139:R3202" si="296">(((K3139/60)/60)/24)+DATE(1970,1,1)+(-5/24)</f>
        <v>42807.676724537036</v>
      </c>
      <c r="S3139" s="8">
        <f t="shared" ref="S3139:S3202" si="297">(((J3139/60)/60)/24)+DATE(1970,1,1)+(-5/24)</f>
        <v>42858.591666666667</v>
      </c>
      <c r="T3139" t="str">
        <f t="shared" si="292"/>
        <v>theater</v>
      </c>
      <c r="U3139" t="str">
        <f t="shared" si="293"/>
        <v>plays</v>
      </c>
    </row>
    <row r="3140" spans="1:21" ht="64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H3140" t="s">
        <v>8218</v>
      </c>
      <c r="I3140" t="s">
        <v>8239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8258</v>
      </c>
      <c r="P3140">
        <f t="shared" si="294"/>
        <v>0</v>
      </c>
      <c r="Q3140" t="e">
        <f t="shared" si="295"/>
        <v>#DIV/0!</v>
      </c>
      <c r="R3140" s="8">
        <f t="shared" si="296"/>
        <v>42809.437581018516</v>
      </c>
      <c r="S3140" s="8">
        <f t="shared" si="297"/>
        <v>42828.437581018516</v>
      </c>
      <c r="T3140" t="str">
        <f t="shared" ref="T3140:T3203" si="298">LEFT(O3140,SEARCH("/",O3140)-1)</f>
        <v>theater</v>
      </c>
      <c r="U3140" t="str">
        <f t="shared" ref="U3140:U3203" si="299">RIGHT(O3140,LEN(O3140)-SEARCH("/",O3140))</f>
        <v>plays</v>
      </c>
    </row>
    <row r="3141" spans="1:21" ht="48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H3141" t="s">
        <v>8231</v>
      </c>
      <c r="I3141" t="s">
        <v>8248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8258</v>
      </c>
      <c r="P3141">
        <f t="shared" si="294"/>
        <v>5</v>
      </c>
      <c r="Q3141">
        <f t="shared" si="295"/>
        <v>450</v>
      </c>
      <c r="R3141" s="8">
        <f t="shared" si="296"/>
        <v>42785.062037037038</v>
      </c>
      <c r="S3141" s="8">
        <f t="shared" si="297"/>
        <v>42818.981249999997</v>
      </c>
      <c r="T3141" t="str">
        <f t="shared" si="298"/>
        <v>theater</v>
      </c>
      <c r="U3141" t="str">
        <f t="shared" si="299"/>
        <v>plays</v>
      </c>
    </row>
    <row r="3142" spans="1:21" ht="48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H3142" t="s">
        <v>8223</v>
      </c>
      <c r="I3142" t="s">
        <v>8241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8258</v>
      </c>
      <c r="P3142">
        <f t="shared" si="294"/>
        <v>1</v>
      </c>
      <c r="Q3142">
        <f t="shared" si="295"/>
        <v>24</v>
      </c>
      <c r="R3142" s="8">
        <f t="shared" si="296"/>
        <v>42802.510451388887</v>
      </c>
      <c r="S3142" s="8">
        <f t="shared" si="297"/>
        <v>42832.468784722216</v>
      </c>
      <c r="T3142" t="str">
        <f t="shared" si="298"/>
        <v>theater</v>
      </c>
      <c r="U3142" t="str">
        <f t="shared" si="299"/>
        <v>plays</v>
      </c>
    </row>
    <row r="3143" spans="1:21" ht="64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H3143" t="s">
        <v>8226</v>
      </c>
      <c r="I3143" t="s">
        <v>8241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8258</v>
      </c>
      <c r="P3143">
        <f t="shared" si="294"/>
        <v>52</v>
      </c>
      <c r="Q3143">
        <f t="shared" si="295"/>
        <v>32.25</v>
      </c>
      <c r="R3143" s="8">
        <f t="shared" si="296"/>
        <v>42800.544999999998</v>
      </c>
      <c r="S3143" s="8">
        <f t="shared" si="297"/>
        <v>42841.624999999993</v>
      </c>
      <c r="T3143" t="str">
        <f t="shared" si="298"/>
        <v>theater</v>
      </c>
      <c r="U3143" t="str">
        <f t="shared" si="299"/>
        <v>plays</v>
      </c>
    </row>
    <row r="3144" spans="1:21" ht="48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H3144" t="s">
        <v>8218</v>
      </c>
      <c r="I3144" t="s">
        <v>8239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8258</v>
      </c>
      <c r="P3144">
        <f t="shared" si="294"/>
        <v>2</v>
      </c>
      <c r="Q3144">
        <f t="shared" si="295"/>
        <v>15</v>
      </c>
      <c r="R3144" s="8">
        <f t="shared" si="296"/>
        <v>42783.304849537039</v>
      </c>
      <c r="S3144" s="8">
        <f t="shared" si="297"/>
        <v>42813.263182870367</v>
      </c>
      <c r="T3144" t="str">
        <f t="shared" si="298"/>
        <v>theater</v>
      </c>
      <c r="U3144" t="str">
        <f t="shared" si="299"/>
        <v>plays</v>
      </c>
    </row>
    <row r="3145" spans="1:21" ht="64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H3145" t="s">
        <v>8218</v>
      </c>
      <c r="I3145" t="s">
        <v>8239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8258</v>
      </c>
      <c r="P3145">
        <f t="shared" si="294"/>
        <v>0</v>
      </c>
      <c r="Q3145" t="e">
        <f t="shared" si="295"/>
        <v>#DIV/0!</v>
      </c>
      <c r="R3145" s="8">
        <f t="shared" si="296"/>
        <v>42808.149953703702</v>
      </c>
      <c r="S3145" s="8">
        <f t="shared" si="297"/>
        <v>42834.149953703702</v>
      </c>
      <c r="T3145" t="str">
        <f t="shared" si="298"/>
        <v>theater</v>
      </c>
      <c r="U3145" t="str">
        <f t="shared" si="299"/>
        <v>plays</v>
      </c>
    </row>
    <row r="3146" spans="1:21" ht="64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H3146" t="s">
        <v>8217</v>
      </c>
      <c r="I3146" t="s">
        <v>8238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8258</v>
      </c>
      <c r="P3146">
        <f t="shared" si="294"/>
        <v>75</v>
      </c>
      <c r="Q3146">
        <f t="shared" si="295"/>
        <v>251.33</v>
      </c>
      <c r="R3146" s="8">
        <f t="shared" si="296"/>
        <v>42796.329942129632</v>
      </c>
      <c r="S3146" s="8">
        <f t="shared" si="297"/>
        <v>42813.041666666664</v>
      </c>
      <c r="T3146" t="str">
        <f t="shared" si="298"/>
        <v>theater</v>
      </c>
      <c r="U3146" t="str">
        <f t="shared" si="299"/>
        <v>plays</v>
      </c>
    </row>
    <row r="3147" spans="1:21" ht="32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H3147" t="s">
        <v>8217</v>
      </c>
      <c r="I3147" t="s">
        <v>8238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8258</v>
      </c>
      <c r="P3147">
        <f t="shared" si="294"/>
        <v>0</v>
      </c>
      <c r="Q3147" t="e">
        <f t="shared" si="295"/>
        <v>#DIV/0!</v>
      </c>
      <c r="R3147" s="8">
        <f t="shared" si="296"/>
        <v>42761.832569444443</v>
      </c>
      <c r="S3147" s="8">
        <f t="shared" si="297"/>
        <v>42821.790902777771</v>
      </c>
      <c r="T3147" t="str">
        <f t="shared" si="298"/>
        <v>theater</v>
      </c>
      <c r="U3147" t="str">
        <f t="shared" si="299"/>
        <v>plays</v>
      </c>
    </row>
    <row r="3148" spans="1:21" ht="32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H3148" t="s">
        <v>8231</v>
      </c>
      <c r="I3148" t="s">
        <v>8248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8258</v>
      </c>
      <c r="P3148">
        <f t="shared" si="294"/>
        <v>11</v>
      </c>
      <c r="Q3148">
        <f t="shared" si="295"/>
        <v>437.5</v>
      </c>
      <c r="R3148" s="8">
        <f t="shared" si="296"/>
        <v>42796.474143518521</v>
      </c>
      <c r="S3148" s="8">
        <f t="shared" si="297"/>
        <v>42841.432476851849</v>
      </c>
      <c r="T3148" t="str">
        <f t="shared" si="298"/>
        <v>theater</v>
      </c>
      <c r="U3148" t="str">
        <f t="shared" si="299"/>
        <v>plays</v>
      </c>
    </row>
    <row r="3149" spans="1:21" ht="48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H3149" t="s">
        <v>8217</v>
      </c>
      <c r="I3149" t="s">
        <v>8238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8258</v>
      </c>
      <c r="P3149">
        <f t="shared" si="294"/>
        <v>118</v>
      </c>
      <c r="Q3149">
        <f t="shared" si="295"/>
        <v>110.35</v>
      </c>
      <c r="R3149" s="8">
        <f t="shared" si="296"/>
        <v>41909.761053240742</v>
      </c>
      <c r="S3149" s="8">
        <f t="shared" si="297"/>
        <v>41949.802719907406</v>
      </c>
      <c r="T3149" t="str">
        <f t="shared" si="298"/>
        <v>theater</v>
      </c>
      <c r="U3149" t="str">
        <f t="shared" si="299"/>
        <v>plays</v>
      </c>
    </row>
    <row r="3150" spans="1:21" ht="32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H3150" t="s">
        <v>8217</v>
      </c>
      <c r="I3150" t="s">
        <v>8238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8258</v>
      </c>
      <c r="P3150">
        <f t="shared" si="294"/>
        <v>131</v>
      </c>
      <c r="Q3150">
        <f t="shared" si="295"/>
        <v>41.42</v>
      </c>
      <c r="R3150" s="8">
        <f t="shared" si="296"/>
        <v>41891.456990740735</v>
      </c>
      <c r="S3150" s="8">
        <f t="shared" si="297"/>
        <v>41912.958333333328</v>
      </c>
      <c r="T3150" t="str">
        <f t="shared" si="298"/>
        <v>theater</v>
      </c>
      <c r="U3150" t="str">
        <f t="shared" si="299"/>
        <v>plays</v>
      </c>
    </row>
    <row r="3151" spans="1:21" ht="48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H3151" t="s">
        <v>8217</v>
      </c>
      <c r="I3151" t="s">
        <v>8238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8258</v>
      </c>
      <c r="P3151">
        <f t="shared" si="294"/>
        <v>104</v>
      </c>
      <c r="Q3151">
        <f t="shared" si="295"/>
        <v>52</v>
      </c>
      <c r="R3151" s="8">
        <f t="shared" si="296"/>
        <v>41225.809027777774</v>
      </c>
      <c r="S3151" s="8">
        <f t="shared" si="297"/>
        <v>41249.875</v>
      </c>
      <c r="T3151" t="str">
        <f t="shared" si="298"/>
        <v>theater</v>
      </c>
      <c r="U3151" t="str">
        <f t="shared" si="299"/>
        <v>plays</v>
      </c>
    </row>
    <row r="3152" spans="1:21" ht="64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H3152" t="s">
        <v>8217</v>
      </c>
      <c r="I3152" t="s">
        <v>8238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8258</v>
      </c>
      <c r="P3152">
        <f t="shared" si="294"/>
        <v>101</v>
      </c>
      <c r="Q3152">
        <f t="shared" si="295"/>
        <v>33.99</v>
      </c>
      <c r="R3152" s="8">
        <f t="shared" si="296"/>
        <v>40478.055590277778</v>
      </c>
      <c r="S3152" s="8">
        <f t="shared" si="297"/>
        <v>40567.958333333328</v>
      </c>
      <c r="T3152" t="str">
        <f t="shared" si="298"/>
        <v>theater</v>
      </c>
      <c r="U3152" t="str">
        <f t="shared" si="299"/>
        <v>plays</v>
      </c>
    </row>
    <row r="3153" spans="1:21" ht="32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H3153" t="s">
        <v>8217</v>
      </c>
      <c r="I3153" t="s">
        <v>8238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8258</v>
      </c>
      <c r="P3153">
        <f t="shared" si="294"/>
        <v>100</v>
      </c>
      <c r="Q3153">
        <f t="shared" si="295"/>
        <v>103.35</v>
      </c>
      <c r="R3153" s="8">
        <f t="shared" si="296"/>
        <v>41862.631643518514</v>
      </c>
      <c r="S3153" s="8">
        <f t="shared" si="297"/>
        <v>41892.631643518514</v>
      </c>
      <c r="T3153" t="str">
        <f t="shared" si="298"/>
        <v>theater</v>
      </c>
      <c r="U3153" t="str">
        <f t="shared" si="299"/>
        <v>plays</v>
      </c>
    </row>
    <row r="3154" spans="1:21" ht="48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H3154" t="s">
        <v>8218</v>
      </c>
      <c r="I3154" t="s">
        <v>8239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8258</v>
      </c>
      <c r="P3154">
        <f t="shared" si="294"/>
        <v>106</v>
      </c>
      <c r="Q3154">
        <f t="shared" si="295"/>
        <v>34.79</v>
      </c>
      <c r="R3154" s="8">
        <f t="shared" si="296"/>
        <v>41550.659340277773</v>
      </c>
      <c r="S3154" s="8">
        <f t="shared" si="297"/>
        <v>41580.659340277773</v>
      </c>
      <c r="T3154" t="str">
        <f t="shared" si="298"/>
        <v>theater</v>
      </c>
      <c r="U3154" t="str">
        <f t="shared" si="299"/>
        <v>plays</v>
      </c>
    </row>
    <row r="3155" spans="1:21" ht="48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H3155" t="s">
        <v>8217</v>
      </c>
      <c r="I3155" t="s">
        <v>8238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8258</v>
      </c>
      <c r="P3155">
        <f t="shared" si="294"/>
        <v>336</v>
      </c>
      <c r="Q3155">
        <f t="shared" si="295"/>
        <v>41.77</v>
      </c>
      <c r="R3155" s="8">
        <f t="shared" si="296"/>
        <v>40632.946030092593</v>
      </c>
      <c r="S3155" s="8">
        <f t="shared" si="297"/>
        <v>40663.999305555553</v>
      </c>
      <c r="T3155" t="str">
        <f t="shared" si="298"/>
        <v>theater</v>
      </c>
      <c r="U3155" t="str">
        <f t="shared" si="299"/>
        <v>plays</v>
      </c>
    </row>
    <row r="3156" spans="1:21" ht="48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H3156" t="s">
        <v>8217</v>
      </c>
      <c r="I3156" t="s">
        <v>8238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8258</v>
      </c>
      <c r="P3156">
        <f t="shared" si="294"/>
        <v>113</v>
      </c>
      <c r="Q3156">
        <f t="shared" si="295"/>
        <v>64.27</v>
      </c>
      <c r="R3156" s="8">
        <f t="shared" si="296"/>
        <v>40970.667337962957</v>
      </c>
      <c r="S3156" s="8">
        <f t="shared" si="297"/>
        <v>41000.625671296293</v>
      </c>
      <c r="T3156" t="str">
        <f t="shared" si="298"/>
        <v>theater</v>
      </c>
      <c r="U3156" t="str">
        <f t="shared" si="299"/>
        <v>plays</v>
      </c>
    </row>
    <row r="3157" spans="1:21" ht="48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H3157" t="s">
        <v>8218</v>
      </c>
      <c r="I3157" t="s">
        <v>8239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8258</v>
      </c>
      <c r="P3157">
        <f t="shared" si="294"/>
        <v>189</v>
      </c>
      <c r="Q3157">
        <f t="shared" si="295"/>
        <v>31.21</v>
      </c>
      <c r="R3157" s="8">
        <f t="shared" si="296"/>
        <v>41233.290798611109</v>
      </c>
      <c r="S3157" s="8">
        <f t="shared" si="297"/>
        <v>41263.290798611109</v>
      </c>
      <c r="T3157" t="str">
        <f t="shared" si="298"/>
        <v>theater</v>
      </c>
      <c r="U3157" t="str">
        <f t="shared" si="299"/>
        <v>plays</v>
      </c>
    </row>
    <row r="3158" spans="1:21" ht="48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H3158" t="s">
        <v>8217</v>
      </c>
      <c r="I3158" t="s">
        <v>8238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8258</v>
      </c>
      <c r="P3158">
        <f t="shared" si="294"/>
        <v>102</v>
      </c>
      <c r="Q3158">
        <f t="shared" si="295"/>
        <v>62.92</v>
      </c>
      <c r="R3158" s="8">
        <f t="shared" si="296"/>
        <v>41026.744722222218</v>
      </c>
      <c r="S3158" s="8">
        <f t="shared" si="297"/>
        <v>41061.744722222218</v>
      </c>
      <c r="T3158" t="str">
        <f t="shared" si="298"/>
        <v>theater</v>
      </c>
      <c r="U3158" t="str">
        <f t="shared" si="299"/>
        <v>plays</v>
      </c>
    </row>
    <row r="3159" spans="1:21" ht="32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H3159" t="s">
        <v>8217</v>
      </c>
      <c r="I3159" t="s">
        <v>8238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8258</v>
      </c>
      <c r="P3159">
        <f t="shared" si="294"/>
        <v>101</v>
      </c>
      <c r="Q3159">
        <f t="shared" si="295"/>
        <v>98.54</v>
      </c>
      <c r="R3159" s="8">
        <f t="shared" si="296"/>
        <v>41829.579918981479</v>
      </c>
      <c r="S3159" s="8">
        <f t="shared" si="297"/>
        <v>41839</v>
      </c>
      <c r="T3159" t="str">
        <f t="shared" si="298"/>
        <v>theater</v>
      </c>
      <c r="U3159" t="str">
        <f t="shared" si="299"/>
        <v>plays</v>
      </c>
    </row>
    <row r="3160" spans="1:21" ht="32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H3160" t="s">
        <v>8217</v>
      </c>
      <c r="I3160" t="s">
        <v>8238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8258</v>
      </c>
      <c r="P3160">
        <f t="shared" si="294"/>
        <v>114</v>
      </c>
      <c r="Q3160">
        <f t="shared" si="295"/>
        <v>82.61</v>
      </c>
      <c r="R3160" s="8">
        <f t="shared" si="296"/>
        <v>41447.631388888884</v>
      </c>
      <c r="S3160" s="8">
        <f t="shared" si="297"/>
        <v>41477.631388888884</v>
      </c>
      <c r="T3160" t="str">
        <f t="shared" si="298"/>
        <v>theater</v>
      </c>
      <c r="U3160" t="str">
        <f t="shared" si="299"/>
        <v>plays</v>
      </c>
    </row>
    <row r="3161" spans="1:21" ht="32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H3161" t="s">
        <v>8217</v>
      </c>
      <c r="I3161" t="s">
        <v>8238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8258</v>
      </c>
      <c r="P3161">
        <f t="shared" si="294"/>
        <v>133</v>
      </c>
      <c r="Q3161">
        <f t="shared" si="295"/>
        <v>38.5</v>
      </c>
      <c r="R3161" s="8">
        <f t="shared" si="296"/>
        <v>40883.858344907407</v>
      </c>
      <c r="S3161" s="8">
        <f t="shared" si="297"/>
        <v>40926.75</v>
      </c>
      <c r="T3161" t="str">
        <f t="shared" si="298"/>
        <v>theater</v>
      </c>
      <c r="U3161" t="str">
        <f t="shared" si="299"/>
        <v>plays</v>
      </c>
    </row>
    <row r="3162" spans="1:21" ht="48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H3162" t="s">
        <v>8217</v>
      </c>
      <c r="I3162" t="s">
        <v>8238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8258</v>
      </c>
      <c r="P3162">
        <f t="shared" si="294"/>
        <v>102</v>
      </c>
      <c r="Q3162">
        <f t="shared" si="295"/>
        <v>80.16</v>
      </c>
      <c r="R3162" s="8">
        <f t="shared" si="296"/>
        <v>41841.056562499994</v>
      </c>
      <c r="S3162" s="8">
        <f t="shared" si="297"/>
        <v>41863.999305555553</v>
      </c>
      <c r="T3162" t="str">
        <f t="shared" si="298"/>
        <v>theater</v>
      </c>
      <c r="U3162" t="str">
        <f t="shared" si="299"/>
        <v>plays</v>
      </c>
    </row>
    <row r="3163" spans="1:21" ht="48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H3163" t="s">
        <v>8218</v>
      </c>
      <c r="I3163" t="s">
        <v>8239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8258</v>
      </c>
      <c r="P3163">
        <f t="shared" si="294"/>
        <v>105</v>
      </c>
      <c r="Q3163">
        <f t="shared" si="295"/>
        <v>28.41</v>
      </c>
      <c r="R3163" s="8">
        <f t="shared" si="296"/>
        <v>41897.327800925923</v>
      </c>
      <c r="S3163" s="8">
        <f t="shared" si="297"/>
        <v>41927.327800925923</v>
      </c>
      <c r="T3163" t="str">
        <f t="shared" si="298"/>
        <v>theater</v>
      </c>
      <c r="U3163" t="str">
        <f t="shared" si="299"/>
        <v>plays</v>
      </c>
    </row>
    <row r="3164" spans="1:21" ht="48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H3164" t="s">
        <v>8217</v>
      </c>
      <c r="I3164" t="s">
        <v>8238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8258</v>
      </c>
      <c r="P3164">
        <f t="shared" si="294"/>
        <v>127</v>
      </c>
      <c r="Q3164">
        <f t="shared" si="295"/>
        <v>80.73</v>
      </c>
      <c r="R3164" s="8">
        <f t="shared" si="296"/>
        <v>41799.47756944444</v>
      </c>
      <c r="S3164" s="8">
        <f t="shared" si="297"/>
        <v>41826.875</v>
      </c>
      <c r="T3164" t="str">
        <f t="shared" si="298"/>
        <v>theater</v>
      </c>
      <c r="U3164" t="str">
        <f t="shared" si="299"/>
        <v>plays</v>
      </c>
    </row>
    <row r="3165" spans="1:21" ht="48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H3165" t="s">
        <v>8217</v>
      </c>
      <c r="I3165" t="s">
        <v>8238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8258</v>
      </c>
      <c r="P3165">
        <f t="shared" si="294"/>
        <v>111</v>
      </c>
      <c r="Q3165">
        <f t="shared" si="295"/>
        <v>200.69</v>
      </c>
      <c r="R3165" s="8">
        <f t="shared" si="296"/>
        <v>41775.545428240737</v>
      </c>
      <c r="S3165" s="8">
        <f t="shared" si="297"/>
        <v>41805.545428240737</v>
      </c>
      <c r="T3165" t="str">
        <f t="shared" si="298"/>
        <v>theater</v>
      </c>
      <c r="U3165" t="str">
        <f t="shared" si="299"/>
        <v>plays</v>
      </c>
    </row>
    <row r="3166" spans="1:21" ht="48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H3166" t="s">
        <v>8217</v>
      </c>
      <c r="I3166" t="s">
        <v>8238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8258</v>
      </c>
      <c r="P3166">
        <f t="shared" si="294"/>
        <v>107</v>
      </c>
      <c r="Q3166">
        <f t="shared" si="295"/>
        <v>37.590000000000003</v>
      </c>
      <c r="R3166" s="8">
        <f t="shared" si="296"/>
        <v>41766.597395833334</v>
      </c>
      <c r="S3166" s="8">
        <f t="shared" si="297"/>
        <v>41799.597395833334</v>
      </c>
      <c r="T3166" t="str">
        <f t="shared" si="298"/>
        <v>theater</v>
      </c>
      <c r="U3166" t="str">
        <f t="shared" si="299"/>
        <v>plays</v>
      </c>
    </row>
    <row r="3167" spans="1:21" ht="48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H3167" t="s">
        <v>8217</v>
      </c>
      <c r="I3167" t="s">
        <v>8238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8258</v>
      </c>
      <c r="P3167">
        <f t="shared" si="294"/>
        <v>163</v>
      </c>
      <c r="Q3167">
        <f t="shared" si="295"/>
        <v>58.1</v>
      </c>
      <c r="R3167" s="8">
        <f t="shared" si="296"/>
        <v>40643.950925925921</v>
      </c>
      <c r="S3167" s="8">
        <f t="shared" si="297"/>
        <v>40665.957638888889</v>
      </c>
      <c r="T3167" t="str">
        <f t="shared" si="298"/>
        <v>theater</v>
      </c>
      <c r="U3167" t="str">
        <f t="shared" si="299"/>
        <v>plays</v>
      </c>
    </row>
    <row r="3168" spans="1:21" ht="48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H3168" t="s">
        <v>8217</v>
      </c>
      <c r="I3168" t="s">
        <v>8238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8258</v>
      </c>
      <c r="P3168">
        <f t="shared" si="294"/>
        <v>160</v>
      </c>
      <c r="Q3168">
        <f t="shared" si="295"/>
        <v>60.3</v>
      </c>
      <c r="R3168" s="8">
        <f t="shared" si="296"/>
        <v>41940.483252314814</v>
      </c>
      <c r="S3168" s="8">
        <f t="shared" si="297"/>
        <v>41969.124305555553</v>
      </c>
      <c r="T3168" t="str">
        <f t="shared" si="298"/>
        <v>theater</v>
      </c>
      <c r="U3168" t="str">
        <f t="shared" si="299"/>
        <v>plays</v>
      </c>
    </row>
    <row r="3169" spans="1:21" ht="32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H3169" t="s">
        <v>8217</v>
      </c>
      <c r="I3169" t="s">
        <v>8238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8258</v>
      </c>
      <c r="P3169">
        <f t="shared" si="294"/>
        <v>116</v>
      </c>
      <c r="Q3169">
        <f t="shared" si="295"/>
        <v>63.36</v>
      </c>
      <c r="R3169" s="8">
        <f t="shared" si="296"/>
        <v>41838.967372685183</v>
      </c>
      <c r="S3169" s="8">
        <f t="shared" si="297"/>
        <v>41852.967372685183</v>
      </c>
      <c r="T3169" t="str">
        <f t="shared" si="298"/>
        <v>theater</v>
      </c>
      <c r="U3169" t="str">
        <f t="shared" si="299"/>
        <v>plays</v>
      </c>
    </row>
    <row r="3170" spans="1:21" ht="48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H3170" t="s">
        <v>8217</v>
      </c>
      <c r="I3170" t="s">
        <v>8238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8258</v>
      </c>
      <c r="P3170">
        <f t="shared" si="294"/>
        <v>124</v>
      </c>
      <c r="Q3170">
        <f t="shared" si="295"/>
        <v>50.9</v>
      </c>
      <c r="R3170" s="8">
        <f t="shared" si="296"/>
        <v>41771.897604166668</v>
      </c>
      <c r="S3170" s="8">
        <f t="shared" si="297"/>
        <v>41803.708333333328</v>
      </c>
      <c r="T3170" t="str">
        <f t="shared" si="298"/>
        <v>theater</v>
      </c>
      <c r="U3170" t="str">
        <f t="shared" si="299"/>
        <v>plays</v>
      </c>
    </row>
    <row r="3171" spans="1:21" ht="32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H3171" t="s">
        <v>8217</v>
      </c>
      <c r="I3171" t="s">
        <v>8238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8258</v>
      </c>
      <c r="P3171">
        <f t="shared" si="294"/>
        <v>103</v>
      </c>
      <c r="Q3171">
        <f t="shared" si="295"/>
        <v>100.5</v>
      </c>
      <c r="R3171" s="8">
        <f t="shared" si="296"/>
        <v>41591.529641203699</v>
      </c>
      <c r="S3171" s="8">
        <f t="shared" si="297"/>
        <v>41620.999305555553</v>
      </c>
      <c r="T3171" t="str">
        <f t="shared" si="298"/>
        <v>theater</v>
      </c>
      <c r="U3171" t="str">
        <f t="shared" si="299"/>
        <v>plays</v>
      </c>
    </row>
    <row r="3172" spans="1:21" ht="32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H3172" t="s">
        <v>8217</v>
      </c>
      <c r="I3172" t="s">
        <v>8238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8258</v>
      </c>
      <c r="P3172">
        <f t="shared" si="294"/>
        <v>112</v>
      </c>
      <c r="Q3172">
        <f t="shared" si="295"/>
        <v>31.62</v>
      </c>
      <c r="R3172" s="8">
        <f t="shared" si="296"/>
        <v>41788.872037037036</v>
      </c>
      <c r="S3172" s="8">
        <f t="shared" si="297"/>
        <v>41821.958333333328</v>
      </c>
      <c r="T3172" t="str">
        <f t="shared" si="298"/>
        <v>theater</v>
      </c>
      <c r="U3172" t="str">
        <f t="shared" si="299"/>
        <v>plays</v>
      </c>
    </row>
    <row r="3173" spans="1:21" ht="48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H3173" t="s">
        <v>8218</v>
      </c>
      <c r="I3173" t="s">
        <v>8239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8258</v>
      </c>
      <c r="P3173">
        <f t="shared" si="294"/>
        <v>109</v>
      </c>
      <c r="Q3173">
        <f t="shared" si="295"/>
        <v>65.099999999999994</v>
      </c>
      <c r="R3173" s="8">
        <f t="shared" si="296"/>
        <v>42466.399976851848</v>
      </c>
      <c r="S3173" s="8">
        <f t="shared" si="297"/>
        <v>42496.399976851848</v>
      </c>
      <c r="T3173" t="str">
        <f t="shared" si="298"/>
        <v>theater</v>
      </c>
      <c r="U3173" t="str">
        <f t="shared" si="299"/>
        <v>plays</v>
      </c>
    </row>
    <row r="3174" spans="1:21" ht="48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H3174" t="s">
        <v>8217</v>
      </c>
      <c r="I3174" t="s">
        <v>8238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8258</v>
      </c>
      <c r="P3174">
        <f t="shared" si="294"/>
        <v>115</v>
      </c>
      <c r="Q3174">
        <f t="shared" si="295"/>
        <v>79.31</v>
      </c>
      <c r="R3174" s="8">
        <f t="shared" si="296"/>
        <v>40923.521620370368</v>
      </c>
      <c r="S3174" s="8">
        <f t="shared" si="297"/>
        <v>40953.521620370368</v>
      </c>
      <c r="T3174" t="str">
        <f t="shared" si="298"/>
        <v>theater</v>
      </c>
      <c r="U3174" t="str">
        <f t="shared" si="299"/>
        <v>plays</v>
      </c>
    </row>
    <row r="3175" spans="1:21" ht="48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H3175" t="s">
        <v>8217</v>
      </c>
      <c r="I3175" t="s">
        <v>8238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8258</v>
      </c>
      <c r="P3175">
        <f t="shared" si="294"/>
        <v>103</v>
      </c>
      <c r="Q3175">
        <f t="shared" si="295"/>
        <v>139.19</v>
      </c>
      <c r="R3175" s="8">
        <f t="shared" si="296"/>
        <v>41878.670046296291</v>
      </c>
      <c r="S3175" s="8">
        <f t="shared" si="297"/>
        <v>41908.670046296291</v>
      </c>
      <c r="T3175" t="str">
        <f t="shared" si="298"/>
        <v>theater</v>
      </c>
      <c r="U3175" t="str">
        <f t="shared" si="299"/>
        <v>plays</v>
      </c>
    </row>
    <row r="3176" spans="1:21" ht="48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H3176" t="s">
        <v>8217</v>
      </c>
      <c r="I3176" t="s">
        <v>8238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8258</v>
      </c>
      <c r="P3176">
        <f t="shared" si="294"/>
        <v>101</v>
      </c>
      <c r="Q3176">
        <f t="shared" si="295"/>
        <v>131.91</v>
      </c>
      <c r="R3176" s="8">
        <f t="shared" si="296"/>
        <v>41862.656342592592</v>
      </c>
      <c r="S3176" s="8">
        <f t="shared" si="297"/>
        <v>41876.656342592592</v>
      </c>
      <c r="T3176" t="str">
        <f t="shared" si="298"/>
        <v>theater</v>
      </c>
      <c r="U3176" t="str">
        <f t="shared" si="299"/>
        <v>plays</v>
      </c>
    </row>
    <row r="3177" spans="1:21" ht="48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H3177" t="s">
        <v>8217</v>
      </c>
      <c r="I3177" t="s">
        <v>8238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8258</v>
      </c>
      <c r="P3177">
        <f t="shared" si="294"/>
        <v>110</v>
      </c>
      <c r="Q3177">
        <f t="shared" si="295"/>
        <v>91.3</v>
      </c>
      <c r="R3177" s="8">
        <f t="shared" si="296"/>
        <v>40531.678553240738</v>
      </c>
      <c r="S3177" s="8">
        <f t="shared" si="297"/>
        <v>40591.678553240738</v>
      </c>
      <c r="T3177" t="str">
        <f t="shared" si="298"/>
        <v>theater</v>
      </c>
      <c r="U3177" t="str">
        <f t="shared" si="299"/>
        <v>plays</v>
      </c>
    </row>
    <row r="3178" spans="1:21" ht="48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H3178" t="s">
        <v>8217</v>
      </c>
      <c r="I3178" t="s">
        <v>8238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8258</v>
      </c>
      <c r="P3178">
        <f t="shared" si="294"/>
        <v>115</v>
      </c>
      <c r="Q3178">
        <f t="shared" si="295"/>
        <v>39.67</v>
      </c>
      <c r="R3178" s="8">
        <f t="shared" si="296"/>
        <v>41477.722581018512</v>
      </c>
      <c r="S3178" s="8">
        <f t="shared" si="297"/>
        <v>41504.416666666664</v>
      </c>
      <c r="T3178" t="str">
        <f t="shared" si="298"/>
        <v>theater</v>
      </c>
      <c r="U3178" t="str">
        <f t="shared" si="299"/>
        <v>plays</v>
      </c>
    </row>
    <row r="3179" spans="1:21" ht="48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H3179" t="s">
        <v>8217</v>
      </c>
      <c r="I3179" t="s">
        <v>8238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8258</v>
      </c>
      <c r="P3179">
        <f t="shared" si="294"/>
        <v>117</v>
      </c>
      <c r="Q3179">
        <f t="shared" si="295"/>
        <v>57.55</v>
      </c>
      <c r="R3179" s="8">
        <f t="shared" si="296"/>
        <v>41781.458437499998</v>
      </c>
      <c r="S3179" s="8">
        <f t="shared" si="297"/>
        <v>41811.458437499998</v>
      </c>
      <c r="T3179" t="str">
        <f t="shared" si="298"/>
        <v>theater</v>
      </c>
      <c r="U3179" t="str">
        <f t="shared" si="299"/>
        <v>plays</v>
      </c>
    </row>
    <row r="3180" spans="1:21" ht="48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H3180" t="s">
        <v>8218</v>
      </c>
      <c r="I3180" t="s">
        <v>8239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8258</v>
      </c>
      <c r="P3180">
        <f t="shared" si="294"/>
        <v>172</v>
      </c>
      <c r="Q3180">
        <f t="shared" si="295"/>
        <v>33.03</v>
      </c>
      <c r="R3180" s="8">
        <f t="shared" si="296"/>
        <v>41806.396701388883</v>
      </c>
      <c r="S3180" s="8">
        <f t="shared" si="297"/>
        <v>41836.396701388883</v>
      </c>
      <c r="T3180" t="str">
        <f t="shared" si="298"/>
        <v>theater</v>
      </c>
      <c r="U3180" t="str">
        <f t="shared" si="299"/>
        <v>plays</v>
      </c>
    </row>
    <row r="3181" spans="1:21" ht="32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H3181" t="s">
        <v>8217</v>
      </c>
      <c r="I3181" t="s">
        <v>8238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8258</v>
      </c>
      <c r="P3181">
        <f t="shared" si="294"/>
        <v>114</v>
      </c>
      <c r="Q3181">
        <f t="shared" si="295"/>
        <v>77.34</v>
      </c>
      <c r="R3181" s="8">
        <f t="shared" si="296"/>
        <v>41375.49387731481</v>
      </c>
      <c r="S3181" s="8">
        <f t="shared" si="297"/>
        <v>41400.49387731481</v>
      </c>
      <c r="T3181" t="str">
        <f t="shared" si="298"/>
        <v>theater</v>
      </c>
      <c r="U3181" t="str">
        <f t="shared" si="299"/>
        <v>plays</v>
      </c>
    </row>
    <row r="3182" spans="1:21" ht="48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H3182" t="s">
        <v>8218</v>
      </c>
      <c r="I3182" t="s">
        <v>8239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8258</v>
      </c>
      <c r="P3182">
        <f t="shared" si="294"/>
        <v>120</v>
      </c>
      <c r="Q3182">
        <f t="shared" si="295"/>
        <v>31.93</v>
      </c>
      <c r="R3182" s="8">
        <f t="shared" si="296"/>
        <v>41780.204270833332</v>
      </c>
      <c r="S3182" s="8">
        <f t="shared" si="297"/>
        <v>41810.204270833332</v>
      </c>
      <c r="T3182" t="str">
        <f t="shared" si="298"/>
        <v>theater</v>
      </c>
      <c r="U3182" t="str">
        <f t="shared" si="299"/>
        <v>plays</v>
      </c>
    </row>
    <row r="3183" spans="1:21" ht="48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H3183" t="s">
        <v>8218</v>
      </c>
      <c r="I3183" t="s">
        <v>8239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8258</v>
      </c>
      <c r="P3183">
        <f t="shared" si="294"/>
        <v>109</v>
      </c>
      <c r="Q3183">
        <f t="shared" si="295"/>
        <v>36.33</v>
      </c>
      <c r="R3183" s="8">
        <f t="shared" si="296"/>
        <v>41779.101701388885</v>
      </c>
      <c r="S3183" s="8">
        <f t="shared" si="297"/>
        <v>41805.458333333328</v>
      </c>
      <c r="T3183" t="str">
        <f t="shared" si="298"/>
        <v>theater</v>
      </c>
      <c r="U3183" t="str">
        <f t="shared" si="299"/>
        <v>plays</v>
      </c>
    </row>
    <row r="3184" spans="1:21" ht="64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H3184" t="s">
        <v>8217</v>
      </c>
      <c r="I3184" t="s">
        <v>8238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8258</v>
      </c>
      <c r="P3184">
        <f t="shared" si="294"/>
        <v>101</v>
      </c>
      <c r="Q3184">
        <f t="shared" si="295"/>
        <v>46.77</v>
      </c>
      <c r="R3184" s="8">
        <f t="shared" si="296"/>
        <v>40883.740983796291</v>
      </c>
      <c r="S3184" s="8">
        <f t="shared" si="297"/>
        <v>40939.5</v>
      </c>
      <c r="T3184" t="str">
        <f t="shared" si="298"/>
        <v>theater</v>
      </c>
      <c r="U3184" t="str">
        <f t="shared" si="299"/>
        <v>plays</v>
      </c>
    </row>
    <row r="3185" spans="1:21" ht="48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H3185" t="s">
        <v>8217</v>
      </c>
      <c r="I3185" t="s">
        <v>8238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8258</v>
      </c>
      <c r="P3185">
        <f t="shared" si="294"/>
        <v>109</v>
      </c>
      <c r="Q3185">
        <f t="shared" si="295"/>
        <v>40.07</v>
      </c>
      <c r="R3185" s="8">
        <f t="shared" si="296"/>
        <v>41491.586446759255</v>
      </c>
      <c r="S3185" s="8">
        <f t="shared" si="297"/>
        <v>41509.586446759255</v>
      </c>
      <c r="T3185" t="str">
        <f t="shared" si="298"/>
        <v>theater</v>
      </c>
      <c r="U3185" t="str">
        <f t="shared" si="299"/>
        <v>plays</v>
      </c>
    </row>
    <row r="3186" spans="1:21" ht="48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H3186" t="s">
        <v>8217</v>
      </c>
      <c r="I3186" t="s">
        <v>8238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8258</v>
      </c>
      <c r="P3186">
        <f t="shared" si="294"/>
        <v>107</v>
      </c>
      <c r="Q3186">
        <f t="shared" si="295"/>
        <v>100.22</v>
      </c>
      <c r="R3186" s="8">
        <f t="shared" si="296"/>
        <v>41791.785081018512</v>
      </c>
      <c r="S3186" s="8">
        <f t="shared" si="297"/>
        <v>41821.785081018512</v>
      </c>
      <c r="T3186" t="str">
        <f t="shared" si="298"/>
        <v>theater</v>
      </c>
      <c r="U3186" t="str">
        <f t="shared" si="299"/>
        <v>plays</v>
      </c>
    </row>
    <row r="3187" spans="1:21" ht="48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H3187" t="s">
        <v>8218</v>
      </c>
      <c r="I3187" t="s">
        <v>8239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8258</v>
      </c>
      <c r="P3187">
        <f t="shared" si="294"/>
        <v>100</v>
      </c>
      <c r="Q3187">
        <f t="shared" si="295"/>
        <v>41.67</v>
      </c>
      <c r="R3187" s="8">
        <f t="shared" si="296"/>
        <v>41829.768993055557</v>
      </c>
      <c r="S3187" s="8">
        <f t="shared" si="297"/>
        <v>41836.768993055557</v>
      </c>
      <c r="T3187" t="str">
        <f t="shared" si="298"/>
        <v>theater</v>
      </c>
      <c r="U3187" t="str">
        <f t="shared" si="299"/>
        <v>plays</v>
      </c>
    </row>
    <row r="3188" spans="1:21" ht="48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H3188" t="s">
        <v>8218</v>
      </c>
      <c r="I3188" t="s">
        <v>8239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8258</v>
      </c>
      <c r="P3188">
        <f t="shared" si="294"/>
        <v>102</v>
      </c>
      <c r="Q3188">
        <f t="shared" si="295"/>
        <v>46.71</v>
      </c>
      <c r="R3188" s="8">
        <f t="shared" si="296"/>
        <v>41868.715717592589</v>
      </c>
      <c r="S3188" s="8">
        <f t="shared" si="297"/>
        <v>41898.666666666664</v>
      </c>
      <c r="T3188" t="str">
        <f t="shared" si="298"/>
        <v>theater</v>
      </c>
      <c r="U3188" t="str">
        <f t="shared" si="299"/>
        <v>plays</v>
      </c>
    </row>
    <row r="3189" spans="1:21" ht="48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H3189" t="s">
        <v>8217</v>
      </c>
      <c r="I3189" t="s">
        <v>8238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8258</v>
      </c>
      <c r="P3189">
        <f t="shared" si="294"/>
        <v>116</v>
      </c>
      <c r="Q3189">
        <f t="shared" si="295"/>
        <v>71.489999999999995</v>
      </c>
      <c r="R3189" s="8">
        <f t="shared" si="296"/>
        <v>41835.458020833328</v>
      </c>
      <c r="S3189" s="8">
        <f t="shared" si="297"/>
        <v>41855.458020833328</v>
      </c>
      <c r="T3189" t="str">
        <f t="shared" si="298"/>
        <v>theater</v>
      </c>
      <c r="U3189" t="str">
        <f t="shared" si="299"/>
        <v>plays</v>
      </c>
    </row>
    <row r="3190" spans="1:21" ht="48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H3190" t="s">
        <v>8218</v>
      </c>
      <c r="I3190" t="s">
        <v>8239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8292</v>
      </c>
      <c r="P3190">
        <f t="shared" si="294"/>
        <v>65</v>
      </c>
      <c r="Q3190">
        <f t="shared" si="295"/>
        <v>14.44</v>
      </c>
      <c r="R3190" s="8">
        <f t="shared" si="296"/>
        <v>42144.207199074073</v>
      </c>
      <c r="S3190" s="8">
        <f t="shared" si="297"/>
        <v>42165.207199074073</v>
      </c>
      <c r="T3190" t="str">
        <f t="shared" si="298"/>
        <v>theater</v>
      </c>
      <c r="U3190" t="str">
        <f t="shared" si="299"/>
        <v>musical</v>
      </c>
    </row>
    <row r="3191" spans="1:21" ht="48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H3191" t="s">
        <v>8228</v>
      </c>
      <c r="I3191" t="s">
        <v>8247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8292</v>
      </c>
      <c r="P3191">
        <f t="shared" si="294"/>
        <v>12</v>
      </c>
      <c r="Q3191">
        <f t="shared" si="295"/>
        <v>356.84</v>
      </c>
      <c r="R3191" s="8">
        <f t="shared" si="296"/>
        <v>42118.138101851851</v>
      </c>
      <c r="S3191" s="8">
        <f t="shared" si="297"/>
        <v>42148.138101851851</v>
      </c>
      <c r="T3191" t="str">
        <f t="shared" si="298"/>
        <v>theater</v>
      </c>
      <c r="U3191" t="str">
        <f t="shared" si="299"/>
        <v>musical</v>
      </c>
    </row>
    <row r="3192" spans="1:21" ht="48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H3192" t="s">
        <v>8222</v>
      </c>
      <c r="I3192" t="s">
        <v>8243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8292</v>
      </c>
      <c r="P3192">
        <f t="shared" si="294"/>
        <v>0</v>
      </c>
      <c r="Q3192" t="e">
        <f t="shared" si="295"/>
        <v>#DIV/0!</v>
      </c>
      <c r="R3192" s="8">
        <f t="shared" si="296"/>
        <v>42682.942997685182</v>
      </c>
      <c r="S3192" s="8">
        <f t="shared" si="297"/>
        <v>42712.984664351847</v>
      </c>
      <c r="T3192" t="str">
        <f t="shared" si="298"/>
        <v>theater</v>
      </c>
      <c r="U3192" t="str">
        <f t="shared" si="299"/>
        <v>musical</v>
      </c>
    </row>
    <row r="3193" spans="1:21" ht="48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H3193" t="s">
        <v>8217</v>
      </c>
      <c r="I3193" t="s">
        <v>8238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8292</v>
      </c>
      <c r="P3193">
        <f t="shared" si="294"/>
        <v>4</v>
      </c>
      <c r="Q3193">
        <f t="shared" si="295"/>
        <v>37.75</v>
      </c>
      <c r="R3193" s="8">
        <f t="shared" si="296"/>
        <v>42538.547094907401</v>
      </c>
      <c r="S3193" s="8">
        <f t="shared" si="297"/>
        <v>42598.547094907401</v>
      </c>
      <c r="T3193" t="str">
        <f t="shared" si="298"/>
        <v>theater</v>
      </c>
      <c r="U3193" t="str">
        <f t="shared" si="299"/>
        <v>musical</v>
      </c>
    </row>
    <row r="3194" spans="1:21" ht="48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H3194" t="s">
        <v>8218</v>
      </c>
      <c r="I3194" t="s">
        <v>8239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8292</v>
      </c>
      <c r="P3194">
        <f t="shared" si="294"/>
        <v>1</v>
      </c>
      <c r="Q3194">
        <f t="shared" si="295"/>
        <v>12.75</v>
      </c>
      <c r="R3194" s="8">
        <f t="shared" si="296"/>
        <v>42018.732164351844</v>
      </c>
      <c r="S3194" s="8">
        <f t="shared" si="297"/>
        <v>42063.708333333336</v>
      </c>
      <c r="T3194" t="str">
        <f t="shared" si="298"/>
        <v>theater</v>
      </c>
      <c r="U3194" t="str">
        <f t="shared" si="299"/>
        <v>musical</v>
      </c>
    </row>
    <row r="3195" spans="1:21" ht="48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H3195" t="s">
        <v>8218</v>
      </c>
      <c r="I3195" t="s">
        <v>8239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8292</v>
      </c>
      <c r="P3195">
        <f t="shared" si="294"/>
        <v>12</v>
      </c>
      <c r="Q3195">
        <f t="shared" si="295"/>
        <v>24.46</v>
      </c>
      <c r="R3195" s="8">
        <f t="shared" si="296"/>
        <v>42010.759907407402</v>
      </c>
      <c r="S3195" s="8">
        <f t="shared" si="297"/>
        <v>42055.759907407402</v>
      </c>
      <c r="T3195" t="str">
        <f t="shared" si="298"/>
        <v>theater</v>
      </c>
      <c r="U3195" t="str">
        <f t="shared" si="299"/>
        <v>musical</v>
      </c>
    </row>
    <row r="3196" spans="1:21" ht="48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H3196" t="s">
        <v>8217</v>
      </c>
      <c r="I3196" t="s">
        <v>8238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8292</v>
      </c>
      <c r="P3196">
        <f t="shared" si="294"/>
        <v>0</v>
      </c>
      <c r="Q3196" t="e">
        <f t="shared" si="295"/>
        <v>#DIV/0!</v>
      </c>
      <c r="R3196" s="8">
        <f t="shared" si="296"/>
        <v>42181.854143518511</v>
      </c>
      <c r="S3196" s="8">
        <f t="shared" si="297"/>
        <v>42211.854143518511</v>
      </c>
      <c r="T3196" t="str">
        <f t="shared" si="298"/>
        <v>theater</v>
      </c>
      <c r="U3196" t="str">
        <f t="shared" si="299"/>
        <v>musical</v>
      </c>
    </row>
    <row r="3197" spans="1:21" ht="48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H3197" t="s">
        <v>8217</v>
      </c>
      <c r="I3197" t="s">
        <v>8238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8292</v>
      </c>
      <c r="P3197">
        <f t="shared" si="294"/>
        <v>59</v>
      </c>
      <c r="Q3197">
        <f t="shared" si="295"/>
        <v>53.08</v>
      </c>
      <c r="R3197" s="8">
        <f t="shared" si="296"/>
        <v>42017.385902777773</v>
      </c>
      <c r="S3197" s="8">
        <f t="shared" si="297"/>
        <v>42047.385902777773</v>
      </c>
      <c r="T3197" t="str">
        <f t="shared" si="298"/>
        <v>theater</v>
      </c>
      <c r="U3197" t="str">
        <f t="shared" si="299"/>
        <v>musical</v>
      </c>
    </row>
    <row r="3198" spans="1:21" ht="48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H3198" t="s">
        <v>8217</v>
      </c>
      <c r="I3198" t="s">
        <v>8238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8292</v>
      </c>
      <c r="P3198">
        <f t="shared" si="294"/>
        <v>0</v>
      </c>
      <c r="Q3198">
        <f t="shared" si="295"/>
        <v>300</v>
      </c>
      <c r="R3198" s="8">
        <f t="shared" si="296"/>
        <v>42157.389756944445</v>
      </c>
      <c r="S3198" s="8">
        <f t="shared" si="297"/>
        <v>42217.374999999993</v>
      </c>
      <c r="T3198" t="str">
        <f t="shared" si="298"/>
        <v>theater</v>
      </c>
      <c r="U3198" t="str">
        <f t="shared" si="299"/>
        <v>musical</v>
      </c>
    </row>
    <row r="3199" spans="1:21" ht="32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H3199" t="s">
        <v>8227</v>
      </c>
      <c r="I3199" t="s">
        <v>8246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8292</v>
      </c>
      <c r="P3199">
        <f t="shared" si="294"/>
        <v>11</v>
      </c>
      <c r="Q3199">
        <f t="shared" si="295"/>
        <v>286.25</v>
      </c>
      <c r="R3199" s="8">
        <f t="shared" si="296"/>
        <v>42009.28493055555</v>
      </c>
      <c r="S3199" s="8">
        <f t="shared" si="297"/>
        <v>42039.28493055555</v>
      </c>
      <c r="T3199" t="str">
        <f t="shared" si="298"/>
        <v>theater</v>
      </c>
      <c r="U3199" t="str">
        <f t="shared" si="299"/>
        <v>musical</v>
      </c>
    </row>
    <row r="3200" spans="1:21" ht="48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H3200" t="s">
        <v>8225</v>
      </c>
      <c r="I3200" t="s">
        <v>8245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8292</v>
      </c>
      <c r="P3200">
        <f t="shared" si="294"/>
        <v>0</v>
      </c>
      <c r="Q3200">
        <f t="shared" si="295"/>
        <v>36.67</v>
      </c>
      <c r="R3200" s="8">
        <f t="shared" si="296"/>
        <v>42013.216168981475</v>
      </c>
      <c r="S3200" s="8">
        <f t="shared" si="297"/>
        <v>42051.216168981475</v>
      </c>
      <c r="T3200" t="str">
        <f t="shared" si="298"/>
        <v>theater</v>
      </c>
      <c r="U3200" t="str">
        <f t="shared" si="299"/>
        <v>musical</v>
      </c>
    </row>
    <row r="3201" spans="1:21" ht="48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H3201" t="s">
        <v>8217</v>
      </c>
      <c r="I3201" t="s">
        <v>8238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8292</v>
      </c>
      <c r="P3201">
        <f t="shared" si="294"/>
        <v>52</v>
      </c>
      <c r="Q3201">
        <f t="shared" si="295"/>
        <v>49.21</v>
      </c>
      <c r="R3201" s="8">
        <f t="shared" si="296"/>
        <v>41858.553449074068</v>
      </c>
      <c r="S3201" s="8">
        <f t="shared" si="297"/>
        <v>41888.666666666664</v>
      </c>
      <c r="T3201" t="str">
        <f t="shared" si="298"/>
        <v>theater</v>
      </c>
      <c r="U3201" t="str">
        <f t="shared" si="299"/>
        <v>musical</v>
      </c>
    </row>
    <row r="3202" spans="1:21" ht="48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H3202" t="s">
        <v>8217</v>
      </c>
      <c r="I3202" t="s">
        <v>8238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8292</v>
      </c>
      <c r="P3202">
        <f t="shared" si="294"/>
        <v>0</v>
      </c>
      <c r="Q3202">
        <f t="shared" si="295"/>
        <v>1</v>
      </c>
      <c r="R3202" s="8">
        <f t="shared" si="296"/>
        <v>42460.112280092588</v>
      </c>
      <c r="S3202" s="8">
        <f t="shared" si="297"/>
        <v>42490.023611111108</v>
      </c>
      <c r="T3202" t="str">
        <f t="shared" si="298"/>
        <v>theater</v>
      </c>
      <c r="U3202" t="str">
        <f t="shared" si="299"/>
        <v>musical</v>
      </c>
    </row>
    <row r="3203" spans="1:21" ht="48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H3203" t="s">
        <v>8218</v>
      </c>
      <c r="I3203" t="s">
        <v>8239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8292</v>
      </c>
      <c r="P3203">
        <f t="shared" ref="P3203:P3266" si="300">ROUND(E3203/D3203*100,0)</f>
        <v>1</v>
      </c>
      <c r="Q3203">
        <f t="shared" ref="Q3203:Q3266" si="301">ROUND(E3203/M3203,2)</f>
        <v>12.5</v>
      </c>
      <c r="R3203" s="8">
        <f t="shared" ref="R3203:R3266" si="302">(((K3203/60)/60)/24)+DATE(1970,1,1)+(-5/24)</f>
        <v>41861.558761574073</v>
      </c>
      <c r="S3203" s="8">
        <f t="shared" ref="S3203:S3266" si="303">(((J3203/60)/60)/24)+DATE(1970,1,1)+(-5/24)</f>
        <v>41882.558761574073</v>
      </c>
      <c r="T3203" t="str">
        <f t="shared" si="298"/>
        <v>theater</v>
      </c>
      <c r="U3203" t="str">
        <f t="shared" si="299"/>
        <v>musical</v>
      </c>
    </row>
    <row r="3204" spans="1:21" ht="48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H3204" t="s">
        <v>8217</v>
      </c>
      <c r="I3204" t="s">
        <v>8238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8292</v>
      </c>
      <c r="P3204">
        <f t="shared" si="300"/>
        <v>55</v>
      </c>
      <c r="Q3204">
        <f t="shared" si="301"/>
        <v>109.04</v>
      </c>
      <c r="R3204" s="8">
        <f t="shared" si="302"/>
        <v>42293.645208333335</v>
      </c>
      <c r="S3204" s="8">
        <f t="shared" si="303"/>
        <v>42352.040972222218</v>
      </c>
      <c r="T3204" t="str">
        <f t="shared" ref="T3204:T3267" si="304">LEFT(O3204,SEARCH("/",O3204)-1)</f>
        <v>theater</v>
      </c>
      <c r="U3204" t="str">
        <f t="shared" ref="U3204:U3267" si="305">RIGHT(O3204,LEN(O3204)-SEARCH("/",O3204))</f>
        <v>musical</v>
      </c>
    </row>
    <row r="3205" spans="1:21" ht="32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H3205" t="s">
        <v>8217</v>
      </c>
      <c r="I3205" t="s">
        <v>8238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8292</v>
      </c>
      <c r="P3205">
        <f t="shared" si="300"/>
        <v>25</v>
      </c>
      <c r="Q3205">
        <f t="shared" si="301"/>
        <v>41.67</v>
      </c>
      <c r="R3205" s="8">
        <f t="shared" si="302"/>
        <v>42242.780347222222</v>
      </c>
      <c r="S3205" s="8">
        <f t="shared" si="303"/>
        <v>42272.780347222222</v>
      </c>
      <c r="T3205" t="str">
        <f t="shared" si="304"/>
        <v>theater</v>
      </c>
      <c r="U3205" t="str">
        <f t="shared" si="305"/>
        <v>musical</v>
      </c>
    </row>
    <row r="3206" spans="1:21" ht="48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H3206" t="s">
        <v>8217</v>
      </c>
      <c r="I3206" t="s">
        <v>8238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8292</v>
      </c>
      <c r="P3206">
        <f t="shared" si="300"/>
        <v>0</v>
      </c>
      <c r="Q3206" t="e">
        <f t="shared" si="301"/>
        <v>#DIV/0!</v>
      </c>
      <c r="R3206" s="8">
        <f t="shared" si="302"/>
        <v>42172.477766203701</v>
      </c>
      <c r="S3206" s="8">
        <f t="shared" si="303"/>
        <v>42202.468055555553</v>
      </c>
      <c r="T3206" t="str">
        <f t="shared" si="304"/>
        <v>theater</v>
      </c>
      <c r="U3206" t="str">
        <f t="shared" si="305"/>
        <v>musical</v>
      </c>
    </row>
    <row r="3207" spans="1:21" ht="48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H3207" t="s">
        <v>8218</v>
      </c>
      <c r="I3207" t="s">
        <v>8239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8292</v>
      </c>
      <c r="P3207">
        <f t="shared" si="300"/>
        <v>3</v>
      </c>
      <c r="Q3207">
        <f t="shared" si="301"/>
        <v>22.75</v>
      </c>
      <c r="R3207" s="8">
        <f t="shared" si="302"/>
        <v>42095.166342592587</v>
      </c>
      <c r="S3207" s="8">
        <f t="shared" si="303"/>
        <v>42125.166342592587</v>
      </c>
      <c r="T3207" t="str">
        <f t="shared" si="304"/>
        <v>theater</v>
      </c>
      <c r="U3207" t="str">
        <f t="shared" si="305"/>
        <v>musical</v>
      </c>
    </row>
    <row r="3208" spans="1:21" ht="48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H3208" t="s">
        <v>8217</v>
      </c>
      <c r="I3208" t="s">
        <v>8238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8292</v>
      </c>
      <c r="P3208">
        <f t="shared" si="300"/>
        <v>0</v>
      </c>
      <c r="Q3208" t="e">
        <f t="shared" si="301"/>
        <v>#DIV/0!</v>
      </c>
      <c r="R3208" s="8">
        <f t="shared" si="302"/>
        <v>42236.067719907405</v>
      </c>
      <c r="S3208" s="8">
        <f t="shared" si="303"/>
        <v>42266.067719907405</v>
      </c>
      <c r="T3208" t="str">
        <f t="shared" si="304"/>
        <v>theater</v>
      </c>
      <c r="U3208" t="str">
        <f t="shared" si="305"/>
        <v>musical</v>
      </c>
    </row>
    <row r="3209" spans="1:21" ht="48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H3209" t="s">
        <v>8217</v>
      </c>
      <c r="I3209" t="s">
        <v>8238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8292</v>
      </c>
      <c r="P3209">
        <f t="shared" si="300"/>
        <v>46</v>
      </c>
      <c r="Q3209">
        <f t="shared" si="301"/>
        <v>70.83</v>
      </c>
      <c r="R3209" s="8">
        <f t="shared" si="302"/>
        <v>42057.069525462961</v>
      </c>
      <c r="S3209" s="8">
        <f t="shared" si="303"/>
        <v>42117.027858796289</v>
      </c>
      <c r="T3209" t="str">
        <f t="shared" si="304"/>
        <v>theater</v>
      </c>
      <c r="U3209" t="str">
        <f t="shared" si="305"/>
        <v>musical</v>
      </c>
    </row>
    <row r="3210" spans="1:21" ht="48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H3210" t="s">
        <v>8217</v>
      </c>
      <c r="I3210" t="s">
        <v>8238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8258</v>
      </c>
      <c r="P3210">
        <f t="shared" si="300"/>
        <v>104</v>
      </c>
      <c r="Q3210">
        <f t="shared" si="301"/>
        <v>63.11</v>
      </c>
      <c r="R3210" s="8">
        <f t="shared" si="302"/>
        <v>41827.396724537037</v>
      </c>
      <c r="S3210" s="8">
        <f t="shared" si="303"/>
        <v>41848.396724537037</v>
      </c>
      <c r="T3210" t="str">
        <f t="shared" si="304"/>
        <v>theater</v>
      </c>
      <c r="U3210" t="str">
        <f t="shared" si="305"/>
        <v>plays</v>
      </c>
    </row>
    <row r="3211" spans="1:21" ht="48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H3211" t="s">
        <v>8217</v>
      </c>
      <c r="I3211" t="s">
        <v>8238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8258</v>
      </c>
      <c r="P3211">
        <f t="shared" si="300"/>
        <v>119</v>
      </c>
      <c r="Q3211">
        <f t="shared" si="301"/>
        <v>50.16</v>
      </c>
      <c r="R3211" s="8">
        <f t="shared" si="302"/>
        <v>41778.428912037038</v>
      </c>
      <c r="S3211" s="8">
        <f t="shared" si="303"/>
        <v>41810.75</v>
      </c>
      <c r="T3211" t="str">
        <f t="shared" si="304"/>
        <v>theater</v>
      </c>
      <c r="U3211" t="str">
        <f t="shared" si="305"/>
        <v>plays</v>
      </c>
    </row>
    <row r="3212" spans="1:21" ht="48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H3212" t="s">
        <v>8217</v>
      </c>
      <c r="I3212" t="s">
        <v>8238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8258</v>
      </c>
      <c r="P3212">
        <f t="shared" si="300"/>
        <v>126</v>
      </c>
      <c r="Q3212">
        <f t="shared" si="301"/>
        <v>62.88</v>
      </c>
      <c r="R3212" s="8">
        <f t="shared" si="302"/>
        <v>41013.728229166663</v>
      </c>
      <c r="S3212" s="8">
        <f t="shared" si="303"/>
        <v>41060.957638888889</v>
      </c>
      <c r="T3212" t="str">
        <f t="shared" si="304"/>
        <v>theater</v>
      </c>
      <c r="U3212" t="str">
        <f t="shared" si="305"/>
        <v>plays</v>
      </c>
    </row>
    <row r="3213" spans="1:21" ht="48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H3213" t="s">
        <v>8217</v>
      </c>
      <c r="I3213" t="s">
        <v>8238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8258</v>
      </c>
      <c r="P3213">
        <f t="shared" si="300"/>
        <v>120</v>
      </c>
      <c r="Q3213">
        <f t="shared" si="301"/>
        <v>85.53</v>
      </c>
      <c r="R3213" s="8">
        <f t="shared" si="302"/>
        <v>41834.378240740742</v>
      </c>
      <c r="S3213" s="8">
        <f t="shared" si="303"/>
        <v>41865.875</v>
      </c>
      <c r="T3213" t="str">
        <f t="shared" si="304"/>
        <v>theater</v>
      </c>
      <c r="U3213" t="str">
        <f t="shared" si="305"/>
        <v>plays</v>
      </c>
    </row>
    <row r="3214" spans="1:21" ht="32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H3214" t="s">
        <v>8217</v>
      </c>
      <c r="I3214" t="s">
        <v>8238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8258</v>
      </c>
      <c r="P3214">
        <f t="shared" si="300"/>
        <v>126</v>
      </c>
      <c r="Q3214">
        <f t="shared" si="301"/>
        <v>53.72</v>
      </c>
      <c r="R3214" s="8">
        <f t="shared" si="302"/>
        <v>41829.587395833332</v>
      </c>
      <c r="S3214" s="8">
        <f t="shared" si="303"/>
        <v>41859.587395833332</v>
      </c>
      <c r="T3214" t="str">
        <f t="shared" si="304"/>
        <v>theater</v>
      </c>
      <c r="U3214" t="str">
        <f t="shared" si="305"/>
        <v>plays</v>
      </c>
    </row>
    <row r="3215" spans="1:21" ht="48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H3215" t="s">
        <v>8218</v>
      </c>
      <c r="I3215" t="s">
        <v>8239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8258</v>
      </c>
      <c r="P3215">
        <f t="shared" si="300"/>
        <v>100</v>
      </c>
      <c r="Q3215">
        <f t="shared" si="301"/>
        <v>127.81</v>
      </c>
      <c r="R3215" s="8">
        <f t="shared" si="302"/>
        <v>42171.555081018516</v>
      </c>
      <c r="S3215" s="8">
        <f t="shared" si="303"/>
        <v>42211.555081018516</v>
      </c>
      <c r="T3215" t="str">
        <f t="shared" si="304"/>
        <v>theater</v>
      </c>
      <c r="U3215" t="str">
        <f t="shared" si="305"/>
        <v>plays</v>
      </c>
    </row>
    <row r="3216" spans="1:21" ht="48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H3216" t="s">
        <v>8218</v>
      </c>
      <c r="I3216" t="s">
        <v>8239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8258</v>
      </c>
      <c r="P3216">
        <f t="shared" si="300"/>
        <v>102</v>
      </c>
      <c r="Q3216">
        <f t="shared" si="301"/>
        <v>106.57</v>
      </c>
      <c r="R3216" s="8">
        <f t="shared" si="302"/>
        <v>42337.584178240737</v>
      </c>
      <c r="S3216" s="8">
        <f t="shared" si="303"/>
        <v>42374.788194444445</v>
      </c>
      <c r="T3216" t="str">
        <f t="shared" si="304"/>
        <v>theater</v>
      </c>
      <c r="U3216" t="str">
        <f t="shared" si="305"/>
        <v>plays</v>
      </c>
    </row>
    <row r="3217" spans="1:21" ht="64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H3217" t="s">
        <v>8217</v>
      </c>
      <c r="I3217" t="s">
        <v>8238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8258</v>
      </c>
      <c r="P3217">
        <f t="shared" si="300"/>
        <v>100</v>
      </c>
      <c r="Q3217">
        <f t="shared" si="301"/>
        <v>262.11</v>
      </c>
      <c r="R3217" s="8">
        <f t="shared" si="302"/>
        <v>42219.456840277773</v>
      </c>
      <c r="S3217" s="8">
        <f t="shared" si="303"/>
        <v>42256.957638888889</v>
      </c>
      <c r="T3217" t="str">
        <f t="shared" si="304"/>
        <v>theater</v>
      </c>
      <c r="U3217" t="str">
        <f t="shared" si="305"/>
        <v>plays</v>
      </c>
    </row>
    <row r="3218" spans="1:21" ht="48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H3218" t="s">
        <v>8218</v>
      </c>
      <c r="I3218" t="s">
        <v>8239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8258</v>
      </c>
      <c r="P3218">
        <f t="shared" si="300"/>
        <v>100</v>
      </c>
      <c r="Q3218">
        <f t="shared" si="301"/>
        <v>57.17</v>
      </c>
      <c r="R3218" s="8">
        <f t="shared" si="302"/>
        <v>42165.254293981481</v>
      </c>
      <c r="S3218" s="8">
        <f t="shared" si="303"/>
        <v>42196.395833333336</v>
      </c>
      <c r="T3218" t="str">
        <f t="shared" si="304"/>
        <v>theater</v>
      </c>
      <c r="U3218" t="str">
        <f t="shared" si="305"/>
        <v>plays</v>
      </c>
    </row>
    <row r="3219" spans="1:21" ht="32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H3219" t="s">
        <v>8217</v>
      </c>
      <c r="I3219" t="s">
        <v>8238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8258</v>
      </c>
      <c r="P3219">
        <f t="shared" si="300"/>
        <v>116</v>
      </c>
      <c r="Q3219">
        <f t="shared" si="301"/>
        <v>50.2</v>
      </c>
      <c r="R3219" s="8">
        <f t="shared" si="302"/>
        <v>42648.337777777771</v>
      </c>
      <c r="S3219" s="8">
        <f t="shared" si="303"/>
        <v>42678.337777777771</v>
      </c>
      <c r="T3219" t="str">
        <f t="shared" si="304"/>
        <v>theater</v>
      </c>
      <c r="U3219" t="str">
        <f t="shared" si="305"/>
        <v>plays</v>
      </c>
    </row>
    <row r="3220" spans="1:21" ht="48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H3220" t="s">
        <v>8218</v>
      </c>
      <c r="I3220" t="s">
        <v>8239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8258</v>
      </c>
      <c r="P3220">
        <f t="shared" si="300"/>
        <v>102</v>
      </c>
      <c r="Q3220">
        <f t="shared" si="301"/>
        <v>66.59</v>
      </c>
      <c r="R3220" s="8">
        <f t="shared" si="302"/>
        <v>41970.793819444443</v>
      </c>
      <c r="S3220" s="8">
        <f t="shared" si="303"/>
        <v>42003.791666666664</v>
      </c>
      <c r="T3220" t="str">
        <f t="shared" si="304"/>
        <v>theater</v>
      </c>
      <c r="U3220" t="str">
        <f t="shared" si="305"/>
        <v>plays</v>
      </c>
    </row>
    <row r="3221" spans="1:21" ht="32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H3221" t="s">
        <v>8217</v>
      </c>
      <c r="I3221" t="s">
        <v>8238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8258</v>
      </c>
      <c r="P3221">
        <f t="shared" si="300"/>
        <v>100</v>
      </c>
      <c r="Q3221">
        <f t="shared" si="301"/>
        <v>168.25</v>
      </c>
      <c r="R3221" s="8">
        <f t="shared" si="302"/>
        <v>42050.77484953704</v>
      </c>
      <c r="S3221" s="8">
        <f t="shared" si="303"/>
        <v>42085.733182870368</v>
      </c>
      <c r="T3221" t="str">
        <f t="shared" si="304"/>
        <v>theater</v>
      </c>
      <c r="U3221" t="str">
        <f t="shared" si="305"/>
        <v>plays</v>
      </c>
    </row>
    <row r="3222" spans="1:21" ht="32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H3222" t="s">
        <v>8217</v>
      </c>
      <c r="I3222" t="s">
        <v>8238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8258</v>
      </c>
      <c r="P3222">
        <f t="shared" si="300"/>
        <v>101</v>
      </c>
      <c r="Q3222">
        <f t="shared" si="301"/>
        <v>256.37</v>
      </c>
      <c r="R3222" s="8">
        <f t="shared" si="302"/>
        <v>42772.625046296293</v>
      </c>
      <c r="S3222" s="8">
        <f t="shared" si="303"/>
        <v>42806.666666666664</v>
      </c>
      <c r="T3222" t="str">
        <f t="shared" si="304"/>
        <v>theater</v>
      </c>
      <c r="U3222" t="str">
        <f t="shared" si="305"/>
        <v>plays</v>
      </c>
    </row>
    <row r="3223" spans="1:21" ht="48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H3223" t="s">
        <v>8218</v>
      </c>
      <c r="I3223" t="s">
        <v>8239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8258</v>
      </c>
      <c r="P3223">
        <f t="shared" si="300"/>
        <v>103</v>
      </c>
      <c r="Q3223">
        <f t="shared" si="301"/>
        <v>36.61</v>
      </c>
      <c r="R3223" s="8">
        <f t="shared" si="302"/>
        <v>42155.488460648143</v>
      </c>
      <c r="S3223" s="8">
        <f t="shared" si="303"/>
        <v>42190.488460648143</v>
      </c>
      <c r="T3223" t="str">
        <f t="shared" si="304"/>
        <v>theater</v>
      </c>
      <c r="U3223" t="str">
        <f t="shared" si="305"/>
        <v>plays</v>
      </c>
    </row>
    <row r="3224" spans="1:21" ht="32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H3224" t="s">
        <v>8217</v>
      </c>
      <c r="I3224" t="s">
        <v>8238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8258</v>
      </c>
      <c r="P3224">
        <f t="shared" si="300"/>
        <v>125</v>
      </c>
      <c r="Q3224">
        <f t="shared" si="301"/>
        <v>37.14</v>
      </c>
      <c r="R3224" s="8">
        <f t="shared" si="302"/>
        <v>42270.373807870368</v>
      </c>
      <c r="S3224" s="8">
        <f t="shared" si="303"/>
        <v>42301.686805555553</v>
      </c>
      <c r="T3224" t="str">
        <f t="shared" si="304"/>
        <v>theater</v>
      </c>
      <c r="U3224" t="str">
        <f t="shared" si="305"/>
        <v>plays</v>
      </c>
    </row>
    <row r="3225" spans="1:21" ht="32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H3225" t="s">
        <v>8217</v>
      </c>
      <c r="I3225" t="s">
        <v>8238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8258</v>
      </c>
      <c r="P3225">
        <f t="shared" si="300"/>
        <v>110</v>
      </c>
      <c r="Q3225">
        <f t="shared" si="301"/>
        <v>45.88</v>
      </c>
      <c r="R3225" s="8">
        <f t="shared" si="302"/>
        <v>42206.62703703704</v>
      </c>
      <c r="S3225" s="8">
        <f t="shared" si="303"/>
        <v>42236.62703703704</v>
      </c>
      <c r="T3225" t="str">
        <f t="shared" si="304"/>
        <v>theater</v>
      </c>
      <c r="U3225" t="str">
        <f t="shared" si="305"/>
        <v>plays</v>
      </c>
    </row>
    <row r="3226" spans="1:21" ht="48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H3226" t="s">
        <v>8217</v>
      </c>
      <c r="I3226" t="s">
        <v>8238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8258</v>
      </c>
      <c r="P3226">
        <f t="shared" si="300"/>
        <v>102</v>
      </c>
      <c r="Q3226">
        <f t="shared" si="301"/>
        <v>141.71</v>
      </c>
      <c r="R3226" s="8">
        <f t="shared" si="302"/>
        <v>42697.642511574071</v>
      </c>
      <c r="S3226" s="8">
        <f t="shared" si="303"/>
        <v>42744.999999999993</v>
      </c>
      <c r="T3226" t="str">
        <f t="shared" si="304"/>
        <v>theater</v>
      </c>
      <c r="U3226" t="str">
        <f t="shared" si="305"/>
        <v>plays</v>
      </c>
    </row>
    <row r="3227" spans="1:21" ht="48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H3227" t="s">
        <v>8217</v>
      </c>
      <c r="I3227" t="s">
        <v>8238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8258</v>
      </c>
      <c r="P3227">
        <f t="shared" si="300"/>
        <v>102</v>
      </c>
      <c r="Q3227">
        <f t="shared" si="301"/>
        <v>52.49</v>
      </c>
      <c r="R3227" s="8">
        <f t="shared" si="302"/>
        <v>42503.351134259261</v>
      </c>
      <c r="S3227" s="8">
        <f t="shared" si="303"/>
        <v>42524.666666666664</v>
      </c>
      <c r="T3227" t="str">
        <f t="shared" si="304"/>
        <v>theater</v>
      </c>
      <c r="U3227" t="str">
        <f t="shared" si="305"/>
        <v>plays</v>
      </c>
    </row>
    <row r="3228" spans="1:21" ht="48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H3228" t="s">
        <v>8218</v>
      </c>
      <c r="I3228" t="s">
        <v>8239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8258</v>
      </c>
      <c r="P3228">
        <f t="shared" si="300"/>
        <v>104</v>
      </c>
      <c r="Q3228">
        <f t="shared" si="301"/>
        <v>59.52</v>
      </c>
      <c r="R3228" s="8">
        <f t="shared" si="302"/>
        <v>42277.375138888885</v>
      </c>
      <c r="S3228" s="8">
        <f t="shared" si="303"/>
        <v>42307.375138888885</v>
      </c>
      <c r="T3228" t="str">
        <f t="shared" si="304"/>
        <v>theater</v>
      </c>
      <c r="U3228" t="str">
        <f t="shared" si="305"/>
        <v>plays</v>
      </c>
    </row>
    <row r="3229" spans="1:21" ht="48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H3229" t="s">
        <v>8218</v>
      </c>
      <c r="I3229" t="s">
        <v>8239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8258</v>
      </c>
      <c r="P3229">
        <f t="shared" si="300"/>
        <v>125</v>
      </c>
      <c r="Q3229">
        <f t="shared" si="301"/>
        <v>50</v>
      </c>
      <c r="R3229" s="8">
        <f t="shared" si="302"/>
        <v>42722.674027777779</v>
      </c>
      <c r="S3229" s="8">
        <f t="shared" si="303"/>
        <v>42752.674027777779</v>
      </c>
      <c r="T3229" t="str">
        <f t="shared" si="304"/>
        <v>theater</v>
      </c>
      <c r="U3229" t="str">
        <f t="shared" si="305"/>
        <v>plays</v>
      </c>
    </row>
    <row r="3230" spans="1:21" ht="16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H3230" t="s">
        <v>8217</v>
      </c>
      <c r="I3230" t="s">
        <v>8238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8258</v>
      </c>
      <c r="P3230">
        <f t="shared" si="300"/>
        <v>102</v>
      </c>
      <c r="Q3230">
        <f t="shared" si="301"/>
        <v>193.62</v>
      </c>
      <c r="R3230" s="8">
        <f t="shared" si="302"/>
        <v>42323.500972222224</v>
      </c>
      <c r="S3230" s="8">
        <f t="shared" si="303"/>
        <v>42354.999305555553</v>
      </c>
      <c r="T3230" t="str">
        <f t="shared" si="304"/>
        <v>theater</v>
      </c>
      <c r="U3230" t="str">
        <f t="shared" si="305"/>
        <v>plays</v>
      </c>
    </row>
    <row r="3231" spans="1:21" ht="48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H3231" t="s">
        <v>8217</v>
      </c>
      <c r="I3231" t="s">
        <v>8238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8258</v>
      </c>
      <c r="P3231">
        <f t="shared" si="300"/>
        <v>108</v>
      </c>
      <c r="Q3231">
        <f t="shared" si="301"/>
        <v>106.8</v>
      </c>
      <c r="R3231" s="8">
        <f t="shared" si="302"/>
        <v>41933.083310185182</v>
      </c>
      <c r="S3231" s="8">
        <f t="shared" si="303"/>
        <v>41963.124976851854</v>
      </c>
      <c r="T3231" t="str">
        <f t="shared" si="304"/>
        <v>theater</v>
      </c>
      <c r="U3231" t="str">
        <f t="shared" si="305"/>
        <v>plays</v>
      </c>
    </row>
    <row r="3232" spans="1:21" ht="48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H3232" t="s">
        <v>8217</v>
      </c>
      <c r="I3232" t="s">
        <v>8238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8258</v>
      </c>
      <c r="P3232">
        <f t="shared" si="300"/>
        <v>110</v>
      </c>
      <c r="Q3232">
        <f t="shared" si="301"/>
        <v>77.22</v>
      </c>
      <c r="R3232" s="8">
        <f t="shared" si="302"/>
        <v>41897.959791666668</v>
      </c>
      <c r="S3232" s="8">
        <f t="shared" si="303"/>
        <v>41912.957638888889</v>
      </c>
      <c r="T3232" t="str">
        <f t="shared" si="304"/>
        <v>theater</v>
      </c>
      <c r="U3232" t="str">
        <f t="shared" si="305"/>
        <v>plays</v>
      </c>
    </row>
    <row r="3233" spans="1:21" ht="48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H3233" t="s">
        <v>8217</v>
      </c>
      <c r="I3233" t="s">
        <v>8238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8258</v>
      </c>
      <c r="P3233">
        <f t="shared" si="300"/>
        <v>161</v>
      </c>
      <c r="Q3233">
        <f t="shared" si="301"/>
        <v>57.5</v>
      </c>
      <c r="R3233" s="8">
        <f t="shared" si="302"/>
        <v>42446.735497685186</v>
      </c>
      <c r="S3233" s="8">
        <f t="shared" si="303"/>
        <v>42476.735497685186</v>
      </c>
      <c r="T3233" t="str">
        <f t="shared" si="304"/>
        <v>theater</v>
      </c>
      <c r="U3233" t="str">
        <f t="shared" si="305"/>
        <v>plays</v>
      </c>
    </row>
    <row r="3234" spans="1:21" ht="48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H3234" t="s">
        <v>8217</v>
      </c>
      <c r="I3234" t="s">
        <v>8238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8258</v>
      </c>
      <c r="P3234">
        <f t="shared" si="300"/>
        <v>131</v>
      </c>
      <c r="Q3234">
        <f t="shared" si="301"/>
        <v>50.46</v>
      </c>
      <c r="R3234" s="8">
        <f t="shared" si="302"/>
        <v>42463.605520833335</v>
      </c>
      <c r="S3234" s="8">
        <f t="shared" si="303"/>
        <v>42493.957638888889</v>
      </c>
      <c r="T3234" t="str">
        <f t="shared" si="304"/>
        <v>theater</v>
      </c>
      <c r="U3234" t="str">
        <f t="shared" si="305"/>
        <v>plays</v>
      </c>
    </row>
    <row r="3235" spans="1:21" ht="48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H3235" t="s">
        <v>8217</v>
      </c>
      <c r="I3235" t="s">
        <v>8238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8258</v>
      </c>
      <c r="P3235">
        <f t="shared" si="300"/>
        <v>119</v>
      </c>
      <c r="Q3235">
        <f t="shared" si="301"/>
        <v>97.38</v>
      </c>
      <c r="R3235" s="8">
        <f t="shared" si="302"/>
        <v>42766.596701388888</v>
      </c>
      <c r="S3235" s="8">
        <f t="shared" si="303"/>
        <v>42796.596701388888</v>
      </c>
      <c r="T3235" t="str">
        <f t="shared" si="304"/>
        <v>theater</v>
      </c>
      <c r="U3235" t="str">
        <f t="shared" si="305"/>
        <v>plays</v>
      </c>
    </row>
    <row r="3236" spans="1:21" ht="48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H3236" t="s">
        <v>8218</v>
      </c>
      <c r="I3236" t="s">
        <v>8239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8258</v>
      </c>
      <c r="P3236">
        <f t="shared" si="300"/>
        <v>100</v>
      </c>
      <c r="Q3236">
        <f t="shared" si="301"/>
        <v>34.92</v>
      </c>
      <c r="R3236" s="8">
        <f t="shared" si="302"/>
        <v>42734.581111111103</v>
      </c>
      <c r="S3236" s="8">
        <f t="shared" si="303"/>
        <v>42767.771527777775</v>
      </c>
      <c r="T3236" t="str">
        <f t="shared" si="304"/>
        <v>theater</v>
      </c>
      <c r="U3236" t="str">
        <f t="shared" si="305"/>
        <v>plays</v>
      </c>
    </row>
    <row r="3237" spans="1:21" ht="48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H3237" t="s">
        <v>8217</v>
      </c>
      <c r="I3237" t="s">
        <v>8238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8258</v>
      </c>
      <c r="P3237">
        <f t="shared" si="300"/>
        <v>103</v>
      </c>
      <c r="Q3237">
        <f t="shared" si="301"/>
        <v>85.53</v>
      </c>
      <c r="R3237" s="8">
        <f t="shared" si="302"/>
        <v>42522.139479166661</v>
      </c>
      <c r="S3237" s="8">
        <f t="shared" si="303"/>
        <v>42552.139479166661</v>
      </c>
      <c r="T3237" t="str">
        <f t="shared" si="304"/>
        <v>theater</v>
      </c>
      <c r="U3237" t="str">
        <f t="shared" si="305"/>
        <v>plays</v>
      </c>
    </row>
    <row r="3238" spans="1:21" ht="48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H3238" t="s">
        <v>8217</v>
      </c>
      <c r="I3238" t="s">
        <v>8238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8258</v>
      </c>
      <c r="P3238">
        <f t="shared" si="300"/>
        <v>101</v>
      </c>
      <c r="Q3238">
        <f t="shared" si="301"/>
        <v>182.91</v>
      </c>
      <c r="R3238" s="8">
        <f t="shared" si="302"/>
        <v>42702.708715277775</v>
      </c>
      <c r="S3238" s="8">
        <f t="shared" si="303"/>
        <v>42732.708715277775</v>
      </c>
      <c r="T3238" t="str">
        <f t="shared" si="304"/>
        <v>theater</v>
      </c>
      <c r="U3238" t="str">
        <f t="shared" si="305"/>
        <v>plays</v>
      </c>
    </row>
    <row r="3239" spans="1:21" ht="32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H3239" t="s">
        <v>8217</v>
      </c>
      <c r="I3239" t="s">
        <v>8238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8258</v>
      </c>
      <c r="P3239">
        <f t="shared" si="300"/>
        <v>101</v>
      </c>
      <c r="Q3239">
        <f t="shared" si="301"/>
        <v>131.13999999999999</v>
      </c>
      <c r="R3239" s="8">
        <f t="shared" si="302"/>
        <v>42252.266018518516</v>
      </c>
      <c r="S3239" s="8">
        <f t="shared" si="303"/>
        <v>42275.957638888889</v>
      </c>
      <c r="T3239" t="str">
        <f t="shared" si="304"/>
        <v>theater</v>
      </c>
      <c r="U3239" t="str">
        <f t="shared" si="305"/>
        <v>plays</v>
      </c>
    </row>
    <row r="3240" spans="1:21" ht="48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H3240" t="s">
        <v>8218</v>
      </c>
      <c r="I3240" t="s">
        <v>8239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8258</v>
      </c>
      <c r="P3240">
        <f t="shared" si="300"/>
        <v>112</v>
      </c>
      <c r="Q3240">
        <f t="shared" si="301"/>
        <v>39.81</v>
      </c>
      <c r="R3240" s="8">
        <f t="shared" si="302"/>
        <v>42156.302060185182</v>
      </c>
      <c r="S3240" s="8">
        <f t="shared" si="303"/>
        <v>42186.302060185182</v>
      </c>
      <c r="T3240" t="str">
        <f t="shared" si="304"/>
        <v>theater</v>
      </c>
      <c r="U3240" t="str">
        <f t="shared" si="305"/>
        <v>plays</v>
      </c>
    </row>
    <row r="3241" spans="1:21" ht="48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H3241" t="s">
        <v>8218</v>
      </c>
      <c r="I3241" t="s">
        <v>8239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8258</v>
      </c>
      <c r="P3241">
        <f t="shared" si="300"/>
        <v>106</v>
      </c>
      <c r="Q3241">
        <f t="shared" si="301"/>
        <v>59.7</v>
      </c>
      <c r="R3241" s="8">
        <f t="shared" si="302"/>
        <v>42277.880706018514</v>
      </c>
      <c r="S3241" s="8">
        <f t="shared" si="303"/>
        <v>42302.790972222218</v>
      </c>
      <c r="T3241" t="str">
        <f t="shared" si="304"/>
        <v>theater</v>
      </c>
      <c r="U3241" t="str">
        <f t="shared" si="305"/>
        <v>plays</v>
      </c>
    </row>
    <row r="3242" spans="1:21" ht="48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H3242" t="s">
        <v>8218</v>
      </c>
      <c r="I3242" t="s">
        <v>8239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8258</v>
      </c>
      <c r="P3242">
        <f t="shared" si="300"/>
        <v>101</v>
      </c>
      <c r="Q3242">
        <f t="shared" si="301"/>
        <v>88.74</v>
      </c>
      <c r="R3242" s="8">
        <f t="shared" si="302"/>
        <v>42754.485509259255</v>
      </c>
      <c r="S3242" s="8">
        <f t="shared" si="303"/>
        <v>42782.749999999993</v>
      </c>
      <c r="T3242" t="str">
        <f t="shared" si="304"/>
        <v>theater</v>
      </c>
      <c r="U3242" t="str">
        <f t="shared" si="305"/>
        <v>plays</v>
      </c>
    </row>
    <row r="3243" spans="1:21" ht="64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H3243" t="s">
        <v>8217</v>
      </c>
      <c r="I3243" t="s">
        <v>8238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8258</v>
      </c>
      <c r="P3243">
        <f t="shared" si="300"/>
        <v>115</v>
      </c>
      <c r="Q3243">
        <f t="shared" si="301"/>
        <v>58.69</v>
      </c>
      <c r="R3243" s="8">
        <f t="shared" si="302"/>
        <v>41893.116550925923</v>
      </c>
      <c r="S3243" s="8">
        <f t="shared" si="303"/>
        <v>41926.082638888889</v>
      </c>
      <c r="T3243" t="str">
        <f t="shared" si="304"/>
        <v>theater</v>
      </c>
      <c r="U3243" t="str">
        <f t="shared" si="305"/>
        <v>plays</v>
      </c>
    </row>
    <row r="3244" spans="1:21" ht="32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H3244" t="s">
        <v>8217</v>
      </c>
      <c r="I3244" t="s">
        <v>8238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8258</v>
      </c>
      <c r="P3244">
        <f t="shared" si="300"/>
        <v>127</v>
      </c>
      <c r="Q3244">
        <f t="shared" si="301"/>
        <v>69.569999999999993</v>
      </c>
      <c r="R3244" s="8">
        <f t="shared" si="302"/>
        <v>41871.547361111108</v>
      </c>
      <c r="S3244" s="8">
        <f t="shared" si="303"/>
        <v>41901.547361111108</v>
      </c>
      <c r="T3244" t="str">
        <f t="shared" si="304"/>
        <v>theater</v>
      </c>
      <c r="U3244" t="str">
        <f t="shared" si="305"/>
        <v>plays</v>
      </c>
    </row>
    <row r="3245" spans="1:21" ht="48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H3245" t="s">
        <v>8217</v>
      </c>
      <c r="I3245" t="s">
        <v>8238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8258</v>
      </c>
      <c r="P3245">
        <f t="shared" si="300"/>
        <v>103</v>
      </c>
      <c r="Q3245">
        <f t="shared" si="301"/>
        <v>115.87</v>
      </c>
      <c r="R3245" s="8">
        <f t="shared" si="302"/>
        <v>42261.888449074067</v>
      </c>
      <c r="S3245" s="8">
        <f t="shared" si="303"/>
        <v>42285.791666666664</v>
      </c>
      <c r="T3245" t="str">
        <f t="shared" si="304"/>
        <v>theater</v>
      </c>
      <c r="U3245" t="str">
        <f t="shared" si="305"/>
        <v>plays</v>
      </c>
    </row>
    <row r="3246" spans="1:21" ht="48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H3246" t="s">
        <v>8218</v>
      </c>
      <c r="I3246" t="s">
        <v>8239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8258</v>
      </c>
      <c r="P3246">
        <f t="shared" si="300"/>
        <v>103</v>
      </c>
      <c r="Q3246">
        <f t="shared" si="301"/>
        <v>23.87</v>
      </c>
      <c r="R3246" s="8">
        <f t="shared" si="302"/>
        <v>42675.485902777778</v>
      </c>
      <c r="S3246" s="8">
        <f t="shared" si="303"/>
        <v>42705.527569444443</v>
      </c>
      <c r="T3246" t="str">
        <f t="shared" si="304"/>
        <v>theater</v>
      </c>
      <c r="U3246" t="str">
        <f t="shared" si="305"/>
        <v>plays</v>
      </c>
    </row>
    <row r="3247" spans="1:21" ht="48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H3247" t="s">
        <v>8217</v>
      </c>
      <c r="I3247" t="s">
        <v>8238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8258</v>
      </c>
      <c r="P3247">
        <f t="shared" si="300"/>
        <v>104</v>
      </c>
      <c r="Q3247">
        <f t="shared" si="301"/>
        <v>81.13</v>
      </c>
      <c r="R3247" s="8">
        <f t="shared" si="302"/>
        <v>42135.391874999994</v>
      </c>
      <c r="S3247" s="8">
        <f t="shared" si="303"/>
        <v>42166.874999999993</v>
      </c>
      <c r="T3247" t="str">
        <f t="shared" si="304"/>
        <v>theater</v>
      </c>
      <c r="U3247" t="str">
        <f t="shared" si="305"/>
        <v>plays</v>
      </c>
    </row>
    <row r="3248" spans="1:21" ht="48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H3248" t="s">
        <v>8217</v>
      </c>
      <c r="I3248" t="s">
        <v>8238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8258</v>
      </c>
      <c r="P3248">
        <f t="shared" si="300"/>
        <v>111</v>
      </c>
      <c r="Q3248">
        <f t="shared" si="301"/>
        <v>57.63</v>
      </c>
      <c r="R3248" s="8">
        <f t="shared" si="302"/>
        <v>42230.263888888883</v>
      </c>
      <c r="S3248" s="8">
        <f t="shared" si="303"/>
        <v>42258.957638888889</v>
      </c>
      <c r="T3248" t="str">
        <f t="shared" si="304"/>
        <v>theater</v>
      </c>
      <c r="U3248" t="str">
        <f t="shared" si="305"/>
        <v>plays</v>
      </c>
    </row>
    <row r="3249" spans="1:21" ht="48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H3249" t="s">
        <v>8218</v>
      </c>
      <c r="I3249" t="s">
        <v>8239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8258</v>
      </c>
      <c r="P3249">
        <f t="shared" si="300"/>
        <v>106</v>
      </c>
      <c r="Q3249">
        <f t="shared" si="301"/>
        <v>46.43</v>
      </c>
      <c r="R3249" s="8">
        <f t="shared" si="302"/>
        <v>42167.22583333333</v>
      </c>
      <c r="S3249" s="8">
        <f t="shared" si="303"/>
        <v>42197.22583333333</v>
      </c>
      <c r="T3249" t="str">
        <f t="shared" si="304"/>
        <v>theater</v>
      </c>
      <c r="U3249" t="str">
        <f t="shared" si="305"/>
        <v>plays</v>
      </c>
    </row>
    <row r="3250" spans="1:21" ht="32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H3250" t="s">
        <v>8217</v>
      </c>
      <c r="I3250" t="s">
        <v>8238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8258</v>
      </c>
      <c r="P3250">
        <f t="shared" si="300"/>
        <v>101</v>
      </c>
      <c r="Q3250">
        <f t="shared" si="301"/>
        <v>60.48</v>
      </c>
      <c r="R3250" s="8">
        <f t="shared" si="302"/>
        <v>42068.68005787037</v>
      </c>
      <c r="S3250" s="8">
        <f t="shared" si="303"/>
        <v>42098.638391203705</v>
      </c>
      <c r="T3250" t="str">
        <f t="shared" si="304"/>
        <v>theater</v>
      </c>
      <c r="U3250" t="str">
        <f t="shared" si="305"/>
        <v>plays</v>
      </c>
    </row>
    <row r="3251" spans="1:21" ht="48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H3251" t="s">
        <v>8217</v>
      </c>
      <c r="I3251" t="s">
        <v>8238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8258</v>
      </c>
      <c r="P3251">
        <f t="shared" si="300"/>
        <v>105</v>
      </c>
      <c r="Q3251">
        <f t="shared" si="301"/>
        <v>65.58</v>
      </c>
      <c r="R3251" s="8">
        <f t="shared" si="302"/>
        <v>42145.538356481477</v>
      </c>
      <c r="S3251" s="8">
        <f t="shared" si="303"/>
        <v>42175.538356481477</v>
      </c>
      <c r="T3251" t="str">
        <f t="shared" si="304"/>
        <v>theater</v>
      </c>
      <c r="U3251" t="str">
        <f t="shared" si="305"/>
        <v>plays</v>
      </c>
    </row>
    <row r="3252" spans="1:21" ht="48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H3252" t="s">
        <v>8217</v>
      </c>
      <c r="I3252" t="s">
        <v>8238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8258</v>
      </c>
      <c r="P3252">
        <f t="shared" si="300"/>
        <v>102</v>
      </c>
      <c r="Q3252">
        <f t="shared" si="301"/>
        <v>119.19</v>
      </c>
      <c r="R3252" s="8">
        <f t="shared" si="302"/>
        <v>41918.533842592587</v>
      </c>
      <c r="S3252" s="8">
        <f t="shared" si="303"/>
        <v>41948.575509259259</v>
      </c>
      <c r="T3252" t="str">
        <f t="shared" si="304"/>
        <v>theater</v>
      </c>
      <c r="U3252" t="str">
        <f t="shared" si="305"/>
        <v>plays</v>
      </c>
    </row>
    <row r="3253" spans="1:21" ht="48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H3253" t="s">
        <v>8217</v>
      </c>
      <c r="I3253" t="s">
        <v>8238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8258</v>
      </c>
      <c r="P3253">
        <f t="shared" si="300"/>
        <v>111</v>
      </c>
      <c r="Q3253">
        <f t="shared" si="301"/>
        <v>83.05</v>
      </c>
      <c r="R3253" s="8">
        <f t="shared" si="302"/>
        <v>42146.52275462963</v>
      </c>
      <c r="S3253" s="8">
        <f t="shared" si="303"/>
        <v>42176.52275462963</v>
      </c>
      <c r="T3253" t="str">
        <f t="shared" si="304"/>
        <v>theater</v>
      </c>
      <c r="U3253" t="str">
        <f t="shared" si="305"/>
        <v>plays</v>
      </c>
    </row>
    <row r="3254" spans="1:21" ht="32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H3254" t="s">
        <v>8218</v>
      </c>
      <c r="I3254" t="s">
        <v>8239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8258</v>
      </c>
      <c r="P3254">
        <f t="shared" si="300"/>
        <v>128</v>
      </c>
      <c r="Q3254">
        <f t="shared" si="301"/>
        <v>57.52</v>
      </c>
      <c r="R3254" s="8">
        <f t="shared" si="302"/>
        <v>42590.264351851853</v>
      </c>
      <c r="S3254" s="8">
        <f t="shared" si="303"/>
        <v>42620.264351851853</v>
      </c>
      <c r="T3254" t="str">
        <f t="shared" si="304"/>
        <v>theater</v>
      </c>
      <c r="U3254" t="str">
        <f t="shared" si="305"/>
        <v>plays</v>
      </c>
    </row>
    <row r="3255" spans="1:21" ht="48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H3255" t="s">
        <v>8217</v>
      </c>
      <c r="I3255" t="s">
        <v>8238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8258</v>
      </c>
      <c r="P3255">
        <f t="shared" si="300"/>
        <v>102</v>
      </c>
      <c r="Q3255">
        <f t="shared" si="301"/>
        <v>177.09</v>
      </c>
      <c r="R3255" s="8">
        <f t="shared" si="302"/>
        <v>42602.368379629632</v>
      </c>
      <c r="S3255" s="8">
        <f t="shared" si="303"/>
        <v>42620.947916666664</v>
      </c>
      <c r="T3255" t="str">
        <f t="shared" si="304"/>
        <v>theater</v>
      </c>
      <c r="U3255" t="str">
        <f t="shared" si="305"/>
        <v>plays</v>
      </c>
    </row>
    <row r="3256" spans="1:21" ht="48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H3256" t="s">
        <v>8218</v>
      </c>
      <c r="I3256" t="s">
        <v>8239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8258</v>
      </c>
      <c r="P3256">
        <f t="shared" si="300"/>
        <v>101</v>
      </c>
      <c r="Q3256">
        <f t="shared" si="301"/>
        <v>70.77</v>
      </c>
      <c r="R3256" s="8">
        <f t="shared" si="302"/>
        <v>42058.877418981479</v>
      </c>
      <c r="S3256" s="8">
        <f t="shared" si="303"/>
        <v>42088.835752314808</v>
      </c>
      <c r="T3256" t="str">
        <f t="shared" si="304"/>
        <v>theater</v>
      </c>
      <c r="U3256" t="str">
        <f t="shared" si="305"/>
        <v>plays</v>
      </c>
    </row>
    <row r="3257" spans="1:21" ht="48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H3257" t="s">
        <v>8218</v>
      </c>
      <c r="I3257" t="s">
        <v>8239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8258</v>
      </c>
      <c r="P3257">
        <f t="shared" si="300"/>
        <v>175</v>
      </c>
      <c r="Q3257">
        <f t="shared" si="301"/>
        <v>29.17</v>
      </c>
      <c r="R3257" s="8">
        <f t="shared" si="302"/>
        <v>41889.559895833328</v>
      </c>
      <c r="S3257" s="8">
        <f t="shared" si="303"/>
        <v>41919.559895833328</v>
      </c>
      <c r="T3257" t="str">
        <f t="shared" si="304"/>
        <v>theater</v>
      </c>
      <c r="U3257" t="str">
        <f t="shared" si="305"/>
        <v>plays</v>
      </c>
    </row>
    <row r="3258" spans="1:21" ht="48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H3258" t="s">
        <v>8217</v>
      </c>
      <c r="I3258" t="s">
        <v>8238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8258</v>
      </c>
      <c r="P3258">
        <f t="shared" si="300"/>
        <v>128</v>
      </c>
      <c r="Q3258">
        <f t="shared" si="301"/>
        <v>72.760000000000005</v>
      </c>
      <c r="R3258" s="8">
        <f t="shared" si="302"/>
        <v>42144.365474537037</v>
      </c>
      <c r="S3258" s="8">
        <f t="shared" si="303"/>
        <v>42165.957638888889</v>
      </c>
      <c r="T3258" t="str">
        <f t="shared" si="304"/>
        <v>theater</v>
      </c>
      <c r="U3258" t="str">
        <f t="shared" si="305"/>
        <v>plays</v>
      </c>
    </row>
    <row r="3259" spans="1:21" ht="48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H3259" t="s">
        <v>8218</v>
      </c>
      <c r="I3259" t="s">
        <v>8239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8258</v>
      </c>
      <c r="P3259">
        <f t="shared" si="300"/>
        <v>106</v>
      </c>
      <c r="Q3259">
        <f t="shared" si="301"/>
        <v>51.85</v>
      </c>
      <c r="R3259" s="8">
        <f t="shared" si="302"/>
        <v>42758.351296296292</v>
      </c>
      <c r="S3259" s="8">
        <f t="shared" si="303"/>
        <v>42788.351296296292</v>
      </c>
      <c r="T3259" t="str">
        <f t="shared" si="304"/>
        <v>theater</v>
      </c>
      <c r="U3259" t="str">
        <f t="shared" si="305"/>
        <v>plays</v>
      </c>
    </row>
    <row r="3260" spans="1:21" ht="32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H3260" t="s">
        <v>8217</v>
      </c>
      <c r="I3260" t="s">
        <v>8238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8258</v>
      </c>
      <c r="P3260">
        <f t="shared" si="300"/>
        <v>105</v>
      </c>
      <c r="Q3260">
        <f t="shared" si="301"/>
        <v>98.2</v>
      </c>
      <c r="R3260" s="8">
        <f t="shared" si="302"/>
        <v>41982.678946759253</v>
      </c>
      <c r="S3260" s="8">
        <f t="shared" si="303"/>
        <v>42012.678946759253</v>
      </c>
      <c r="T3260" t="str">
        <f t="shared" si="304"/>
        <v>theater</v>
      </c>
      <c r="U3260" t="str">
        <f t="shared" si="305"/>
        <v>plays</v>
      </c>
    </row>
    <row r="3261" spans="1:21" ht="48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H3261" t="s">
        <v>8217</v>
      </c>
      <c r="I3261" t="s">
        <v>8238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8258</v>
      </c>
      <c r="P3261">
        <f t="shared" si="300"/>
        <v>106</v>
      </c>
      <c r="Q3261">
        <f t="shared" si="301"/>
        <v>251.74</v>
      </c>
      <c r="R3261" s="8">
        <f t="shared" si="302"/>
        <v>42614.552604166667</v>
      </c>
      <c r="S3261" s="8">
        <f t="shared" si="303"/>
        <v>42643.957638888889</v>
      </c>
      <c r="T3261" t="str">
        <f t="shared" si="304"/>
        <v>theater</v>
      </c>
      <c r="U3261" t="str">
        <f t="shared" si="305"/>
        <v>plays</v>
      </c>
    </row>
    <row r="3262" spans="1:21" ht="48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H3262" t="s">
        <v>8217</v>
      </c>
      <c r="I3262" t="s">
        <v>8238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8258</v>
      </c>
      <c r="P3262">
        <f t="shared" si="300"/>
        <v>109</v>
      </c>
      <c r="Q3262">
        <f t="shared" si="301"/>
        <v>74.819999999999993</v>
      </c>
      <c r="R3262" s="8">
        <f t="shared" si="302"/>
        <v>42303.464328703696</v>
      </c>
      <c r="S3262" s="8">
        <f t="shared" si="303"/>
        <v>42338.505995370368</v>
      </c>
      <c r="T3262" t="str">
        <f t="shared" si="304"/>
        <v>theater</v>
      </c>
      <c r="U3262" t="str">
        <f t="shared" si="305"/>
        <v>plays</v>
      </c>
    </row>
    <row r="3263" spans="1:21" ht="48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H3263" t="s">
        <v>8217</v>
      </c>
      <c r="I3263" t="s">
        <v>8238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8258</v>
      </c>
      <c r="P3263">
        <f t="shared" si="300"/>
        <v>100</v>
      </c>
      <c r="Q3263">
        <f t="shared" si="301"/>
        <v>67.650000000000006</v>
      </c>
      <c r="R3263" s="8">
        <f t="shared" si="302"/>
        <v>42171.517083333332</v>
      </c>
      <c r="S3263" s="8">
        <f t="shared" si="303"/>
        <v>42201.517083333332</v>
      </c>
      <c r="T3263" t="str">
        <f t="shared" si="304"/>
        <v>theater</v>
      </c>
      <c r="U3263" t="str">
        <f t="shared" si="305"/>
        <v>plays</v>
      </c>
    </row>
    <row r="3264" spans="1:21" ht="32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H3264" t="s">
        <v>8217</v>
      </c>
      <c r="I3264" t="s">
        <v>8238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8258</v>
      </c>
      <c r="P3264">
        <f t="shared" si="300"/>
        <v>103</v>
      </c>
      <c r="Q3264">
        <f t="shared" si="301"/>
        <v>93.81</v>
      </c>
      <c r="R3264" s="8">
        <f t="shared" si="302"/>
        <v>41964.107199074067</v>
      </c>
      <c r="S3264" s="8">
        <f t="shared" si="303"/>
        <v>41994.958333333336</v>
      </c>
      <c r="T3264" t="str">
        <f t="shared" si="304"/>
        <v>theater</v>
      </c>
      <c r="U3264" t="str">
        <f t="shared" si="305"/>
        <v>plays</v>
      </c>
    </row>
    <row r="3265" spans="1:21" ht="32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H3265" t="s">
        <v>8217</v>
      </c>
      <c r="I3265" t="s">
        <v>8238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8258</v>
      </c>
      <c r="P3265">
        <f t="shared" si="300"/>
        <v>112</v>
      </c>
      <c r="Q3265">
        <f t="shared" si="301"/>
        <v>41.24</v>
      </c>
      <c r="R3265" s="8">
        <f t="shared" si="302"/>
        <v>42284.30773148148</v>
      </c>
      <c r="S3265" s="8">
        <f t="shared" si="303"/>
        <v>42307.666666666664</v>
      </c>
      <c r="T3265" t="str">
        <f t="shared" si="304"/>
        <v>theater</v>
      </c>
      <c r="U3265" t="str">
        <f t="shared" si="305"/>
        <v>plays</v>
      </c>
    </row>
    <row r="3266" spans="1:21" ht="32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H3266" t="s">
        <v>8217</v>
      </c>
      <c r="I3266" t="s">
        <v>8238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8258</v>
      </c>
      <c r="P3266">
        <f t="shared" si="300"/>
        <v>103</v>
      </c>
      <c r="Q3266">
        <f t="shared" si="301"/>
        <v>52.55</v>
      </c>
      <c r="R3266" s="8">
        <f t="shared" si="302"/>
        <v>42016.591874999998</v>
      </c>
      <c r="S3266" s="8">
        <f t="shared" si="303"/>
        <v>42032.708333333336</v>
      </c>
      <c r="T3266" t="str">
        <f t="shared" si="304"/>
        <v>theater</v>
      </c>
      <c r="U3266" t="str">
        <f t="shared" si="305"/>
        <v>plays</v>
      </c>
    </row>
    <row r="3267" spans="1:21" ht="48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H3267" t="s">
        <v>8234</v>
      </c>
      <c r="I3267" t="s">
        <v>8241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8258</v>
      </c>
      <c r="P3267">
        <f t="shared" ref="P3267:P3330" si="306">ROUND(E3267/D3267*100,0)</f>
        <v>164</v>
      </c>
      <c r="Q3267">
        <f t="shared" ref="Q3267:Q3330" si="307">ROUND(E3267/M3267,2)</f>
        <v>70.290000000000006</v>
      </c>
      <c r="R3267" s="8">
        <f t="shared" ref="R3267:R3330" si="308">(((K3267/60)/60)/24)+DATE(1970,1,1)+(-5/24)</f>
        <v>42311.503645833327</v>
      </c>
      <c r="S3267" s="8">
        <f t="shared" ref="S3267:S3330" si="309">(((J3267/60)/60)/24)+DATE(1970,1,1)+(-5/24)</f>
        <v>42341.499999999993</v>
      </c>
      <c r="T3267" t="str">
        <f t="shared" si="304"/>
        <v>theater</v>
      </c>
      <c r="U3267" t="str">
        <f t="shared" si="305"/>
        <v>plays</v>
      </c>
    </row>
    <row r="3268" spans="1:21" ht="48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H3268" t="s">
        <v>8217</v>
      </c>
      <c r="I3268" t="s">
        <v>8238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8258</v>
      </c>
      <c r="P3268">
        <f t="shared" si="306"/>
        <v>131</v>
      </c>
      <c r="Q3268">
        <f t="shared" si="307"/>
        <v>48.33</v>
      </c>
      <c r="R3268" s="8">
        <f t="shared" si="308"/>
        <v>42136.32780092593</v>
      </c>
      <c r="S3268" s="8">
        <f t="shared" si="309"/>
        <v>42167.666666666664</v>
      </c>
      <c r="T3268" t="str">
        <f t="shared" ref="T3268:T3331" si="310">LEFT(O3268,SEARCH("/",O3268)-1)</f>
        <v>theater</v>
      </c>
      <c r="U3268" t="str">
        <f t="shared" ref="U3268:U3331" si="311">RIGHT(O3268,LEN(O3268)-SEARCH("/",O3268))</f>
        <v>plays</v>
      </c>
    </row>
    <row r="3269" spans="1:21" ht="48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H3269" t="s">
        <v>8217</v>
      </c>
      <c r="I3269" t="s">
        <v>8238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8258</v>
      </c>
      <c r="P3269">
        <f t="shared" si="306"/>
        <v>102</v>
      </c>
      <c r="Q3269">
        <f t="shared" si="307"/>
        <v>53.18</v>
      </c>
      <c r="R3269" s="8">
        <f t="shared" si="308"/>
        <v>42172.549305555549</v>
      </c>
      <c r="S3269" s="8">
        <f t="shared" si="309"/>
        <v>42202.549305555549</v>
      </c>
      <c r="T3269" t="str">
        <f t="shared" si="310"/>
        <v>theater</v>
      </c>
      <c r="U3269" t="str">
        <f t="shared" si="311"/>
        <v>plays</v>
      </c>
    </row>
    <row r="3270" spans="1:21" ht="48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H3270" t="s">
        <v>8217</v>
      </c>
      <c r="I3270" t="s">
        <v>8238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8258</v>
      </c>
      <c r="P3270">
        <f t="shared" si="306"/>
        <v>128</v>
      </c>
      <c r="Q3270">
        <f t="shared" si="307"/>
        <v>60.95</v>
      </c>
      <c r="R3270" s="8">
        <f t="shared" si="308"/>
        <v>42590.695925925924</v>
      </c>
      <c r="S3270" s="8">
        <f t="shared" si="309"/>
        <v>42606.695925925924</v>
      </c>
      <c r="T3270" t="str">
        <f t="shared" si="310"/>
        <v>theater</v>
      </c>
      <c r="U3270" t="str">
        <f t="shared" si="311"/>
        <v>plays</v>
      </c>
    </row>
    <row r="3271" spans="1:21" ht="48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H3271" t="s">
        <v>8218</v>
      </c>
      <c r="I3271" t="s">
        <v>8239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8258</v>
      </c>
      <c r="P3271">
        <f t="shared" si="306"/>
        <v>102</v>
      </c>
      <c r="Q3271">
        <f t="shared" si="307"/>
        <v>116</v>
      </c>
      <c r="R3271" s="8">
        <f t="shared" si="308"/>
        <v>42137.18746527777</v>
      </c>
      <c r="S3271" s="8">
        <f t="shared" si="309"/>
        <v>42171.249999999993</v>
      </c>
      <c r="T3271" t="str">
        <f t="shared" si="310"/>
        <v>theater</v>
      </c>
      <c r="U3271" t="str">
        <f t="shared" si="311"/>
        <v>plays</v>
      </c>
    </row>
    <row r="3272" spans="1:21" ht="48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H3272" t="s">
        <v>8218</v>
      </c>
      <c r="I3272" t="s">
        <v>8239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8258</v>
      </c>
      <c r="P3272">
        <f t="shared" si="306"/>
        <v>102</v>
      </c>
      <c r="Q3272">
        <f t="shared" si="307"/>
        <v>61</v>
      </c>
      <c r="R3272" s="8">
        <f t="shared" si="308"/>
        <v>42167.324826388889</v>
      </c>
      <c r="S3272" s="8">
        <f t="shared" si="309"/>
        <v>42197.324826388889</v>
      </c>
      <c r="T3272" t="str">
        <f t="shared" si="310"/>
        <v>theater</v>
      </c>
      <c r="U3272" t="str">
        <f t="shared" si="311"/>
        <v>plays</v>
      </c>
    </row>
    <row r="3273" spans="1:21" ht="16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H3273" t="s">
        <v>8218</v>
      </c>
      <c r="I3273" t="s">
        <v>8239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8258</v>
      </c>
      <c r="P3273">
        <f t="shared" si="306"/>
        <v>130</v>
      </c>
      <c r="Q3273">
        <f t="shared" si="307"/>
        <v>38.24</v>
      </c>
      <c r="R3273" s="8">
        <f t="shared" si="308"/>
        <v>41915.22887731481</v>
      </c>
      <c r="S3273" s="8">
        <f t="shared" si="309"/>
        <v>41945.270543981482</v>
      </c>
      <c r="T3273" t="str">
        <f t="shared" si="310"/>
        <v>theater</v>
      </c>
      <c r="U3273" t="str">
        <f t="shared" si="311"/>
        <v>plays</v>
      </c>
    </row>
    <row r="3274" spans="1:21" ht="48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H3274" t="s">
        <v>8217</v>
      </c>
      <c r="I3274" t="s">
        <v>8238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8258</v>
      </c>
      <c r="P3274">
        <f t="shared" si="306"/>
        <v>154</v>
      </c>
      <c r="Q3274">
        <f t="shared" si="307"/>
        <v>106.5</v>
      </c>
      <c r="R3274" s="8">
        <f t="shared" si="308"/>
        <v>42284.291770833333</v>
      </c>
      <c r="S3274" s="8">
        <f t="shared" si="309"/>
        <v>42314.333437499998</v>
      </c>
      <c r="T3274" t="str">
        <f t="shared" si="310"/>
        <v>theater</v>
      </c>
      <c r="U3274" t="str">
        <f t="shared" si="311"/>
        <v>plays</v>
      </c>
    </row>
    <row r="3275" spans="1:21" ht="48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H3275" t="s">
        <v>8217</v>
      </c>
      <c r="I3275" t="s">
        <v>8238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8258</v>
      </c>
      <c r="P3275">
        <f t="shared" si="306"/>
        <v>107</v>
      </c>
      <c r="Q3275">
        <f t="shared" si="307"/>
        <v>204.57</v>
      </c>
      <c r="R3275" s="8">
        <f t="shared" si="308"/>
        <v>42611.5930787037</v>
      </c>
      <c r="S3275" s="8">
        <f t="shared" si="309"/>
        <v>42627.583333333336</v>
      </c>
      <c r="T3275" t="str">
        <f t="shared" si="310"/>
        <v>theater</v>
      </c>
      <c r="U3275" t="str">
        <f t="shared" si="311"/>
        <v>plays</v>
      </c>
    </row>
    <row r="3276" spans="1:21" ht="48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H3276" t="s">
        <v>8217</v>
      </c>
      <c r="I3276" t="s">
        <v>8238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8258</v>
      </c>
      <c r="P3276">
        <f t="shared" si="306"/>
        <v>101</v>
      </c>
      <c r="Q3276">
        <f t="shared" si="307"/>
        <v>54.91</v>
      </c>
      <c r="R3276" s="8">
        <f t="shared" si="308"/>
        <v>42400.496203703697</v>
      </c>
      <c r="S3276" s="8">
        <f t="shared" si="309"/>
        <v>42444.666666666664</v>
      </c>
      <c r="T3276" t="str">
        <f t="shared" si="310"/>
        <v>theater</v>
      </c>
      <c r="U3276" t="str">
        <f t="shared" si="311"/>
        <v>plays</v>
      </c>
    </row>
    <row r="3277" spans="1:21" ht="48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H3277" t="s">
        <v>8217</v>
      </c>
      <c r="I3277" t="s">
        <v>8238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8258</v>
      </c>
      <c r="P3277">
        <f t="shared" si="306"/>
        <v>100</v>
      </c>
      <c r="Q3277">
        <f t="shared" si="307"/>
        <v>150.41999999999999</v>
      </c>
      <c r="R3277" s="8">
        <f t="shared" si="308"/>
        <v>42017.672118055554</v>
      </c>
      <c r="S3277" s="8">
        <f t="shared" si="309"/>
        <v>42043.979166666664</v>
      </c>
      <c r="T3277" t="str">
        <f t="shared" si="310"/>
        <v>theater</v>
      </c>
      <c r="U3277" t="str">
        <f t="shared" si="311"/>
        <v>plays</v>
      </c>
    </row>
    <row r="3278" spans="1:21" ht="48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H3278" t="s">
        <v>8222</v>
      </c>
      <c r="I3278" t="s">
        <v>8243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8258</v>
      </c>
      <c r="P3278">
        <f t="shared" si="306"/>
        <v>117</v>
      </c>
      <c r="Q3278">
        <f t="shared" si="307"/>
        <v>52.58</v>
      </c>
      <c r="R3278" s="8">
        <f t="shared" si="308"/>
        <v>42426.741655092592</v>
      </c>
      <c r="S3278" s="8">
        <f t="shared" si="309"/>
        <v>42460.957638888889</v>
      </c>
      <c r="T3278" t="str">
        <f t="shared" si="310"/>
        <v>theater</v>
      </c>
      <c r="U3278" t="str">
        <f t="shared" si="311"/>
        <v>plays</v>
      </c>
    </row>
    <row r="3279" spans="1:21" ht="48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H3279" t="s">
        <v>8218</v>
      </c>
      <c r="I3279" t="s">
        <v>8239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8258</v>
      </c>
      <c r="P3279">
        <f t="shared" si="306"/>
        <v>109</v>
      </c>
      <c r="Q3279">
        <f t="shared" si="307"/>
        <v>54.3</v>
      </c>
      <c r="R3279" s="8">
        <f t="shared" si="308"/>
        <v>41931.474606481483</v>
      </c>
      <c r="S3279" s="8">
        <f t="shared" si="309"/>
        <v>41961.516273148147</v>
      </c>
      <c r="T3279" t="str">
        <f t="shared" si="310"/>
        <v>theater</v>
      </c>
      <c r="U3279" t="str">
        <f t="shared" si="311"/>
        <v>plays</v>
      </c>
    </row>
    <row r="3280" spans="1:21" ht="48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H3280" t="s">
        <v>8218</v>
      </c>
      <c r="I3280" t="s">
        <v>8239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8258</v>
      </c>
      <c r="P3280">
        <f t="shared" si="306"/>
        <v>103</v>
      </c>
      <c r="Q3280">
        <f t="shared" si="307"/>
        <v>76.03</v>
      </c>
      <c r="R3280" s="8">
        <f t="shared" si="308"/>
        <v>42124.640081018515</v>
      </c>
      <c r="S3280" s="8">
        <f t="shared" si="309"/>
        <v>42154.640081018515</v>
      </c>
      <c r="T3280" t="str">
        <f t="shared" si="310"/>
        <v>theater</v>
      </c>
      <c r="U3280" t="str">
        <f t="shared" si="311"/>
        <v>plays</v>
      </c>
    </row>
    <row r="3281" spans="1:21" ht="48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H3281" t="s">
        <v>8217</v>
      </c>
      <c r="I3281" t="s">
        <v>8238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8258</v>
      </c>
      <c r="P3281">
        <f t="shared" si="306"/>
        <v>114</v>
      </c>
      <c r="Q3281">
        <f t="shared" si="307"/>
        <v>105.21</v>
      </c>
      <c r="R3281" s="8">
        <f t="shared" si="308"/>
        <v>42430.894201388881</v>
      </c>
      <c r="S3281" s="8">
        <f t="shared" si="309"/>
        <v>42460.852534722224</v>
      </c>
      <c r="T3281" t="str">
        <f t="shared" si="310"/>
        <v>theater</v>
      </c>
      <c r="U3281" t="str">
        <f t="shared" si="311"/>
        <v>plays</v>
      </c>
    </row>
    <row r="3282" spans="1:21" ht="48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H3282" t="s">
        <v>8217</v>
      </c>
      <c r="I3282" t="s">
        <v>8238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8258</v>
      </c>
      <c r="P3282">
        <f t="shared" si="306"/>
        <v>103</v>
      </c>
      <c r="Q3282">
        <f t="shared" si="307"/>
        <v>68.67</v>
      </c>
      <c r="R3282" s="8">
        <f t="shared" si="308"/>
        <v>42121.548587962963</v>
      </c>
      <c r="S3282" s="8">
        <f t="shared" si="309"/>
        <v>42155.999999999993</v>
      </c>
      <c r="T3282" t="str">
        <f t="shared" si="310"/>
        <v>theater</v>
      </c>
      <c r="U3282" t="str">
        <f t="shared" si="311"/>
        <v>plays</v>
      </c>
    </row>
    <row r="3283" spans="1:21" ht="32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H3283" t="s">
        <v>8217</v>
      </c>
      <c r="I3283" t="s">
        <v>8238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8258</v>
      </c>
      <c r="P3283">
        <f t="shared" si="306"/>
        <v>122</v>
      </c>
      <c r="Q3283">
        <f t="shared" si="307"/>
        <v>129.36000000000001</v>
      </c>
      <c r="R3283" s="8">
        <f t="shared" si="308"/>
        <v>42218.811400462961</v>
      </c>
      <c r="S3283" s="8">
        <f t="shared" si="309"/>
        <v>42248.811400462961</v>
      </c>
      <c r="T3283" t="str">
        <f t="shared" si="310"/>
        <v>theater</v>
      </c>
      <c r="U3283" t="str">
        <f t="shared" si="311"/>
        <v>plays</v>
      </c>
    </row>
    <row r="3284" spans="1:21" ht="48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H3284" t="s">
        <v>8217</v>
      </c>
      <c r="I3284" t="s">
        <v>8238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8258</v>
      </c>
      <c r="P3284">
        <f t="shared" si="306"/>
        <v>103</v>
      </c>
      <c r="Q3284">
        <f t="shared" si="307"/>
        <v>134.26</v>
      </c>
      <c r="R3284" s="8">
        <f t="shared" si="308"/>
        <v>42444.985972222225</v>
      </c>
      <c r="S3284" s="8">
        <f t="shared" si="309"/>
        <v>42488.985972222225</v>
      </c>
      <c r="T3284" t="str">
        <f t="shared" si="310"/>
        <v>theater</v>
      </c>
      <c r="U3284" t="str">
        <f t="shared" si="311"/>
        <v>plays</v>
      </c>
    </row>
    <row r="3285" spans="1:21" ht="48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H3285" t="s">
        <v>8218</v>
      </c>
      <c r="I3285" t="s">
        <v>8239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8258</v>
      </c>
      <c r="P3285">
        <f t="shared" si="306"/>
        <v>105</v>
      </c>
      <c r="Q3285">
        <f t="shared" si="307"/>
        <v>17.829999999999998</v>
      </c>
      <c r="R3285" s="8">
        <f t="shared" si="308"/>
        <v>42379.535856481474</v>
      </c>
      <c r="S3285" s="8">
        <f t="shared" si="309"/>
        <v>42410.666666666664</v>
      </c>
      <c r="T3285" t="str">
        <f t="shared" si="310"/>
        <v>theater</v>
      </c>
      <c r="U3285" t="str">
        <f t="shared" si="311"/>
        <v>plays</v>
      </c>
    </row>
    <row r="3286" spans="1:21" ht="48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H3286" t="s">
        <v>8217</v>
      </c>
      <c r="I3286" t="s">
        <v>8238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8258</v>
      </c>
      <c r="P3286">
        <f t="shared" si="306"/>
        <v>102</v>
      </c>
      <c r="Q3286">
        <f t="shared" si="307"/>
        <v>203.2</v>
      </c>
      <c r="R3286" s="8">
        <f t="shared" si="308"/>
        <v>42380.676539351851</v>
      </c>
      <c r="S3286" s="8">
        <f t="shared" si="309"/>
        <v>42398.040972222218</v>
      </c>
      <c r="T3286" t="str">
        <f t="shared" si="310"/>
        <v>theater</v>
      </c>
      <c r="U3286" t="str">
        <f t="shared" si="311"/>
        <v>plays</v>
      </c>
    </row>
    <row r="3287" spans="1:21" ht="16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H3287" t="s">
        <v>8217</v>
      </c>
      <c r="I3287" t="s">
        <v>8238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8258</v>
      </c>
      <c r="P3287">
        <f t="shared" si="306"/>
        <v>112</v>
      </c>
      <c r="Q3287">
        <f t="shared" si="307"/>
        <v>69.19</v>
      </c>
      <c r="R3287" s="8">
        <f t="shared" si="308"/>
        <v>42762.734097222223</v>
      </c>
      <c r="S3287" s="8">
        <f t="shared" si="309"/>
        <v>42793.999999999993</v>
      </c>
      <c r="T3287" t="str">
        <f t="shared" si="310"/>
        <v>theater</v>
      </c>
      <c r="U3287" t="str">
        <f t="shared" si="311"/>
        <v>plays</v>
      </c>
    </row>
    <row r="3288" spans="1:21" ht="48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H3288" t="s">
        <v>8217</v>
      </c>
      <c r="I3288" t="s">
        <v>8238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8258</v>
      </c>
      <c r="P3288">
        <f t="shared" si="306"/>
        <v>102</v>
      </c>
      <c r="Q3288">
        <f t="shared" si="307"/>
        <v>125.12</v>
      </c>
      <c r="R3288" s="8">
        <f t="shared" si="308"/>
        <v>42567.631736111107</v>
      </c>
      <c r="S3288" s="8">
        <f t="shared" si="309"/>
        <v>42597.631736111107</v>
      </c>
      <c r="T3288" t="str">
        <f t="shared" si="310"/>
        <v>theater</v>
      </c>
      <c r="U3288" t="str">
        <f t="shared" si="311"/>
        <v>plays</v>
      </c>
    </row>
    <row r="3289" spans="1:21" ht="32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H3289" t="s">
        <v>8222</v>
      </c>
      <c r="I3289" t="s">
        <v>8243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8258</v>
      </c>
      <c r="P3289">
        <f t="shared" si="306"/>
        <v>100</v>
      </c>
      <c r="Q3289">
        <f t="shared" si="307"/>
        <v>73.53</v>
      </c>
      <c r="R3289" s="8">
        <f t="shared" si="308"/>
        <v>42311.541990740741</v>
      </c>
      <c r="S3289" s="8">
        <f t="shared" si="309"/>
        <v>42336.541990740741</v>
      </c>
      <c r="T3289" t="str">
        <f t="shared" si="310"/>
        <v>theater</v>
      </c>
      <c r="U3289" t="str">
        <f t="shared" si="311"/>
        <v>plays</v>
      </c>
    </row>
    <row r="3290" spans="1:21" ht="48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H3290" t="s">
        <v>8218</v>
      </c>
      <c r="I3290" t="s">
        <v>8239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8258</v>
      </c>
      <c r="P3290">
        <f t="shared" si="306"/>
        <v>100</v>
      </c>
      <c r="Q3290">
        <f t="shared" si="307"/>
        <v>48.44</v>
      </c>
      <c r="R3290" s="8">
        <f t="shared" si="308"/>
        <v>42505.566145833327</v>
      </c>
      <c r="S3290" s="8">
        <f t="shared" si="309"/>
        <v>42541.749999999993</v>
      </c>
      <c r="T3290" t="str">
        <f t="shared" si="310"/>
        <v>theater</v>
      </c>
      <c r="U3290" t="str">
        <f t="shared" si="311"/>
        <v>plays</v>
      </c>
    </row>
    <row r="3291" spans="1:21" ht="48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H3291" t="s">
        <v>8218</v>
      </c>
      <c r="I3291" t="s">
        <v>8239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8258</v>
      </c>
      <c r="P3291">
        <f t="shared" si="306"/>
        <v>133</v>
      </c>
      <c r="Q3291">
        <f t="shared" si="307"/>
        <v>26.61</v>
      </c>
      <c r="R3291" s="8">
        <f t="shared" si="308"/>
        <v>42758.159745370365</v>
      </c>
      <c r="S3291" s="8">
        <f t="shared" si="309"/>
        <v>42786.159745370365</v>
      </c>
      <c r="T3291" t="str">
        <f t="shared" si="310"/>
        <v>theater</v>
      </c>
      <c r="U3291" t="str">
        <f t="shared" si="311"/>
        <v>plays</v>
      </c>
    </row>
    <row r="3292" spans="1:21" ht="80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H3292" t="s">
        <v>8218</v>
      </c>
      <c r="I3292" t="s">
        <v>8239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8258</v>
      </c>
      <c r="P3292">
        <f t="shared" si="306"/>
        <v>121</v>
      </c>
      <c r="Q3292">
        <f t="shared" si="307"/>
        <v>33.67</v>
      </c>
      <c r="R3292" s="8">
        <f t="shared" si="308"/>
        <v>42775.306608796294</v>
      </c>
      <c r="S3292" s="8">
        <f t="shared" si="309"/>
        <v>42805.306608796294</v>
      </c>
      <c r="T3292" t="str">
        <f t="shared" si="310"/>
        <v>theater</v>
      </c>
      <c r="U3292" t="str">
        <f t="shared" si="311"/>
        <v>plays</v>
      </c>
    </row>
    <row r="3293" spans="1:21" ht="48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H3293" t="s">
        <v>8217</v>
      </c>
      <c r="I3293" t="s">
        <v>8238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8258</v>
      </c>
      <c r="P3293">
        <f t="shared" si="306"/>
        <v>114</v>
      </c>
      <c r="Q3293">
        <f t="shared" si="307"/>
        <v>40.71</v>
      </c>
      <c r="R3293" s="8">
        <f t="shared" si="308"/>
        <v>42232.494212962956</v>
      </c>
      <c r="S3293" s="8">
        <f t="shared" si="309"/>
        <v>42263.957638888889</v>
      </c>
      <c r="T3293" t="str">
        <f t="shared" si="310"/>
        <v>theater</v>
      </c>
      <c r="U3293" t="str">
        <f t="shared" si="311"/>
        <v>plays</v>
      </c>
    </row>
    <row r="3294" spans="1:21" ht="48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H3294" t="s">
        <v>8218</v>
      </c>
      <c r="I3294" t="s">
        <v>8239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8258</v>
      </c>
      <c r="P3294">
        <f t="shared" si="306"/>
        <v>286</v>
      </c>
      <c r="Q3294">
        <f t="shared" si="307"/>
        <v>19.27</v>
      </c>
      <c r="R3294" s="8">
        <f t="shared" si="308"/>
        <v>42282.561898148146</v>
      </c>
      <c r="S3294" s="8">
        <f t="shared" si="309"/>
        <v>42342.603564814817</v>
      </c>
      <c r="T3294" t="str">
        <f t="shared" si="310"/>
        <v>theater</v>
      </c>
      <c r="U3294" t="str">
        <f t="shared" si="311"/>
        <v>plays</v>
      </c>
    </row>
    <row r="3295" spans="1:21" ht="48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H3295" t="s">
        <v>8221</v>
      </c>
      <c r="I3295" t="s">
        <v>8242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8258</v>
      </c>
      <c r="P3295">
        <f t="shared" si="306"/>
        <v>170</v>
      </c>
      <c r="Q3295">
        <f t="shared" si="307"/>
        <v>84.29</v>
      </c>
      <c r="R3295" s="8">
        <f t="shared" si="308"/>
        <v>42768.217037037037</v>
      </c>
      <c r="S3295" s="8">
        <f t="shared" si="309"/>
        <v>42798.217037037037</v>
      </c>
      <c r="T3295" t="str">
        <f t="shared" si="310"/>
        <v>theater</v>
      </c>
      <c r="U3295" t="str">
        <f t="shared" si="311"/>
        <v>plays</v>
      </c>
    </row>
    <row r="3296" spans="1:21" ht="48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H3296" t="s">
        <v>8218</v>
      </c>
      <c r="I3296" t="s">
        <v>8239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8258</v>
      </c>
      <c r="P3296">
        <f t="shared" si="306"/>
        <v>118</v>
      </c>
      <c r="Q3296">
        <f t="shared" si="307"/>
        <v>29.58</v>
      </c>
      <c r="R3296" s="8">
        <f t="shared" si="308"/>
        <v>42141.33280092592</v>
      </c>
      <c r="S3296" s="8">
        <f t="shared" si="309"/>
        <v>42171.33280092592</v>
      </c>
      <c r="T3296" t="str">
        <f t="shared" si="310"/>
        <v>theater</v>
      </c>
      <c r="U3296" t="str">
        <f t="shared" si="311"/>
        <v>plays</v>
      </c>
    </row>
    <row r="3297" spans="1:21" ht="48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H3297" t="s">
        <v>8218</v>
      </c>
      <c r="I3297" t="s">
        <v>8239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8258</v>
      </c>
      <c r="P3297">
        <f t="shared" si="306"/>
        <v>103</v>
      </c>
      <c r="Q3297">
        <f t="shared" si="307"/>
        <v>26.67</v>
      </c>
      <c r="R3297" s="8">
        <f t="shared" si="308"/>
        <v>42609.234131944446</v>
      </c>
      <c r="S3297" s="8">
        <f t="shared" si="309"/>
        <v>42639.234131944446</v>
      </c>
      <c r="T3297" t="str">
        <f t="shared" si="310"/>
        <v>theater</v>
      </c>
      <c r="U3297" t="str">
        <f t="shared" si="311"/>
        <v>plays</v>
      </c>
    </row>
    <row r="3298" spans="1:21" ht="48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H3298" t="s">
        <v>8218</v>
      </c>
      <c r="I3298" t="s">
        <v>8239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8258</v>
      </c>
      <c r="P3298">
        <f t="shared" si="306"/>
        <v>144</v>
      </c>
      <c r="Q3298">
        <f t="shared" si="307"/>
        <v>45.98</v>
      </c>
      <c r="R3298" s="8">
        <f t="shared" si="308"/>
        <v>42309.54828703704</v>
      </c>
      <c r="S3298" s="8">
        <f t="shared" si="309"/>
        <v>42330.708333333336</v>
      </c>
      <c r="T3298" t="str">
        <f t="shared" si="310"/>
        <v>theater</v>
      </c>
      <c r="U3298" t="str">
        <f t="shared" si="311"/>
        <v>plays</v>
      </c>
    </row>
    <row r="3299" spans="1:21" ht="48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H3299" t="s">
        <v>8218</v>
      </c>
      <c r="I3299" t="s">
        <v>8239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8258</v>
      </c>
      <c r="P3299">
        <f t="shared" si="306"/>
        <v>100</v>
      </c>
      <c r="Q3299">
        <f t="shared" si="307"/>
        <v>125.09</v>
      </c>
      <c r="R3299" s="8">
        <f t="shared" si="308"/>
        <v>42193.563148148147</v>
      </c>
      <c r="S3299" s="8">
        <f t="shared" si="309"/>
        <v>42212.749305555553</v>
      </c>
      <c r="T3299" t="str">
        <f t="shared" si="310"/>
        <v>theater</v>
      </c>
      <c r="U3299" t="str">
        <f t="shared" si="311"/>
        <v>plays</v>
      </c>
    </row>
    <row r="3300" spans="1:21" ht="48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H3300" t="s">
        <v>8217</v>
      </c>
      <c r="I3300" t="s">
        <v>8238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8258</v>
      </c>
      <c r="P3300">
        <f t="shared" si="306"/>
        <v>102</v>
      </c>
      <c r="Q3300">
        <f t="shared" si="307"/>
        <v>141.29</v>
      </c>
      <c r="R3300" s="8">
        <f t="shared" si="308"/>
        <v>42239.749629629623</v>
      </c>
      <c r="S3300" s="8">
        <f t="shared" si="309"/>
        <v>42259.791666666664</v>
      </c>
      <c r="T3300" t="str">
        <f t="shared" si="310"/>
        <v>theater</v>
      </c>
      <c r="U3300" t="str">
        <f t="shared" si="311"/>
        <v>plays</v>
      </c>
    </row>
    <row r="3301" spans="1:21" ht="48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H3301" t="s">
        <v>8217</v>
      </c>
      <c r="I3301" t="s">
        <v>8238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8258</v>
      </c>
      <c r="P3301">
        <f t="shared" si="306"/>
        <v>116</v>
      </c>
      <c r="Q3301">
        <f t="shared" si="307"/>
        <v>55.33</v>
      </c>
      <c r="R3301" s="8">
        <f t="shared" si="308"/>
        <v>42261.709062499998</v>
      </c>
      <c r="S3301" s="8">
        <f t="shared" si="309"/>
        <v>42291.709062499998</v>
      </c>
      <c r="T3301" t="str">
        <f t="shared" si="310"/>
        <v>theater</v>
      </c>
      <c r="U3301" t="str">
        <f t="shared" si="311"/>
        <v>plays</v>
      </c>
    </row>
    <row r="3302" spans="1:21" ht="48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H3302" t="s">
        <v>8217</v>
      </c>
      <c r="I3302" t="s">
        <v>8238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8258</v>
      </c>
      <c r="P3302">
        <f t="shared" si="306"/>
        <v>136</v>
      </c>
      <c r="Q3302">
        <f t="shared" si="307"/>
        <v>46.42</v>
      </c>
      <c r="R3302" s="8">
        <f t="shared" si="308"/>
        <v>42102.535439814812</v>
      </c>
      <c r="S3302" s="8">
        <f t="shared" si="309"/>
        <v>42123.535439814812</v>
      </c>
      <c r="T3302" t="str">
        <f t="shared" si="310"/>
        <v>theater</v>
      </c>
      <c r="U3302" t="str">
        <f t="shared" si="311"/>
        <v>plays</v>
      </c>
    </row>
    <row r="3303" spans="1:21" ht="48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H3303" t="s">
        <v>8217</v>
      </c>
      <c r="I3303" t="s">
        <v>8238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8258</v>
      </c>
      <c r="P3303">
        <f t="shared" si="306"/>
        <v>133</v>
      </c>
      <c r="Q3303">
        <f t="shared" si="307"/>
        <v>57.2</v>
      </c>
      <c r="R3303" s="8">
        <f t="shared" si="308"/>
        <v>42538.527500000004</v>
      </c>
      <c r="S3303" s="8">
        <f t="shared" si="309"/>
        <v>42583.082638888889</v>
      </c>
      <c r="T3303" t="str">
        <f t="shared" si="310"/>
        <v>theater</v>
      </c>
      <c r="U3303" t="str">
        <f t="shared" si="311"/>
        <v>plays</v>
      </c>
    </row>
    <row r="3304" spans="1:21" ht="16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H3304" t="s">
        <v>8220</v>
      </c>
      <c r="I3304" t="s">
        <v>8241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8258</v>
      </c>
      <c r="P3304">
        <f t="shared" si="306"/>
        <v>103</v>
      </c>
      <c r="Q3304">
        <f t="shared" si="307"/>
        <v>173.7</v>
      </c>
      <c r="R3304" s="8">
        <f t="shared" si="308"/>
        <v>42681.143240740734</v>
      </c>
      <c r="S3304" s="8">
        <f t="shared" si="309"/>
        <v>42711.143240740734</v>
      </c>
      <c r="T3304" t="str">
        <f t="shared" si="310"/>
        <v>theater</v>
      </c>
      <c r="U3304" t="str">
        <f t="shared" si="311"/>
        <v>plays</v>
      </c>
    </row>
    <row r="3305" spans="1:21" ht="48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H3305" t="s">
        <v>8217</v>
      </c>
      <c r="I3305" t="s">
        <v>8238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8258</v>
      </c>
      <c r="P3305">
        <f t="shared" si="306"/>
        <v>116</v>
      </c>
      <c r="Q3305">
        <f t="shared" si="307"/>
        <v>59.6</v>
      </c>
      <c r="R3305" s="8">
        <f t="shared" si="308"/>
        <v>42056.443101851844</v>
      </c>
      <c r="S3305" s="8">
        <f t="shared" si="309"/>
        <v>42091.401435185187</v>
      </c>
      <c r="T3305" t="str">
        <f t="shared" si="310"/>
        <v>theater</v>
      </c>
      <c r="U3305" t="str">
        <f t="shared" si="311"/>
        <v>plays</v>
      </c>
    </row>
    <row r="3306" spans="1:21" ht="48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H3306" t="s">
        <v>8217</v>
      </c>
      <c r="I3306" t="s">
        <v>8238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8258</v>
      </c>
      <c r="P3306">
        <f t="shared" si="306"/>
        <v>105</v>
      </c>
      <c r="Q3306">
        <f t="shared" si="307"/>
        <v>89.59</v>
      </c>
      <c r="R3306" s="8">
        <f t="shared" si="308"/>
        <v>42696.41611111111</v>
      </c>
      <c r="S3306" s="8">
        <f t="shared" si="309"/>
        <v>42726.41611111111</v>
      </c>
      <c r="T3306" t="str">
        <f t="shared" si="310"/>
        <v>theater</v>
      </c>
      <c r="U3306" t="str">
        <f t="shared" si="311"/>
        <v>plays</v>
      </c>
    </row>
    <row r="3307" spans="1:21" ht="48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H3307" t="s">
        <v>8217</v>
      </c>
      <c r="I3307" t="s">
        <v>8238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8258</v>
      </c>
      <c r="P3307">
        <f t="shared" si="306"/>
        <v>102</v>
      </c>
      <c r="Q3307">
        <f t="shared" si="307"/>
        <v>204.05</v>
      </c>
      <c r="R3307" s="8">
        <f t="shared" si="308"/>
        <v>42186.647546296292</v>
      </c>
      <c r="S3307" s="8">
        <f t="shared" si="309"/>
        <v>42216.647546296292</v>
      </c>
      <c r="T3307" t="str">
        <f t="shared" si="310"/>
        <v>theater</v>
      </c>
      <c r="U3307" t="str">
        <f t="shared" si="311"/>
        <v>plays</v>
      </c>
    </row>
    <row r="3308" spans="1:21" ht="48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H3308" t="s">
        <v>8217</v>
      </c>
      <c r="I3308" t="s">
        <v>8238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8258</v>
      </c>
      <c r="P3308">
        <f t="shared" si="306"/>
        <v>175</v>
      </c>
      <c r="Q3308">
        <f t="shared" si="307"/>
        <v>48.7</v>
      </c>
      <c r="R3308" s="8">
        <f t="shared" si="308"/>
        <v>42493.010902777773</v>
      </c>
      <c r="S3308" s="8">
        <f t="shared" si="309"/>
        <v>42530.916666666664</v>
      </c>
      <c r="T3308" t="str">
        <f t="shared" si="310"/>
        <v>theater</v>
      </c>
      <c r="U3308" t="str">
        <f t="shared" si="311"/>
        <v>plays</v>
      </c>
    </row>
    <row r="3309" spans="1:21" ht="48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H3309" t="s">
        <v>8217</v>
      </c>
      <c r="I3309" t="s">
        <v>8238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8258</v>
      </c>
      <c r="P3309">
        <f t="shared" si="306"/>
        <v>107</v>
      </c>
      <c r="Q3309">
        <f t="shared" si="307"/>
        <v>53.34</v>
      </c>
      <c r="R3309" s="8">
        <f t="shared" si="308"/>
        <v>42474.848831018513</v>
      </c>
      <c r="S3309" s="8">
        <f t="shared" si="309"/>
        <v>42504.848831018513</v>
      </c>
      <c r="T3309" t="str">
        <f t="shared" si="310"/>
        <v>theater</v>
      </c>
      <c r="U3309" t="str">
        <f t="shared" si="311"/>
        <v>plays</v>
      </c>
    </row>
    <row r="3310" spans="1:21" ht="48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H3310" t="s">
        <v>8217</v>
      </c>
      <c r="I3310" t="s">
        <v>8238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8258</v>
      </c>
      <c r="P3310">
        <f t="shared" si="306"/>
        <v>122</v>
      </c>
      <c r="Q3310">
        <f t="shared" si="307"/>
        <v>75.09</v>
      </c>
      <c r="R3310" s="8">
        <f t="shared" si="308"/>
        <v>42452.668576388889</v>
      </c>
      <c r="S3310" s="8">
        <f t="shared" si="309"/>
        <v>42473.668576388889</v>
      </c>
      <c r="T3310" t="str">
        <f t="shared" si="310"/>
        <v>theater</v>
      </c>
      <c r="U3310" t="str">
        <f t="shared" si="311"/>
        <v>plays</v>
      </c>
    </row>
    <row r="3311" spans="1:21" ht="32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H3311" t="s">
        <v>8218</v>
      </c>
      <c r="I3311" t="s">
        <v>8239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8258</v>
      </c>
      <c r="P3311">
        <f t="shared" si="306"/>
        <v>159</v>
      </c>
      <c r="Q3311">
        <f t="shared" si="307"/>
        <v>18</v>
      </c>
      <c r="R3311" s="8">
        <f t="shared" si="308"/>
        <v>42628.441874999997</v>
      </c>
      <c r="S3311" s="8">
        <f t="shared" si="309"/>
        <v>42659.441874999997</v>
      </c>
      <c r="T3311" t="str">
        <f t="shared" si="310"/>
        <v>theater</v>
      </c>
      <c r="U3311" t="str">
        <f t="shared" si="311"/>
        <v>plays</v>
      </c>
    </row>
    <row r="3312" spans="1:21" ht="32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H3312" t="s">
        <v>8217</v>
      </c>
      <c r="I3312" t="s">
        <v>8238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8258</v>
      </c>
      <c r="P3312">
        <f t="shared" si="306"/>
        <v>100</v>
      </c>
      <c r="Q3312">
        <f t="shared" si="307"/>
        <v>209.84</v>
      </c>
      <c r="R3312" s="8">
        <f t="shared" si="308"/>
        <v>42253.720196759255</v>
      </c>
      <c r="S3312" s="8">
        <f t="shared" si="309"/>
        <v>42283.720196759255</v>
      </c>
      <c r="T3312" t="str">
        <f t="shared" si="310"/>
        <v>theater</v>
      </c>
      <c r="U3312" t="str">
        <f t="shared" si="311"/>
        <v>plays</v>
      </c>
    </row>
    <row r="3313" spans="1:21" ht="48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H3313" t="s">
        <v>8217</v>
      </c>
      <c r="I3313" t="s">
        <v>8238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8258</v>
      </c>
      <c r="P3313">
        <f t="shared" si="306"/>
        <v>110</v>
      </c>
      <c r="Q3313">
        <f t="shared" si="307"/>
        <v>61.02</v>
      </c>
      <c r="R3313" s="8">
        <f t="shared" si="308"/>
        <v>42264.083449074074</v>
      </c>
      <c r="S3313" s="8">
        <f t="shared" si="309"/>
        <v>42294.083449074074</v>
      </c>
      <c r="T3313" t="str">
        <f t="shared" si="310"/>
        <v>theater</v>
      </c>
      <c r="U3313" t="str">
        <f t="shared" si="311"/>
        <v>plays</v>
      </c>
    </row>
    <row r="3314" spans="1:21" ht="48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H3314" t="s">
        <v>8217</v>
      </c>
      <c r="I3314" t="s">
        <v>8238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8258</v>
      </c>
      <c r="P3314">
        <f t="shared" si="306"/>
        <v>100</v>
      </c>
      <c r="Q3314">
        <f t="shared" si="307"/>
        <v>61</v>
      </c>
      <c r="R3314" s="8">
        <f t="shared" si="308"/>
        <v>42664.601226851846</v>
      </c>
      <c r="S3314" s="8">
        <f t="shared" si="309"/>
        <v>42685.708333333336</v>
      </c>
      <c r="T3314" t="str">
        <f t="shared" si="310"/>
        <v>theater</v>
      </c>
      <c r="U3314" t="str">
        <f t="shared" si="311"/>
        <v>plays</v>
      </c>
    </row>
    <row r="3315" spans="1:21" ht="48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H3315" t="s">
        <v>8217</v>
      </c>
      <c r="I3315" t="s">
        <v>8238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8258</v>
      </c>
      <c r="P3315">
        <f t="shared" si="306"/>
        <v>116</v>
      </c>
      <c r="Q3315">
        <f t="shared" si="307"/>
        <v>80.03</v>
      </c>
      <c r="R3315" s="8">
        <f t="shared" si="308"/>
        <v>42382.036076388882</v>
      </c>
      <c r="S3315" s="8">
        <f t="shared" si="309"/>
        <v>42395.833333333336</v>
      </c>
      <c r="T3315" t="str">
        <f t="shared" si="310"/>
        <v>theater</v>
      </c>
      <c r="U3315" t="str">
        <f t="shared" si="311"/>
        <v>plays</v>
      </c>
    </row>
    <row r="3316" spans="1:21" ht="48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H3316" t="s">
        <v>8218</v>
      </c>
      <c r="I3316" t="s">
        <v>8239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8258</v>
      </c>
      <c r="P3316">
        <f t="shared" si="306"/>
        <v>211</v>
      </c>
      <c r="Q3316">
        <f t="shared" si="307"/>
        <v>29.07</v>
      </c>
      <c r="R3316" s="8">
        <f t="shared" si="308"/>
        <v>42105.059155092589</v>
      </c>
      <c r="S3316" s="8">
        <f t="shared" si="309"/>
        <v>42132.628472222219</v>
      </c>
      <c r="T3316" t="str">
        <f t="shared" si="310"/>
        <v>theater</v>
      </c>
      <c r="U3316" t="str">
        <f t="shared" si="311"/>
        <v>plays</v>
      </c>
    </row>
    <row r="3317" spans="1:21" ht="48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H3317" t="s">
        <v>8218</v>
      </c>
      <c r="I3317" t="s">
        <v>8239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8258</v>
      </c>
      <c r="P3317">
        <f t="shared" si="306"/>
        <v>110</v>
      </c>
      <c r="Q3317">
        <f t="shared" si="307"/>
        <v>49.44</v>
      </c>
      <c r="R3317" s="8">
        <f t="shared" si="308"/>
        <v>42466.095381944448</v>
      </c>
      <c r="S3317" s="8">
        <f t="shared" si="309"/>
        <v>42496.095381944448</v>
      </c>
      <c r="T3317" t="str">
        <f t="shared" si="310"/>
        <v>theater</v>
      </c>
      <c r="U3317" t="str">
        <f t="shared" si="311"/>
        <v>plays</v>
      </c>
    </row>
    <row r="3318" spans="1:21" ht="80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H3318" t="s">
        <v>8217</v>
      </c>
      <c r="I3318" t="s">
        <v>8238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8258</v>
      </c>
      <c r="P3318">
        <f t="shared" si="306"/>
        <v>100</v>
      </c>
      <c r="Q3318">
        <f t="shared" si="307"/>
        <v>93.98</v>
      </c>
      <c r="R3318" s="8">
        <f t="shared" si="308"/>
        <v>41826.662905092591</v>
      </c>
      <c r="S3318" s="8">
        <f t="shared" si="309"/>
        <v>41859.370833333334</v>
      </c>
      <c r="T3318" t="str">
        <f t="shared" si="310"/>
        <v>theater</v>
      </c>
      <c r="U3318" t="str">
        <f t="shared" si="311"/>
        <v>plays</v>
      </c>
    </row>
    <row r="3319" spans="1:21" ht="48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H3319" t="s">
        <v>8217</v>
      </c>
      <c r="I3319" t="s">
        <v>8238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8258</v>
      </c>
      <c r="P3319">
        <f t="shared" si="306"/>
        <v>106</v>
      </c>
      <c r="Q3319">
        <f t="shared" si="307"/>
        <v>61.94</v>
      </c>
      <c r="R3319" s="8">
        <f t="shared" si="308"/>
        <v>42498.831296296288</v>
      </c>
      <c r="S3319" s="8">
        <f t="shared" si="309"/>
        <v>42528.831296296288</v>
      </c>
      <c r="T3319" t="str">
        <f t="shared" si="310"/>
        <v>theater</v>
      </c>
      <c r="U3319" t="str">
        <f t="shared" si="311"/>
        <v>plays</v>
      </c>
    </row>
    <row r="3320" spans="1:21" ht="32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H3320" t="s">
        <v>8222</v>
      </c>
      <c r="I3320" t="s">
        <v>8243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8258</v>
      </c>
      <c r="P3320">
        <f t="shared" si="306"/>
        <v>126</v>
      </c>
      <c r="Q3320">
        <f t="shared" si="307"/>
        <v>78.5</v>
      </c>
      <c r="R3320" s="8">
        <f t="shared" si="308"/>
        <v>42431.093668981477</v>
      </c>
      <c r="S3320" s="8">
        <f t="shared" si="309"/>
        <v>42470.895833333336</v>
      </c>
      <c r="T3320" t="str">
        <f t="shared" si="310"/>
        <v>theater</v>
      </c>
      <c r="U3320" t="str">
        <f t="shared" si="311"/>
        <v>plays</v>
      </c>
    </row>
    <row r="3321" spans="1:21" ht="48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H3321" t="s">
        <v>8218</v>
      </c>
      <c r="I3321" t="s">
        <v>8239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8258</v>
      </c>
      <c r="P3321">
        <f t="shared" si="306"/>
        <v>108</v>
      </c>
      <c r="Q3321">
        <f t="shared" si="307"/>
        <v>33.75</v>
      </c>
      <c r="R3321" s="8">
        <f t="shared" si="308"/>
        <v>41990.377152777779</v>
      </c>
      <c r="S3321" s="8">
        <f t="shared" si="309"/>
        <v>42035.377152777779</v>
      </c>
      <c r="T3321" t="str">
        <f t="shared" si="310"/>
        <v>theater</v>
      </c>
      <c r="U3321" t="str">
        <f t="shared" si="311"/>
        <v>plays</v>
      </c>
    </row>
    <row r="3322" spans="1:21" ht="48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H3322" t="s">
        <v>8217</v>
      </c>
      <c r="I3322" t="s">
        <v>8238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8258</v>
      </c>
      <c r="P3322">
        <f t="shared" si="306"/>
        <v>101</v>
      </c>
      <c r="Q3322">
        <f t="shared" si="307"/>
        <v>66.45</v>
      </c>
      <c r="R3322" s="8">
        <f t="shared" si="308"/>
        <v>42512.837465277778</v>
      </c>
      <c r="S3322" s="8">
        <f t="shared" si="309"/>
        <v>42542.837465277778</v>
      </c>
      <c r="T3322" t="str">
        <f t="shared" si="310"/>
        <v>theater</v>
      </c>
      <c r="U3322" t="str">
        <f t="shared" si="311"/>
        <v>plays</v>
      </c>
    </row>
    <row r="3323" spans="1:21" ht="48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H3323" t="s">
        <v>8217</v>
      </c>
      <c r="I3323" t="s">
        <v>8238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8258</v>
      </c>
      <c r="P3323">
        <f t="shared" si="306"/>
        <v>107</v>
      </c>
      <c r="Q3323">
        <f t="shared" si="307"/>
        <v>35.799999999999997</v>
      </c>
      <c r="R3323" s="8">
        <f t="shared" si="308"/>
        <v>41913.891956018517</v>
      </c>
      <c r="S3323" s="8">
        <f t="shared" si="309"/>
        <v>41927.957638888889</v>
      </c>
      <c r="T3323" t="str">
        <f t="shared" si="310"/>
        <v>theater</v>
      </c>
      <c r="U3323" t="str">
        <f t="shared" si="311"/>
        <v>plays</v>
      </c>
    </row>
    <row r="3324" spans="1:21" ht="48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H3324" t="s">
        <v>8217</v>
      </c>
      <c r="I3324" t="s">
        <v>8238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8258</v>
      </c>
      <c r="P3324">
        <f t="shared" si="306"/>
        <v>102</v>
      </c>
      <c r="Q3324">
        <f t="shared" si="307"/>
        <v>145.65</v>
      </c>
      <c r="R3324" s="8">
        <f t="shared" si="308"/>
        <v>42520.802037037036</v>
      </c>
      <c r="S3324" s="8">
        <f t="shared" si="309"/>
        <v>42542.954861111109</v>
      </c>
      <c r="T3324" t="str">
        <f t="shared" si="310"/>
        <v>theater</v>
      </c>
      <c r="U3324" t="str">
        <f t="shared" si="311"/>
        <v>plays</v>
      </c>
    </row>
    <row r="3325" spans="1:21" ht="48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H3325" t="s">
        <v>8218</v>
      </c>
      <c r="I3325" t="s">
        <v>8239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8258</v>
      </c>
      <c r="P3325">
        <f t="shared" si="306"/>
        <v>126</v>
      </c>
      <c r="Q3325">
        <f t="shared" si="307"/>
        <v>25.69</v>
      </c>
      <c r="R3325" s="8">
        <f t="shared" si="308"/>
        <v>42608.157499999994</v>
      </c>
      <c r="S3325" s="8">
        <f t="shared" si="309"/>
        <v>42638.157499999994</v>
      </c>
      <c r="T3325" t="str">
        <f t="shared" si="310"/>
        <v>theater</v>
      </c>
      <c r="U3325" t="str">
        <f t="shared" si="311"/>
        <v>plays</v>
      </c>
    </row>
    <row r="3326" spans="1:21" ht="32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H3326" t="s">
        <v>8234</v>
      </c>
      <c r="I3326" t="s">
        <v>8241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8258</v>
      </c>
      <c r="P3326">
        <f t="shared" si="306"/>
        <v>102</v>
      </c>
      <c r="Q3326">
        <f t="shared" si="307"/>
        <v>152.5</v>
      </c>
      <c r="R3326" s="8">
        <f t="shared" si="308"/>
        <v>42512.374884259254</v>
      </c>
      <c r="S3326" s="8">
        <f t="shared" si="309"/>
        <v>42526.374884259254</v>
      </c>
      <c r="T3326" t="str">
        <f t="shared" si="310"/>
        <v>theater</v>
      </c>
      <c r="U3326" t="str">
        <f t="shared" si="311"/>
        <v>plays</v>
      </c>
    </row>
    <row r="3327" spans="1:21" ht="48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H3327" t="s">
        <v>8218</v>
      </c>
      <c r="I3327" t="s">
        <v>8239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8258</v>
      </c>
      <c r="P3327">
        <f t="shared" si="306"/>
        <v>113</v>
      </c>
      <c r="Q3327">
        <f t="shared" si="307"/>
        <v>30</v>
      </c>
      <c r="R3327" s="8">
        <f t="shared" si="308"/>
        <v>42064.577280092592</v>
      </c>
      <c r="S3327" s="8">
        <f t="shared" si="309"/>
        <v>42099.535613425927</v>
      </c>
      <c r="T3327" t="str">
        <f t="shared" si="310"/>
        <v>theater</v>
      </c>
      <c r="U3327" t="str">
        <f t="shared" si="311"/>
        <v>plays</v>
      </c>
    </row>
    <row r="3328" spans="1:21" ht="48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H3328" t="s">
        <v>8217</v>
      </c>
      <c r="I3328" t="s">
        <v>8238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8258</v>
      </c>
      <c r="P3328">
        <f t="shared" si="306"/>
        <v>101</v>
      </c>
      <c r="Q3328">
        <f t="shared" si="307"/>
        <v>142.28</v>
      </c>
      <c r="R3328" s="8">
        <f t="shared" si="308"/>
        <v>42041.505844907406</v>
      </c>
      <c r="S3328" s="8">
        <f t="shared" si="309"/>
        <v>42071.464178240734</v>
      </c>
      <c r="T3328" t="str">
        <f t="shared" si="310"/>
        <v>theater</v>
      </c>
      <c r="U3328" t="str">
        <f t="shared" si="311"/>
        <v>plays</v>
      </c>
    </row>
    <row r="3329" spans="1:21" ht="48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H3329" t="s">
        <v>8218</v>
      </c>
      <c r="I3329" t="s">
        <v>8239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8258</v>
      </c>
      <c r="P3329">
        <f t="shared" si="306"/>
        <v>101</v>
      </c>
      <c r="Q3329">
        <f t="shared" si="307"/>
        <v>24.55</v>
      </c>
      <c r="R3329" s="8">
        <f t="shared" si="308"/>
        <v>42468.166273148141</v>
      </c>
      <c r="S3329" s="8">
        <f t="shared" si="309"/>
        <v>42498.166273148141</v>
      </c>
      <c r="T3329" t="str">
        <f t="shared" si="310"/>
        <v>theater</v>
      </c>
      <c r="U3329" t="str">
        <f t="shared" si="311"/>
        <v>plays</v>
      </c>
    </row>
    <row r="3330" spans="1:21" ht="48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H3330" t="s">
        <v>8217</v>
      </c>
      <c r="I3330" t="s">
        <v>8238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8258</v>
      </c>
      <c r="P3330">
        <f t="shared" si="306"/>
        <v>146</v>
      </c>
      <c r="Q3330">
        <f t="shared" si="307"/>
        <v>292.77999999999997</v>
      </c>
      <c r="R3330" s="8">
        <f t="shared" si="308"/>
        <v>41822.366701388884</v>
      </c>
      <c r="S3330" s="8">
        <f t="shared" si="309"/>
        <v>41824.833333333328</v>
      </c>
      <c r="T3330" t="str">
        <f t="shared" si="310"/>
        <v>theater</v>
      </c>
      <c r="U3330" t="str">
        <f t="shared" si="311"/>
        <v>plays</v>
      </c>
    </row>
    <row r="3331" spans="1:21" ht="48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H3331" t="s">
        <v>8218</v>
      </c>
      <c r="I3331" t="s">
        <v>8239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8258</v>
      </c>
      <c r="P3331">
        <f t="shared" ref="P3331:P3394" si="312">ROUND(E3331/D3331*100,0)</f>
        <v>117</v>
      </c>
      <c r="Q3331">
        <f t="shared" ref="Q3331:Q3394" si="313">ROUND(E3331/M3331,2)</f>
        <v>44.92</v>
      </c>
      <c r="R3331" s="8">
        <f t="shared" ref="R3331:R3394" si="314">(((K3331/60)/60)/24)+DATE(1970,1,1)+(-5/24)</f>
        <v>41837.114675925921</v>
      </c>
      <c r="S3331" s="8">
        <f t="shared" ref="S3331:S3394" si="315">(((J3331/60)/60)/24)+DATE(1970,1,1)+(-5/24)</f>
        <v>41847.75</v>
      </c>
      <c r="T3331" t="str">
        <f t="shared" si="310"/>
        <v>theater</v>
      </c>
      <c r="U3331" t="str">
        <f t="shared" si="311"/>
        <v>plays</v>
      </c>
    </row>
    <row r="3332" spans="1:21" ht="48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H3332" t="s">
        <v>8218</v>
      </c>
      <c r="I3332" t="s">
        <v>8239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8258</v>
      </c>
      <c r="P3332">
        <f t="shared" si="312"/>
        <v>106</v>
      </c>
      <c r="Q3332">
        <f t="shared" si="313"/>
        <v>23.1</v>
      </c>
      <c r="R3332" s="8">
        <f t="shared" si="314"/>
        <v>42065.679027777776</v>
      </c>
      <c r="S3332" s="8">
        <f t="shared" si="315"/>
        <v>42095.637361111112</v>
      </c>
      <c r="T3332" t="str">
        <f t="shared" ref="T3332:T3395" si="316">LEFT(O3332,SEARCH("/",O3332)-1)</f>
        <v>theater</v>
      </c>
      <c r="U3332" t="str">
        <f t="shared" ref="U3332:U3395" si="317">RIGHT(O3332,LEN(O3332)-SEARCH("/",O3332))</f>
        <v>plays</v>
      </c>
    </row>
    <row r="3333" spans="1:21" ht="48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H3333" t="s">
        <v>8217</v>
      </c>
      <c r="I3333" t="s">
        <v>8238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8258</v>
      </c>
      <c r="P3333">
        <f t="shared" si="312"/>
        <v>105</v>
      </c>
      <c r="Q3333">
        <f t="shared" si="313"/>
        <v>80.400000000000006</v>
      </c>
      <c r="R3333" s="8">
        <f t="shared" si="314"/>
        <v>42248.48942129629</v>
      </c>
      <c r="S3333" s="8">
        <f t="shared" si="315"/>
        <v>42283.48942129629</v>
      </c>
      <c r="T3333" t="str">
        <f t="shared" si="316"/>
        <v>theater</v>
      </c>
      <c r="U3333" t="str">
        <f t="shared" si="317"/>
        <v>plays</v>
      </c>
    </row>
    <row r="3334" spans="1:21" ht="48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H3334" t="s">
        <v>8217</v>
      </c>
      <c r="I3334" t="s">
        <v>8238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8258</v>
      </c>
      <c r="P3334">
        <f t="shared" si="312"/>
        <v>100</v>
      </c>
      <c r="Q3334">
        <f t="shared" si="313"/>
        <v>72.290000000000006</v>
      </c>
      <c r="R3334" s="8">
        <f t="shared" si="314"/>
        <v>41809.651967592588</v>
      </c>
      <c r="S3334" s="8">
        <f t="shared" si="315"/>
        <v>41839.651967592588</v>
      </c>
      <c r="T3334" t="str">
        <f t="shared" si="316"/>
        <v>theater</v>
      </c>
      <c r="U3334" t="str">
        <f t="shared" si="317"/>
        <v>plays</v>
      </c>
    </row>
    <row r="3335" spans="1:21" ht="48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H3335" t="s">
        <v>8217</v>
      </c>
      <c r="I3335" t="s">
        <v>8238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8258</v>
      </c>
      <c r="P3335">
        <f t="shared" si="312"/>
        <v>105</v>
      </c>
      <c r="Q3335">
        <f t="shared" si="313"/>
        <v>32.97</v>
      </c>
      <c r="R3335" s="8">
        <f t="shared" si="314"/>
        <v>42148.468518518515</v>
      </c>
      <c r="S3335" s="8">
        <f t="shared" si="315"/>
        <v>42170.468518518515</v>
      </c>
      <c r="T3335" t="str">
        <f t="shared" si="316"/>
        <v>theater</v>
      </c>
      <c r="U3335" t="str">
        <f t="shared" si="317"/>
        <v>plays</v>
      </c>
    </row>
    <row r="3336" spans="1:21" ht="32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H3336" t="s">
        <v>8217</v>
      </c>
      <c r="I3336" t="s">
        <v>8238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8258</v>
      </c>
      <c r="P3336">
        <f t="shared" si="312"/>
        <v>139</v>
      </c>
      <c r="Q3336">
        <f t="shared" si="313"/>
        <v>116.65</v>
      </c>
      <c r="R3336" s="8">
        <f t="shared" si="314"/>
        <v>42185.312754629624</v>
      </c>
      <c r="S3336" s="8">
        <f t="shared" si="315"/>
        <v>42215.312754629624</v>
      </c>
      <c r="T3336" t="str">
        <f t="shared" si="316"/>
        <v>theater</v>
      </c>
      <c r="U3336" t="str">
        <f t="shared" si="317"/>
        <v>plays</v>
      </c>
    </row>
    <row r="3337" spans="1:21" ht="48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H3337" t="s">
        <v>8218</v>
      </c>
      <c r="I3337" t="s">
        <v>8239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8258</v>
      </c>
      <c r="P3337">
        <f t="shared" si="312"/>
        <v>100</v>
      </c>
      <c r="Q3337">
        <f t="shared" si="313"/>
        <v>79.62</v>
      </c>
      <c r="R3337" s="8">
        <f t="shared" si="314"/>
        <v>41827.465810185182</v>
      </c>
      <c r="S3337" s="8">
        <f t="shared" si="315"/>
        <v>41854.75</v>
      </c>
      <c r="T3337" t="str">
        <f t="shared" si="316"/>
        <v>theater</v>
      </c>
      <c r="U3337" t="str">
        <f t="shared" si="317"/>
        <v>plays</v>
      </c>
    </row>
    <row r="3338" spans="1:21" ht="48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H3338" t="s">
        <v>8218</v>
      </c>
      <c r="I3338" t="s">
        <v>8239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8258</v>
      </c>
      <c r="P3338">
        <f t="shared" si="312"/>
        <v>100</v>
      </c>
      <c r="Q3338">
        <f t="shared" si="313"/>
        <v>27.78</v>
      </c>
      <c r="R3338" s="8">
        <f t="shared" si="314"/>
        <v>42437.190347222226</v>
      </c>
      <c r="S3338" s="8">
        <f t="shared" si="315"/>
        <v>42465.148680555554</v>
      </c>
      <c r="T3338" t="str">
        <f t="shared" si="316"/>
        <v>theater</v>
      </c>
      <c r="U3338" t="str">
        <f t="shared" si="317"/>
        <v>plays</v>
      </c>
    </row>
    <row r="3339" spans="1:21" ht="48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H3339" t="s">
        <v>8218</v>
      </c>
      <c r="I3339" t="s">
        <v>8239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8258</v>
      </c>
      <c r="P3339">
        <f t="shared" si="312"/>
        <v>110</v>
      </c>
      <c r="Q3339">
        <f t="shared" si="313"/>
        <v>81.03</v>
      </c>
      <c r="R3339" s="8">
        <f t="shared" si="314"/>
        <v>41901.073692129627</v>
      </c>
      <c r="S3339" s="8">
        <f t="shared" si="315"/>
        <v>41922.666666666664</v>
      </c>
      <c r="T3339" t="str">
        <f t="shared" si="316"/>
        <v>theater</v>
      </c>
      <c r="U3339" t="str">
        <f t="shared" si="317"/>
        <v>plays</v>
      </c>
    </row>
    <row r="3340" spans="1:21" ht="32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H3340" t="s">
        <v>8217</v>
      </c>
      <c r="I3340" t="s">
        <v>8238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8258</v>
      </c>
      <c r="P3340">
        <f t="shared" si="312"/>
        <v>102</v>
      </c>
      <c r="Q3340">
        <f t="shared" si="313"/>
        <v>136.85</v>
      </c>
      <c r="R3340" s="8">
        <f t="shared" si="314"/>
        <v>42769.366666666661</v>
      </c>
      <c r="S3340" s="8">
        <f t="shared" si="315"/>
        <v>42790.366666666661</v>
      </c>
      <c r="T3340" t="str">
        <f t="shared" si="316"/>
        <v>theater</v>
      </c>
      <c r="U3340" t="str">
        <f t="shared" si="317"/>
        <v>plays</v>
      </c>
    </row>
    <row r="3341" spans="1:21" ht="32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H3341" t="s">
        <v>8217</v>
      </c>
      <c r="I3341" t="s">
        <v>8238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8258</v>
      </c>
      <c r="P3341">
        <f t="shared" si="312"/>
        <v>104</v>
      </c>
      <c r="Q3341">
        <f t="shared" si="313"/>
        <v>177.62</v>
      </c>
      <c r="R3341" s="8">
        <f t="shared" si="314"/>
        <v>42549.457384259258</v>
      </c>
      <c r="S3341" s="8">
        <f t="shared" si="315"/>
        <v>42579.457384259258</v>
      </c>
      <c r="T3341" t="str">
        <f t="shared" si="316"/>
        <v>theater</v>
      </c>
      <c r="U3341" t="str">
        <f t="shared" si="317"/>
        <v>plays</v>
      </c>
    </row>
    <row r="3342" spans="1:21" ht="48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H3342" t="s">
        <v>8217</v>
      </c>
      <c r="I3342" t="s">
        <v>8238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8258</v>
      </c>
      <c r="P3342">
        <f t="shared" si="312"/>
        <v>138</v>
      </c>
      <c r="Q3342">
        <f t="shared" si="313"/>
        <v>109.08</v>
      </c>
      <c r="R3342" s="8">
        <f t="shared" si="314"/>
        <v>42685.765671296293</v>
      </c>
      <c r="S3342" s="8">
        <f t="shared" si="315"/>
        <v>42710.765671296293</v>
      </c>
      <c r="T3342" t="str">
        <f t="shared" si="316"/>
        <v>theater</v>
      </c>
      <c r="U3342" t="str">
        <f t="shared" si="317"/>
        <v>plays</v>
      </c>
    </row>
    <row r="3343" spans="1:21" ht="48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H3343" t="s">
        <v>8218</v>
      </c>
      <c r="I3343" t="s">
        <v>8239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8258</v>
      </c>
      <c r="P3343">
        <f t="shared" si="312"/>
        <v>100</v>
      </c>
      <c r="Q3343">
        <f t="shared" si="313"/>
        <v>119.64</v>
      </c>
      <c r="R3343" s="8">
        <f t="shared" si="314"/>
        <v>42510.590520833335</v>
      </c>
      <c r="S3343" s="8">
        <f t="shared" si="315"/>
        <v>42533.499999999993</v>
      </c>
      <c r="T3343" t="str">
        <f t="shared" si="316"/>
        <v>theater</v>
      </c>
      <c r="U3343" t="str">
        <f t="shared" si="317"/>
        <v>plays</v>
      </c>
    </row>
    <row r="3344" spans="1:21" ht="32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H3344" t="s">
        <v>8217</v>
      </c>
      <c r="I3344" t="s">
        <v>8238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8258</v>
      </c>
      <c r="P3344">
        <f t="shared" si="312"/>
        <v>102</v>
      </c>
      <c r="Q3344">
        <f t="shared" si="313"/>
        <v>78.209999999999994</v>
      </c>
      <c r="R3344" s="8">
        <f t="shared" si="314"/>
        <v>42062.088078703695</v>
      </c>
      <c r="S3344" s="8">
        <f t="shared" si="315"/>
        <v>42094.999305555553</v>
      </c>
      <c r="T3344" t="str">
        <f t="shared" si="316"/>
        <v>theater</v>
      </c>
      <c r="U3344" t="str">
        <f t="shared" si="317"/>
        <v>plays</v>
      </c>
    </row>
    <row r="3345" spans="1:21" ht="48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H3345" t="s">
        <v>8218</v>
      </c>
      <c r="I3345" t="s">
        <v>8239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8258</v>
      </c>
      <c r="P3345">
        <f t="shared" si="312"/>
        <v>171</v>
      </c>
      <c r="Q3345">
        <f t="shared" si="313"/>
        <v>52.17</v>
      </c>
      <c r="R3345" s="8">
        <f t="shared" si="314"/>
        <v>42452.708148148151</v>
      </c>
      <c r="S3345" s="8">
        <f t="shared" si="315"/>
        <v>42473.345833333333</v>
      </c>
      <c r="T3345" t="str">
        <f t="shared" si="316"/>
        <v>theater</v>
      </c>
      <c r="U3345" t="str">
        <f t="shared" si="317"/>
        <v>plays</v>
      </c>
    </row>
    <row r="3346" spans="1:21" ht="48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H3346" t="s">
        <v>8217</v>
      </c>
      <c r="I3346" t="s">
        <v>8238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8258</v>
      </c>
      <c r="P3346">
        <f t="shared" si="312"/>
        <v>101</v>
      </c>
      <c r="Q3346">
        <f t="shared" si="313"/>
        <v>114.13</v>
      </c>
      <c r="R3346" s="8">
        <f t="shared" si="314"/>
        <v>41850.991817129623</v>
      </c>
      <c r="S3346" s="8">
        <f t="shared" si="315"/>
        <v>41880.991817129623</v>
      </c>
      <c r="T3346" t="str">
        <f t="shared" si="316"/>
        <v>theater</v>
      </c>
      <c r="U3346" t="str">
        <f t="shared" si="317"/>
        <v>plays</v>
      </c>
    </row>
    <row r="3347" spans="1:21" ht="48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H3347" t="s">
        <v>8217</v>
      </c>
      <c r="I3347" t="s">
        <v>8238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8258</v>
      </c>
      <c r="P3347">
        <f t="shared" si="312"/>
        <v>130</v>
      </c>
      <c r="Q3347">
        <f t="shared" si="313"/>
        <v>50</v>
      </c>
      <c r="R3347" s="8">
        <f t="shared" si="314"/>
        <v>42052.897777777776</v>
      </c>
      <c r="S3347" s="8">
        <f t="shared" si="315"/>
        <v>42111.817361111105</v>
      </c>
      <c r="T3347" t="str">
        <f t="shared" si="316"/>
        <v>theater</v>
      </c>
      <c r="U3347" t="str">
        <f t="shared" si="317"/>
        <v>plays</v>
      </c>
    </row>
    <row r="3348" spans="1:21" ht="48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H3348" t="s">
        <v>8217</v>
      </c>
      <c r="I3348" t="s">
        <v>8238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8258</v>
      </c>
      <c r="P3348">
        <f t="shared" si="312"/>
        <v>110</v>
      </c>
      <c r="Q3348">
        <f t="shared" si="313"/>
        <v>91.67</v>
      </c>
      <c r="R3348" s="8">
        <f t="shared" si="314"/>
        <v>42053.816087962965</v>
      </c>
      <c r="S3348" s="8">
        <f t="shared" si="315"/>
        <v>42060.816087962965</v>
      </c>
      <c r="T3348" t="str">
        <f t="shared" si="316"/>
        <v>theater</v>
      </c>
      <c r="U3348" t="str">
        <f t="shared" si="317"/>
        <v>plays</v>
      </c>
    </row>
    <row r="3349" spans="1:21" ht="48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H3349" t="s">
        <v>8218</v>
      </c>
      <c r="I3349" t="s">
        <v>8239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8258</v>
      </c>
      <c r="P3349">
        <f t="shared" si="312"/>
        <v>119</v>
      </c>
      <c r="Q3349">
        <f t="shared" si="313"/>
        <v>108.59</v>
      </c>
      <c r="R3349" s="8">
        <f t="shared" si="314"/>
        <v>42484.343217592592</v>
      </c>
      <c r="S3349" s="8">
        <f t="shared" si="315"/>
        <v>42498.666666666664</v>
      </c>
      <c r="T3349" t="str">
        <f t="shared" si="316"/>
        <v>theater</v>
      </c>
      <c r="U3349" t="str">
        <f t="shared" si="317"/>
        <v>plays</v>
      </c>
    </row>
    <row r="3350" spans="1:21" ht="48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H3350" t="s">
        <v>8217</v>
      </c>
      <c r="I3350" t="s">
        <v>8238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8258</v>
      </c>
      <c r="P3350">
        <f t="shared" si="312"/>
        <v>100</v>
      </c>
      <c r="Q3350">
        <f t="shared" si="313"/>
        <v>69.819999999999993</v>
      </c>
      <c r="R3350" s="8">
        <f t="shared" si="314"/>
        <v>42466.350462962961</v>
      </c>
      <c r="S3350" s="8">
        <f t="shared" si="315"/>
        <v>42489.957638888889</v>
      </c>
      <c r="T3350" t="str">
        <f t="shared" si="316"/>
        <v>theater</v>
      </c>
      <c r="U3350" t="str">
        <f t="shared" si="317"/>
        <v>plays</v>
      </c>
    </row>
    <row r="3351" spans="1:21" ht="48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H3351" t="s">
        <v>8217</v>
      </c>
      <c r="I3351" t="s">
        <v>8238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8258</v>
      </c>
      <c r="P3351">
        <f t="shared" si="312"/>
        <v>153</v>
      </c>
      <c r="Q3351">
        <f t="shared" si="313"/>
        <v>109.57</v>
      </c>
      <c r="R3351" s="8">
        <f t="shared" si="314"/>
        <v>42512.902453703697</v>
      </c>
      <c r="S3351" s="8">
        <f t="shared" si="315"/>
        <v>42534.499999999993</v>
      </c>
      <c r="T3351" t="str">
        <f t="shared" si="316"/>
        <v>theater</v>
      </c>
      <c r="U3351" t="str">
        <f t="shared" si="317"/>
        <v>plays</v>
      </c>
    </row>
    <row r="3352" spans="1:21" ht="48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H3352" t="s">
        <v>8236</v>
      </c>
      <c r="I3352" t="s">
        <v>8241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8258</v>
      </c>
      <c r="P3352">
        <f t="shared" si="312"/>
        <v>104</v>
      </c>
      <c r="Q3352">
        <f t="shared" si="313"/>
        <v>71.67</v>
      </c>
      <c r="R3352" s="8">
        <f t="shared" si="314"/>
        <v>42302.493182870363</v>
      </c>
      <c r="S3352" s="8">
        <f t="shared" si="315"/>
        <v>42337.749999999993</v>
      </c>
      <c r="T3352" t="str">
        <f t="shared" si="316"/>
        <v>theater</v>
      </c>
      <c r="U3352" t="str">
        <f t="shared" si="317"/>
        <v>plays</v>
      </c>
    </row>
    <row r="3353" spans="1:21" ht="48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H3353" t="s">
        <v>8218</v>
      </c>
      <c r="I3353" t="s">
        <v>8239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8258</v>
      </c>
      <c r="P3353">
        <f t="shared" si="312"/>
        <v>101</v>
      </c>
      <c r="Q3353">
        <f t="shared" si="313"/>
        <v>93.61</v>
      </c>
      <c r="R3353" s="8">
        <f t="shared" si="314"/>
        <v>41806.187094907407</v>
      </c>
      <c r="S3353" s="8">
        <f t="shared" si="315"/>
        <v>41843.25</v>
      </c>
      <c r="T3353" t="str">
        <f t="shared" si="316"/>
        <v>theater</v>
      </c>
      <c r="U3353" t="str">
        <f t="shared" si="317"/>
        <v>plays</v>
      </c>
    </row>
    <row r="3354" spans="1:21" ht="48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H3354" t="s">
        <v>8218</v>
      </c>
      <c r="I3354" t="s">
        <v>8239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8258</v>
      </c>
      <c r="P3354">
        <f t="shared" si="312"/>
        <v>108</v>
      </c>
      <c r="Q3354">
        <f t="shared" si="313"/>
        <v>76.8</v>
      </c>
      <c r="R3354" s="8">
        <f t="shared" si="314"/>
        <v>42495.784467592595</v>
      </c>
      <c r="S3354" s="8">
        <f t="shared" si="315"/>
        <v>42552.749999999993</v>
      </c>
      <c r="T3354" t="str">
        <f t="shared" si="316"/>
        <v>theater</v>
      </c>
      <c r="U3354" t="str">
        <f t="shared" si="317"/>
        <v>plays</v>
      </c>
    </row>
    <row r="3355" spans="1:21" ht="48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H3355" t="s">
        <v>8218</v>
      </c>
      <c r="I3355" t="s">
        <v>8239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8258</v>
      </c>
      <c r="P3355">
        <f t="shared" si="312"/>
        <v>315</v>
      </c>
      <c r="Q3355">
        <f t="shared" si="313"/>
        <v>35.799999999999997</v>
      </c>
      <c r="R3355" s="8">
        <f t="shared" si="314"/>
        <v>42479.223958333336</v>
      </c>
      <c r="S3355" s="8">
        <f t="shared" si="315"/>
        <v>42492.749999999993</v>
      </c>
      <c r="T3355" t="str">
        <f t="shared" si="316"/>
        <v>theater</v>
      </c>
      <c r="U3355" t="str">
        <f t="shared" si="317"/>
        <v>plays</v>
      </c>
    </row>
    <row r="3356" spans="1:21" ht="32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H3356" t="s">
        <v>8217</v>
      </c>
      <c r="I3356" t="s">
        <v>8238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8258</v>
      </c>
      <c r="P3356">
        <f t="shared" si="312"/>
        <v>102</v>
      </c>
      <c r="Q3356">
        <f t="shared" si="313"/>
        <v>55.6</v>
      </c>
      <c r="R3356" s="8">
        <f t="shared" si="314"/>
        <v>42270.518587962964</v>
      </c>
      <c r="S3356" s="8">
        <f t="shared" si="315"/>
        <v>42305.959027777775</v>
      </c>
      <c r="T3356" t="str">
        <f t="shared" si="316"/>
        <v>theater</v>
      </c>
      <c r="U3356" t="str">
        <f t="shared" si="317"/>
        <v>plays</v>
      </c>
    </row>
    <row r="3357" spans="1:21" ht="48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H3357" t="s">
        <v>8218</v>
      </c>
      <c r="I3357" t="s">
        <v>8239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8258</v>
      </c>
      <c r="P3357">
        <f t="shared" si="312"/>
        <v>126</v>
      </c>
      <c r="Q3357">
        <f t="shared" si="313"/>
        <v>147.33000000000001</v>
      </c>
      <c r="R3357" s="8">
        <f t="shared" si="314"/>
        <v>42489.411192129628</v>
      </c>
      <c r="S3357" s="8">
        <f t="shared" si="315"/>
        <v>42500.261805555558</v>
      </c>
      <c r="T3357" t="str">
        <f t="shared" si="316"/>
        <v>theater</v>
      </c>
      <c r="U3357" t="str">
        <f t="shared" si="317"/>
        <v>plays</v>
      </c>
    </row>
    <row r="3358" spans="1:21" ht="48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H3358" t="s">
        <v>8218</v>
      </c>
      <c r="I3358" t="s">
        <v>8239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8258</v>
      </c>
      <c r="P3358">
        <f t="shared" si="312"/>
        <v>101</v>
      </c>
      <c r="Q3358">
        <f t="shared" si="313"/>
        <v>56.33</v>
      </c>
      <c r="R3358" s="8">
        <f t="shared" si="314"/>
        <v>42536.607314814813</v>
      </c>
      <c r="S3358" s="8">
        <f t="shared" si="315"/>
        <v>42566.607314814813</v>
      </c>
      <c r="T3358" t="str">
        <f t="shared" si="316"/>
        <v>theater</v>
      </c>
      <c r="U3358" t="str">
        <f t="shared" si="317"/>
        <v>plays</v>
      </c>
    </row>
    <row r="3359" spans="1:21" ht="48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H3359" t="s">
        <v>8218</v>
      </c>
      <c r="I3359" t="s">
        <v>8239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8258</v>
      </c>
      <c r="P3359">
        <f t="shared" si="312"/>
        <v>101</v>
      </c>
      <c r="Q3359">
        <f t="shared" si="313"/>
        <v>96.19</v>
      </c>
      <c r="R3359" s="8">
        <f t="shared" si="314"/>
        <v>41822.209606481476</v>
      </c>
      <c r="S3359" s="8">
        <f t="shared" si="315"/>
        <v>41852.209606481476</v>
      </c>
      <c r="T3359" t="str">
        <f t="shared" si="316"/>
        <v>theater</v>
      </c>
      <c r="U3359" t="str">
        <f t="shared" si="317"/>
        <v>plays</v>
      </c>
    </row>
    <row r="3360" spans="1:21" ht="48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H3360" t="s">
        <v>8217</v>
      </c>
      <c r="I3360" t="s">
        <v>8238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8258</v>
      </c>
      <c r="P3360">
        <f t="shared" si="312"/>
        <v>103</v>
      </c>
      <c r="Q3360">
        <f t="shared" si="313"/>
        <v>63.57</v>
      </c>
      <c r="R3360" s="8">
        <f t="shared" si="314"/>
        <v>41932.102766203701</v>
      </c>
      <c r="S3360" s="8">
        <f t="shared" si="315"/>
        <v>41962.144432870373</v>
      </c>
      <c r="T3360" t="str">
        <f t="shared" si="316"/>
        <v>theater</v>
      </c>
      <c r="U3360" t="str">
        <f t="shared" si="317"/>
        <v>plays</v>
      </c>
    </row>
    <row r="3361" spans="1:21" ht="32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H3361" t="s">
        <v>8217</v>
      </c>
      <c r="I3361" t="s">
        <v>8238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8258</v>
      </c>
      <c r="P3361">
        <f t="shared" si="312"/>
        <v>106</v>
      </c>
      <c r="Q3361">
        <f t="shared" si="313"/>
        <v>184.78</v>
      </c>
      <c r="R3361" s="8">
        <f t="shared" si="314"/>
        <v>42745.848773148151</v>
      </c>
      <c r="S3361" s="8">
        <f t="shared" si="315"/>
        <v>42790.848773148151</v>
      </c>
      <c r="T3361" t="str">
        <f t="shared" si="316"/>
        <v>theater</v>
      </c>
      <c r="U3361" t="str">
        <f t="shared" si="317"/>
        <v>plays</v>
      </c>
    </row>
    <row r="3362" spans="1:21" ht="32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H3362" t="s">
        <v>8237</v>
      </c>
      <c r="I3362" t="s">
        <v>8250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8258</v>
      </c>
      <c r="P3362">
        <f t="shared" si="312"/>
        <v>101</v>
      </c>
      <c r="Q3362">
        <f t="shared" si="313"/>
        <v>126.72</v>
      </c>
      <c r="R3362" s="8">
        <f t="shared" si="314"/>
        <v>42696.874340277776</v>
      </c>
      <c r="S3362" s="8">
        <f t="shared" si="315"/>
        <v>42718.457638888889</v>
      </c>
      <c r="T3362" t="str">
        <f t="shared" si="316"/>
        <v>theater</v>
      </c>
      <c r="U3362" t="str">
        <f t="shared" si="317"/>
        <v>plays</v>
      </c>
    </row>
    <row r="3363" spans="1:21" ht="48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H3363" t="s">
        <v>8217</v>
      </c>
      <c r="I3363" t="s">
        <v>8238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8258</v>
      </c>
      <c r="P3363">
        <f t="shared" si="312"/>
        <v>113</v>
      </c>
      <c r="Q3363">
        <f t="shared" si="313"/>
        <v>83.43</v>
      </c>
      <c r="R3363" s="8">
        <f t="shared" si="314"/>
        <v>41865.817013888889</v>
      </c>
      <c r="S3363" s="8">
        <f t="shared" si="315"/>
        <v>41883.457638888889</v>
      </c>
      <c r="T3363" t="str">
        <f t="shared" si="316"/>
        <v>theater</v>
      </c>
      <c r="U3363" t="str">
        <f t="shared" si="317"/>
        <v>plays</v>
      </c>
    </row>
    <row r="3364" spans="1:21" ht="48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H3364" t="s">
        <v>8217</v>
      </c>
      <c r="I3364" t="s">
        <v>8238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8258</v>
      </c>
      <c r="P3364">
        <f t="shared" si="312"/>
        <v>218</v>
      </c>
      <c r="Q3364">
        <f t="shared" si="313"/>
        <v>54.5</v>
      </c>
      <c r="R3364" s="8">
        <f t="shared" si="314"/>
        <v>42055.883298611108</v>
      </c>
      <c r="S3364" s="8">
        <f t="shared" si="315"/>
        <v>42069.996527777774</v>
      </c>
      <c r="T3364" t="str">
        <f t="shared" si="316"/>
        <v>theater</v>
      </c>
      <c r="U3364" t="str">
        <f t="shared" si="317"/>
        <v>plays</v>
      </c>
    </row>
    <row r="3365" spans="1:21" ht="48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H3365" t="s">
        <v>8217</v>
      </c>
      <c r="I3365" t="s">
        <v>8238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8258</v>
      </c>
      <c r="P3365">
        <f t="shared" si="312"/>
        <v>101</v>
      </c>
      <c r="Q3365">
        <f t="shared" si="313"/>
        <v>302.31</v>
      </c>
      <c r="R3365" s="8">
        <f t="shared" si="314"/>
        <v>41851.563020833331</v>
      </c>
      <c r="S3365" s="8">
        <f t="shared" si="315"/>
        <v>41870.458333333328</v>
      </c>
      <c r="T3365" t="str">
        <f t="shared" si="316"/>
        <v>theater</v>
      </c>
      <c r="U3365" t="str">
        <f t="shared" si="317"/>
        <v>plays</v>
      </c>
    </row>
    <row r="3366" spans="1:21" ht="48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H3366" t="s">
        <v>8218</v>
      </c>
      <c r="I3366" t="s">
        <v>8239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8258</v>
      </c>
      <c r="P3366">
        <f t="shared" si="312"/>
        <v>106</v>
      </c>
      <c r="Q3366">
        <f t="shared" si="313"/>
        <v>44.14</v>
      </c>
      <c r="R3366" s="8">
        <f t="shared" si="314"/>
        <v>42422.769085648142</v>
      </c>
      <c r="S3366" s="8">
        <f t="shared" si="315"/>
        <v>42444.666666666664</v>
      </c>
      <c r="T3366" t="str">
        <f t="shared" si="316"/>
        <v>theater</v>
      </c>
      <c r="U3366" t="str">
        <f t="shared" si="317"/>
        <v>plays</v>
      </c>
    </row>
    <row r="3367" spans="1:21" ht="48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H3367" t="s">
        <v>8217</v>
      </c>
      <c r="I3367" t="s">
        <v>8238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8258</v>
      </c>
      <c r="P3367">
        <f t="shared" si="312"/>
        <v>104</v>
      </c>
      <c r="Q3367">
        <f t="shared" si="313"/>
        <v>866.67</v>
      </c>
      <c r="R3367" s="8">
        <f t="shared" si="314"/>
        <v>42320.893425925926</v>
      </c>
      <c r="S3367" s="8">
        <f t="shared" si="315"/>
        <v>42350.893425925926</v>
      </c>
      <c r="T3367" t="str">
        <f t="shared" si="316"/>
        <v>theater</v>
      </c>
      <c r="U3367" t="str">
        <f t="shared" si="317"/>
        <v>plays</v>
      </c>
    </row>
    <row r="3368" spans="1:21" ht="48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H3368" t="s">
        <v>8217</v>
      </c>
      <c r="I3368" t="s">
        <v>8238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8258</v>
      </c>
      <c r="P3368">
        <f t="shared" si="312"/>
        <v>221</v>
      </c>
      <c r="Q3368">
        <f t="shared" si="313"/>
        <v>61.39</v>
      </c>
      <c r="R3368" s="8">
        <f t="shared" si="314"/>
        <v>42106.859224537031</v>
      </c>
      <c r="S3368" s="8">
        <f t="shared" si="315"/>
        <v>42136.859224537031</v>
      </c>
      <c r="T3368" t="str">
        <f t="shared" si="316"/>
        <v>theater</v>
      </c>
      <c r="U3368" t="str">
        <f t="shared" si="317"/>
        <v>plays</v>
      </c>
    </row>
    <row r="3369" spans="1:21" ht="48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H3369" t="s">
        <v>8218</v>
      </c>
      <c r="I3369" t="s">
        <v>8239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8258</v>
      </c>
      <c r="P3369">
        <f t="shared" si="312"/>
        <v>119</v>
      </c>
      <c r="Q3369">
        <f t="shared" si="313"/>
        <v>29.67</v>
      </c>
      <c r="R3369" s="8">
        <f t="shared" si="314"/>
        <v>42192.725624999999</v>
      </c>
      <c r="S3369" s="8">
        <f t="shared" si="315"/>
        <v>42217.725624999999</v>
      </c>
      <c r="T3369" t="str">
        <f t="shared" si="316"/>
        <v>theater</v>
      </c>
      <c r="U3369" t="str">
        <f t="shared" si="317"/>
        <v>plays</v>
      </c>
    </row>
    <row r="3370" spans="1:21" ht="48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H3370" t="s">
        <v>8217</v>
      </c>
      <c r="I3370" t="s">
        <v>8238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8258</v>
      </c>
      <c r="P3370">
        <f t="shared" si="312"/>
        <v>105</v>
      </c>
      <c r="Q3370">
        <f t="shared" si="313"/>
        <v>45.48</v>
      </c>
      <c r="R3370" s="8">
        <f t="shared" si="314"/>
        <v>41968.991423611107</v>
      </c>
      <c r="S3370" s="8">
        <f t="shared" si="315"/>
        <v>42004.999999999993</v>
      </c>
      <c r="T3370" t="str">
        <f t="shared" si="316"/>
        <v>theater</v>
      </c>
      <c r="U3370" t="str">
        <f t="shared" si="317"/>
        <v>plays</v>
      </c>
    </row>
    <row r="3371" spans="1:21" ht="48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H3371" t="s">
        <v>8234</v>
      </c>
      <c r="I3371" t="s">
        <v>8241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8258</v>
      </c>
      <c r="P3371">
        <f t="shared" si="312"/>
        <v>104</v>
      </c>
      <c r="Q3371">
        <f t="shared" si="313"/>
        <v>96.2</v>
      </c>
      <c r="R3371" s="8">
        <f t="shared" si="314"/>
        <v>42689.833101851851</v>
      </c>
      <c r="S3371" s="8">
        <f t="shared" si="315"/>
        <v>42749.833101851851</v>
      </c>
      <c r="T3371" t="str">
        <f t="shared" si="316"/>
        <v>theater</v>
      </c>
      <c r="U3371" t="str">
        <f t="shared" si="317"/>
        <v>plays</v>
      </c>
    </row>
    <row r="3372" spans="1:21" ht="32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H3372" t="s">
        <v>8217</v>
      </c>
      <c r="I3372" t="s">
        <v>8238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8258</v>
      </c>
      <c r="P3372">
        <f t="shared" si="312"/>
        <v>118</v>
      </c>
      <c r="Q3372">
        <f t="shared" si="313"/>
        <v>67.92</v>
      </c>
      <c r="R3372" s="8">
        <f t="shared" si="314"/>
        <v>42690.125983796293</v>
      </c>
      <c r="S3372" s="8">
        <f t="shared" si="315"/>
        <v>42721.124999999993</v>
      </c>
      <c r="T3372" t="str">
        <f t="shared" si="316"/>
        <v>theater</v>
      </c>
      <c r="U3372" t="str">
        <f t="shared" si="317"/>
        <v>plays</v>
      </c>
    </row>
    <row r="3373" spans="1:21" ht="32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H3373" t="s">
        <v>8217</v>
      </c>
      <c r="I3373" t="s">
        <v>8238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8258</v>
      </c>
      <c r="P3373">
        <f t="shared" si="312"/>
        <v>139</v>
      </c>
      <c r="Q3373">
        <f t="shared" si="313"/>
        <v>30.78</v>
      </c>
      <c r="R3373" s="8">
        <f t="shared" si="314"/>
        <v>42312.666261574072</v>
      </c>
      <c r="S3373" s="8">
        <f t="shared" si="315"/>
        <v>42340.666261574072</v>
      </c>
      <c r="T3373" t="str">
        <f t="shared" si="316"/>
        <v>theater</v>
      </c>
      <c r="U3373" t="str">
        <f t="shared" si="317"/>
        <v>plays</v>
      </c>
    </row>
    <row r="3374" spans="1:21" ht="48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H3374" t="s">
        <v>8217</v>
      </c>
      <c r="I3374" t="s">
        <v>8238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8258</v>
      </c>
      <c r="P3374">
        <f t="shared" si="312"/>
        <v>104</v>
      </c>
      <c r="Q3374">
        <f t="shared" si="313"/>
        <v>38.33</v>
      </c>
      <c r="R3374" s="8">
        <f t="shared" si="314"/>
        <v>41855.339768518512</v>
      </c>
      <c r="S3374" s="8">
        <f t="shared" si="315"/>
        <v>41875.999305555553</v>
      </c>
      <c r="T3374" t="str">
        <f t="shared" si="316"/>
        <v>theater</v>
      </c>
      <c r="U3374" t="str">
        <f t="shared" si="317"/>
        <v>plays</v>
      </c>
    </row>
    <row r="3375" spans="1:21" ht="48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H3375" t="s">
        <v>8218</v>
      </c>
      <c r="I3375" t="s">
        <v>8239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8258</v>
      </c>
      <c r="P3375">
        <f t="shared" si="312"/>
        <v>100</v>
      </c>
      <c r="Q3375">
        <f t="shared" si="313"/>
        <v>66.83</v>
      </c>
      <c r="R3375" s="8">
        <f t="shared" si="314"/>
        <v>42179.646296296291</v>
      </c>
      <c r="S3375" s="8">
        <f t="shared" si="315"/>
        <v>42203.458333333336</v>
      </c>
      <c r="T3375" t="str">
        <f t="shared" si="316"/>
        <v>theater</v>
      </c>
      <c r="U3375" t="str">
        <f t="shared" si="317"/>
        <v>plays</v>
      </c>
    </row>
    <row r="3376" spans="1:21" ht="48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H3376" t="s">
        <v>8222</v>
      </c>
      <c r="I3376" t="s">
        <v>8243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8258</v>
      </c>
      <c r="P3376">
        <f t="shared" si="312"/>
        <v>107</v>
      </c>
      <c r="Q3376">
        <f t="shared" si="313"/>
        <v>71.73</v>
      </c>
      <c r="R3376" s="8">
        <f t="shared" si="314"/>
        <v>42275.523333333331</v>
      </c>
      <c r="S3376" s="8">
        <f t="shared" si="315"/>
        <v>42305.523333333331</v>
      </c>
      <c r="T3376" t="str">
        <f t="shared" si="316"/>
        <v>theater</v>
      </c>
      <c r="U3376" t="str">
        <f t="shared" si="317"/>
        <v>plays</v>
      </c>
    </row>
    <row r="3377" spans="1:21" ht="48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H3377" t="s">
        <v>8218</v>
      </c>
      <c r="I3377" t="s">
        <v>8239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8258</v>
      </c>
      <c r="P3377">
        <f t="shared" si="312"/>
        <v>100</v>
      </c>
      <c r="Q3377">
        <f t="shared" si="313"/>
        <v>176.47</v>
      </c>
      <c r="R3377" s="8">
        <f t="shared" si="314"/>
        <v>41765.402465277773</v>
      </c>
      <c r="S3377" s="8">
        <f t="shared" si="315"/>
        <v>41777.402465277773</v>
      </c>
      <c r="T3377" t="str">
        <f t="shared" si="316"/>
        <v>theater</v>
      </c>
      <c r="U3377" t="str">
        <f t="shared" si="317"/>
        <v>plays</v>
      </c>
    </row>
    <row r="3378" spans="1:21" ht="48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H3378" t="s">
        <v>8217</v>
      </c>
      <c r="I3378" t="s">
        <v>8238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8258</v>
      </c>
      <c r="P3378">
        <f t="shared" si="312"/>
        <v>100</v>
      </c>
      <c r="Q3378">
        <f t="shared" si="313"/>
        <v>421.11</v>
      </c>
      <c r="R3378" s="8">
        <f t="shared" si="314"/>
        <v>42059.492986111109</v>
      </c>
      <c r="S3378" s="8">
        <f t="shared" si="315"/>
        <v>42119.451319444437</v>
      </c>
      <c r="T3378" t="str">
        <f t="shared" si="316"/>
        <v>theater</v>
      </c>
      <c r="U3378" t="str">
        <f t="shared" si="317"/>
        <v>plays</v>
      </c>
    </row>
    <row r="3379" spans="1:21" ht="48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H3379" t="s">
        <v>8218</v>
      </c>
      <c r="I3379" t="s">
        <v>8239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8258</v>
      </c>
      <c r="P3379">
        <f t="shared" si="312"/>
        <v>101</v>
      </c>
      <c r="Q3379">
        <f t="shared" si="313"/>
        <v>104.99</v>
      </c>
      <c r="R3379" s="8">
        <f t="shared" si="314"/>
        <v>42053.524293981485</v>
      </c>
      <c r="S3379" s="8">
        <f t="shared" si="315"/>
        <v>42083.49722222222</v>
      </c>
      <c r="T3379" t="str">
        <f t="shared" si="316"/>
        <v>theater</v>
      </c>
      <c r="U3379" t="str">
        <f t="shared" si="317"/>
        <v>plays</v>
      </c>
    </row>
    <row r="3380" spans="1:21" ht="48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H3380" t="s">
        <v>8218</v>
      </c>
      <c r="I3380" t="s">
        <v>8239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8258</v>
      </c>
      <c r="P3380">
        <f t="shared" si="312"/>
        <v>108</v>
      </c>
      <c r="Q3380">
        <f t="shared" si="313"/>
        <v>28.19</v>
      </c>
      <c r="R3380" s="8">
        <f t="shared" si="314"/>
        <v>41858.147060185183</v>
      </c>
      <c r="S3380" s="8">
        <f t="shared" si="315"/>
        <v>41882.338888888888</v>
      </c>
      <c r="T3380" t="str">
        <f t="shared" si="316"/>
        <v>theater</v>
      </c>
      <c r="U3380" t="str">
        <f t="shared" si="317"/>
        <v>plays</v>
      </c>
    </row>
    <row r="3381" spans="1:21" ht="48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H3381" t="s">
        <v>8218</v>
      </c>
      <c r="I3381" t="s">
        <v>8239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8258</v>
      </c>
      <c r="P3381">
        <f t="shared" si="312"/>
        <v>104</v>
      </c>
      <c r="Q3381">
        <f t="shared" si="313"/>
        <v>54.55</v>
      </c>
      <c r="R3381" s="8">
        <f t="shared" si="314"/>
        <v>42225.305555555555</v>
      </c>
      <c r="S3381" s="8">
        <f t="shared" si="315"/>
        <v>42242.749999999993</v>
      </c>
      <c r="T3381" t="str">
        <f t="shared" si="316"/>
        <v>theater</v>
      </c>
      <c r="U3381" t="str">
        <f t="shared" si="317"/>
        <v>plays</v>
      </c>
    </row>
    <row r="3382" spans="1:21" ht="48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H3382" t="s">
        <v>8217</v>
      </c>
      <c r="I3382" t="s">
        <v>8238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8258</v>
      </c>
      <c r="P3382">
        <f t="shared" si="312"/>
        <v>104</v>
      </c>
      <c r="Q3382">
        <f t="shared" si="313"/>
        <v>111.89</v>
      </c>
      <c r="R3382" s="8">
        <f t="shared" si="314"/>
        <v>41937.745115740734</v>
      </c>
      <c r="S3382" s="8">
        <f t="shared" si="315"/>
        <v>41972.786782407398</v>
      </c>
      <c r="T3382" t="str">
        <f t="shared" si="316"/>
        <v>theater</v>
      </c>
      <c r="U3382" t="str">
        <f t="shared" si="317"/>
        <v>plays</v>
      </c>
    </row>
    <row r="3383" spans="1:21" ht="48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H3383" t="s">
        <v>8217</v>
      </c>
      <c r="I3383" t="s">
        <v>8238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8258</v>
      </c>
      <c r="P3383">
        <f t="shared" si="312"/>
        <v>102</v>
      </c>
      <c r="Q3383">
        <f t="shared" si="313"/>
        <v>85.21</v>
      </c>
      <c r="R3383" s="8">
        <f t="shared" si="314"/>
        <v>42043.976655092592</v>
      </c>
      <c r="S3383" s="8">
        <f t="shared" si="315"/>
        <v>42073.934988425921</v>
      </c>
      <c r="T3383" t="str">
        <f t="shared" si="316"/>
        <v>theater</v>
      </c>
      <c r="U3383" t="str">
        <f t="shared" si="317"/>
        <v>plays</v>
      </c>
    </row>
    <row r="3384" spans="1:21" ht="48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H3384" t="s">
        <v>8218</v>
      </c>
      <c r="I3384" t="s">
        <v>8239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8258</v>
      </c>
      <c r="P3384">
        <f t="shared" si="312"/>
        <v>101</v>
      </c>
      <c r="Q3384">
        <f t="shared" si="313"/>
        <v>76.650000000000006</v>
      </c>
      <c r="R3384" s="8">
        <f t="shared" si="314"/>
        <v>42559.222870370366</v>
      </c>
      <c r="S3384" s="8">
        <f t="shared" si="315"/>
        <v>42583.749305555553</v>
      </c>
      <c r="T3384" t="str">
        <f t="shared" si="316"/>
        <v>theater</v>
      </c>
      <c r="U3384" t="str">
        <f t="shared" si="317"/>
        <v>plays</v>
      </c>
    </row>
    <row r="3385" spans="1:21" ht="48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H3385" t="s">
        <v>8217</v>
      </c>
      <c r="I3385" t="s">
        <v>8238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8258</v>
      </c>
      <c r="P3385">
        <f t="shared" si="312"/>
        <v>112</v>
      </c>
      <c r="Q3385">
        <f t="shared" si="313"/>
        <v>65.17</v>
      </c>
      <c r="R3385" s="8">
        <f t="shared" si="314"/>
        <v>42524.574305555558</v>
      </c>
      <c r="S3385" s="8">
        <f t="shared" si="315"/>
        <v>42544.574305555558</v>
      </c>
      <c r="T3385" t="str">
        <f t="shared" si="316"/>
        <v>theater</v>
      </c>
      <c r="U3385" t="str">
        <f t="shared" si="317"/>
        <v>plays</v>
      </c>
    </row>
    <row r="3386" spans="1:21" ht="48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H3386" t="s">
        <v>8217</v>
      </c>
      <c r="I3386" t="s">
        <v>8238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8258</v>
      </c>
      <c r="P3386">
        <f t="shared" si="312"/>
        <v>100</v>
      </c>
      <c r="Q3386">
        <f t="shared" si="313"/>
        <v>93.76</v>
      </c>
      <c r="R3386" s="8">
        <f t="shared" si="314"/>
        <v>42291.879259259258</v>
      </c>
      <c r="S3386" s="8">
        <f t="shared" si="315"/>
        <v>42328.916666666664</v>
      </c>
      <c r="T3386" t="str">
        <f t="shared" si="316"/>
        <v>theater</v>
      </c>
      <c r="U3386" t="str">
        <f t="shared" si="317"/>
        <v>plays</v>
      </c>
    </row>
    <row r="3387" spans="1:21" ht="48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H3387" t="s">
        <v>8217</v>
      </c>
      <c r="I3387" t="s">
        <v>8238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8258</v>
      </c>
      <c r="P3387">
        <f t="shared" si="312"/>
        <v>100</v>
      </c>
      <c r="Q3387">
        <f t="shared" si="313"/>
        <v>133.33000000000001</v>
      </c>
      <c r="R3387" s="8">
        <f t="shared" si="314"/>
        <v>41953.659166666665</v>
      </c>
      <c r="S3387" s="8">
        <f t="shared" si="315"/>
        <v>41983.659166666665</v>
      </c>
      <c r="T3387" t="str">
        <f t="shared" si="316"/>
        <v>theater</v>
      </c>
      <c r="U3387" t="str">
        <f t="shared" si="317"/>
        <v>plays</v>
      </c>
    </row>
    <row r="3388" spans="1:21" ht="48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H3388" t="s">
        <v>8217</v>
      </c>
      <c r="I3388" t="s">
        <v>8238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8258</v>
      </c>
      <c r="P3388">
        <f t="shared" si="312"/>
        <v>105</v>
      </c>
      <c r="Q3388">
        <f t="shared" si="313"/>
        <v>51.22</v>
      </c>
      <c r="R3388" s="8">
        <f t="shared" si="314"/>
        <v>41946.436412037037</v>
      </c>
      <c r="S3388" s="8">
        <f t="shared" si="315"/>
        <v>41976.436412037037</v>
      </c>
      <c r="T3388" t="str">
        <f t="shared" si="316"/>
        <v>theater</v>
      </c>
      <c r="U3388" t="str">
        <f t="shared" si="317"/>
        <v>plays</v>
      </c>
    </row>
    <row r="3389" spans="1:21" ht="48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H3389" t="s">
        <v>8217</v>
      </c>
      <c r="I3389" t="s">
        <v>8238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8258</v>
      </c>
      <c r="P3389">
        <f t="shared" si="312"/>
        <v>117</v>
      </c>
      <c r="Q3389">
        <f t="shared" si="313"/>
        <v>100.17</v>
      </c>
      <c r="R3389" s="8">
        <f t="shared" si="314"/>
        <v>41947.554259259254</v>
      </c>
      <c r="S3389" s="8">
        <f t="shared" si="315"/>
        <v>41987.554259259261</v>
      </c>
      <c r="T3389" t="str">
        <f t="shared" si="316"/>
        <v>theater</v>
      </c>
      <c r="U3389" t="str">
        <f t="shared" si="317"/>
        <v>plays</v>
      </c>
    </row>
    <row r="3390" spans="1:21" ht="48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H3390" t="s">
        <v>8218</v>
      </c>
      <c r="I3390" t="s">
        <v>8239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8258</v>
      </c>
      <c r="P3390">
        <f t="shared" si="312"/>
        <v>104</v>
      </c>
      <c r="Q3390">
        <f t="shared" si="313"/>
        <v>34.6</v>
      </c>
      <c r="R3390" s="8">
        <f t="shared" si="314"/>
        <v>42143.252789351849</v>
      </c>
      <c r="S3390" s="8">
        <f t="shared" si="315"/>
        <v>42173.252789351849</v>
      </c>
      <c r="T3390" t="str">
        <f t="shared" si="316"/>
        <v>theater</v>
      </c>
      <c r="U3390" t="str">
        <f t="shared" si="317"/>
        <v>plays</v>
      </c>
    </row>
    <row r="3391" spans="1:21" ht="48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H3391" t="s">
        <v>8217</v>
      </c>
      <c r="I3391" t="s">
        <v>8238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8258</v>
      </c>
      <c r="P3391">
        <f t="shared" si="312"/>
        <v>115</v>
      </c>
      <c r="Q3391">
        <f t="shared" si="313"/>
        <v>184.68</v>
      </c>
      <c r="R3391" s="8">
        <f t="shared" si="314"/>
        <v>42494.355115740742</v>
      </c>
      <c r="S3391" s="8">
        <f t="shared" si="315"/>
        <v>42524.355115740742</v>
      </c>
      <c r="T3391" t="str">
        <f t="shared" si="316"/>
        <v>theater</v>
      </c>
      <c r="U3391" t="str">
        <f t="shared" si="317"/>
        <v>plays</v>
      </c>
    </row>
    <row r="3392" spans="1:21" ht="48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H3392" t="s">
        <v>8217</v>
      </c>
      <c r="I3392" t="s">
        <v>8238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8258</v>
      </c>
      <c r="P3392">
        <f t="shared" si="312"/>
        <v>102</v>
      </c>
      <c r="Q3392">
        <f t="shared" si="313"/>
        <v>69.819999999999993</v>
      </c>
      <c r="R3392" s="8">
        <f t="shared" si="314"/>
        <v>41815.56649305555</v>
      </c>
      <c r="S3392" s="8">
        <f t="shared" si="315"/>
        <v>41830.56649305555</v>
      </c>
      <c r="T3392" t="str">
        <f t="shared" si="316"/>
        <v>theater</v>
      </c>
      <c r="U3392" t="str">
        <f t="shared" si="317"/>
        <v>plays</v>
      </c>
    </row>
    <row r="3393" spans="1:21" ht="48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H3393" t="s">
        <v>8217</v>
      </c>
      <c r="I3393" t="s">
        <v>8238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8258</v>
      </c>
      <c r="P3393">
        <f t="shared" si="312"/>
        <v>223</v>
      </c>
      <c r="Q3393">
        <f t="shared" si="313"/>
        <v>61.94</v>
      </c>
      <c r="R3393" s="8">
        <f t="shared" si="314"/>
        <v>41830.337361111109</v>
      </c>
      <c r="S3393" s="8">
        <f t="shared" si="315"/>
        <v>41859.727777777778</v>
      </c>
      <c r="T3393" t="str">
        <f t="shared" si="316"/>
        <v>theater</v>
      </c>
      <c r="U3393" t="str">
        <f t="shared" si="317"/>
        <v>plays</v>
      </c>
    </row>
    <row r="3394" spans="1:21" ht="48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H3394" t="s">
        <v>8218</v>
      </c>
      <c r="I3394" t="s">
        <v>8239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8258</v>
      </c>
      <c r="P3394">
        <f t="shared" si="312"/>
        <v>100</v>
      </c>
      <c r="Q3394">
        <f t="shared" si="313"/>
        <v>41.67</v>
      </c>
      <c r="R3394" s="8">
        <f t="shared" si="314"/>
        <v>42446.63721064815</v>
      </c>
      <c r="S3394" s="8">
        <f t="shared" si="315"/>
        <v>42496.63721064815</v>
      </c>
      <c r="T3394" t="str">
        <f t="shared" si="316"/>
        <v>theater</v>
      </c>
      <c r="U3394" t="str">
        <f t="shared" si="317"/>
        <v>plays</v>
      </c>
    </row>
    <row r="3395" spans="1:21" ht="48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H3395" t="s">
        <v>8217</v>
      </c>
      <c r="I3395" t="s">
        <v>8238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8258</v>
      </c>
      <c r="P3395">
        <f t="shared" ref="P3395:P3458" si="318">ROUND(E3395/D3395*100,0)</f>
        <v>106</v>
      </c>
      <c r="Q3395">
        <f t="shared" ref="Q3395:Q3458" si="319">ROUND(E3395/M3395,2)</f>
        <v>36.07</v>
      </c>
      <c r="R3395" s="8">
        <f t="shared" ref="R3395:R3458" si="320">(((K3395/60)/60)/24)+DATE(1970,1,1)+(-5/24)</f>
        <v>41923.713310185187</v>
      </c>
      <c r="S3395" s="8">
        <f t="shared" ref="S3395:S3458" si="321">(((J3395/60)/60)/24)+DATE(1970,1,1)+(-5/24)</f>
        <v>41948.823611111111</v>
      </c>
      <c r="T3395" t="str">
        <f t="shared" si="316"/>
        <v>theater</v>
      </c>
      <c r="U3395" t="str">
        <f t="shared" si="317"/>
        <v>plays</v>
      </c>
    </row>
    <row r="3396" spans="1:21" ht="48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H3396" t="s">
        <v>8218</v>
      </c>
      <c r="I3396" t="s">
        <v>8239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8258</v>
      </c>
      <c r="P3396">
        <f t="shared" si="318"/>
        <v>142</v>
      </c>
      <c r="Q3396">
        <f t="shared" si="319"/>
        <v>29</v>
      </c>
      <c r="R3396" s="8">
        <f t="shared" si="320"/>
        <v>41817.387094907404</v>
      </c>
      <c r="S3396" s="8">
        <f t="shared" si="321"/>
        <v>41847.387094907404</v>
      </c>
      <c r="T3396" t="str">
        <f t="shared" ref="T3396:T3459" si="322">LEFT(O3396,SEARCH("/",O3396)-1)</f>
        <v>theater</v>
      </c>
      <c r="U3396" t="str">
        <f t="shared" ref="U3396:U3459" si="323">RIGHT(O3396,LEN(O3396)-SEARCH("/",O3396))</f>
        <v>plays</v>
      </c>
    </row>
    <row r="3397" spans="1:21" ht="32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H3397" t="s">
        <v>8218</v>
      </c>
      <c r="I3397" t="s">
        <v>8239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8258</v>
      </c>
      <c r="P3397">
        <f t="shared" si="318"/>
        <v>184</v>
      </c>
      <c r="Q3397">
        <f t="shared" si="319"/>
        <v>24.21</v>
      </c>
      <c r="R3397" s="8">
        <f t="shared" si="320"/>
        <v>42140.503981481481</v>
      </c>
      <c r="S3397" s="8">
        <f t="shared" si="321"/>
        <v>42154.548611111109</v>
      </c>
      <c r="T3397" t="str">
        <f t="shared" si="322"/>
        <v>theater</v>
      </c>
      <c r="U3397" t="str">
        <f t="shared" si="323"/>
        <v>plays</v>
      </c>
    </row>
    <row r="3398" spans="1:21" ht="48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H3398" t="s">
        <v>8217</v>
      </c>
      <c r="I3398" t="s">
        <v>8238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8258</v>
      </c>
      <c r="P3398">
        <f t="shared" si="318"/>
        <v>104</v>
      </c>
      <c r="Q3398">
        <f t="shared" si="319"/>
        <v>55.89</v>
      </c>
      <c r="R3398" s="8">
        <f t="shared" si="320"/>
        <v>41764.238298611104</v>
      </c>
      <c r="S3398" s="8">
        <f t="shared" si="321"/>
        <v>41790.957638888889</v>
      </c>
      <c r="T3398" t="str">
        <f t="shared" si="322"/>
        <v>theater</v>
      </c>
      <c r="U3398" t="str">
        <f t="shared" si="323"/>
        <v>plays</v>
      </c>
    </row>
    <row r="3399" spans="1:21" ht="32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H3399" t="s">
        <v>8218</v>
      </c>
      <c r="I3399" t="s">
        <v>8239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8258</v>
      </c>
      <c r="P3399">
        <f t="shared" si="318"/>
        <v>112</v>
      </c>
      <c r="Q3399">
        <f t="shared" si="319"/>
        <v>11.67</v>
      </c>
      <c r="R3399" s="8">
        <f t="shared" si="320"/>
        <v>42378.270011574066</v>
      </c>
      <c r="S3399" s="8">
        <f t="shared" si="321"/>
        <v>42418.708333333336</v>
      </c>
      <c r="T3399" t="str">
        <f t="shared" si="322"/>
        <v>theater</v>
      </c>
      <c r="U3399" t="str">
        <f t="shared" si="323"/>
        <v>plays</v>
      </c>
    </row>
    <row r="3400" spans="1:21" ht="48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H3400" t="s">
        <v>8217</v>
      </c>
      <c r="I3400" t="s">
        <v>8238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8258</v>
      </c>
      <c r="P3400">
        <f t="shared" si="318"/>
        <v>111</v>
      </c>
      <c r="Q3400">
        <f t="shared" si="319"/>
        <v>68.349999999999994</v>
      </c>
      <c r="R3400" s="8">
        <f t="shared" si="320"/>
        <v>41941.543703703705</v>
      </c>
      <c r="S3400" s="8">
        <f t="shared" si="321"/>
        <v>41964.499999999993</v>
      </c>
      <c r="T3400" t="str">
        <f t="shared" si="322"/>
        <v>theater</v>
      </c>
      <c r="U3400" t="str">
        <f t="shared" si="323"/>
        <v>plays</v>
      </c>
    </row>
    <row r="3401" spans="1:21" ht="48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H3401" t="s">
        <v>8218</v>
      </c>
      <c r="I3401" t="s">
        <v>8239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8258</v>
      </c>
      <c r="P3401">
        <f t="shared" si="318"/>
        <v>104</v>
      </c>
      <c r="Q3401">
        <f t="shared" si="319"/>
        <v>27.07</v>
      </c>
      <c r="R3401" s="8">
        <f t="shared" si="320"/>
        <v>42026.712094907409</v>
      </c>
      <c r="S3401" s="8">
        <f t="shared" si="321"/>
        <v>42056.712094907409</v>
      </c>
      <c r="T3401" t="str">
        <f t="shared" si="322"/>
        <v>theater</v>
      </c>
      <c r="U3401" t="str">
        <f t="shared" si="323"/>
        <v>plays</v>
      </c>
    </row>
    <row r="3402" spans="1:21" ht="48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H3402" t="s">
        <v>8217</v>
      </c>
      <c r="I3402" t="s">
        <v>8238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8258</v>
      </c>
      <c r="P3402">
        <f t="shared" si="318"/>
        <v>100</v>
      </c>
      <c r="Q3402">
        <f t="shared" si="319"/>
        <v>118.13</v>
      </c>
      <c r="R3402" s="8">
        <f t="shared" si="320"/>
        <v>41834.745532407404</v>
      </c>
      <c r="S3402" s="8">
        <f t="shared" si="321"/>
        <v>41879.745532407404</v>
      </c>
      <c r="T3402" t="str">
        <f t="shared" si="322"/>
        <v>theater</v>
      </c>
      <c r="U3402" t="str">
        <f t="shared" si="323"/>
        <v>plays</v>
      </c>
    </row>
    <row r="3403" spans="1:21" ht="48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H3403" t="s">
        <v>8218</v>
      </c>
      <c r="I3403" t="s">
        <v>8239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8258</v>
      </c>
      <c r="P3403">
        <f t="shared" si="318"/>
        <v>102</v>
      </c>
      <c r="Q3403">
        <f t="shared" si="319"/>
        <v>44.76</v>
      </c>
      <c r="R3403" s="8">
        <f t="shared" si="320"/>
        <v>42193.5155787037</v>
      </c>
      <c r="S3403" s="8">
        <f t="shared" si="321"/>
        <v>42223.5155787037</v>
      </c>
      <c r="T3403" t="str">
        <f t="shared" si="322"/>
        <v>theater</v>
      </c>
      <c r="U3403" t="str">
        <f t="shared" si="323"/>
        <v>plays</v>
      </c>
    </row>
    <row r="3404" spans="1:21" ht="48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H3404" t="s">
        <v>8217</v>
      </c>
      <c r="I3404" t="s">
        <v>8238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8258</v>
      </c>
      <c r="P3404">
        <f t="shared" si="318"/>
        <v>110</v>
      </c>
      <c r="Q3404">
        <f t="shared" si="319"/>
        <v>99.79</v>
      </c>
      <c r="R3404" s="8">
        <f t="shared" si="320"/>
        <v>42290.410219907404</v>
      </c>
      <c r="S3404" s="8">
        <f t="shared" si="321"/>
        <v>42319.896527777775</v>
      </c>
      <c r="T3404" t="str">
        <f t="shared" si="322"/>
        <v>theater</v>
      </c>
      <c r="U3404" t="str">
        <f t="shared" si="323"/>
        <v>plays</v>
      </c>
    </row>
    <row r="3405" spans="1:21" ht="48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H3405" t="s">
        <v>8218</v>
      </c>
      <c r="I3405" t="s">
        <v>8239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8258</v>
      </c>
      <c r="P3405">
        <f t="shared" si="318"/>
        <v>100</v>
      </c>
      <c r="Q3405">
        <f t="shared" si="319"/>
        <v>117.65</v>
      </c>
      <c r="R3405" s="8">
        <f t="shared" si="320"/>
        <v>42150.253749999996</v>
      </c>
      <c r="S3405" s="8">
        <f t="shared" si="321"/>
        <v>42180.253749999996</v>
      </c>
      <c r="T3405" t="str">
        <f t="shared" si="322"/>
        <v>theater</v>
      </c>
      <c r="U3405" t="str">
        <f t="shared" si="323"/>
        <v>plays</v>
      </c>
    </row>
    <row r="3406" spans="1:21" ht="48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H3406" t="s">
        <v>8217</v>
      </c>
      <c r="I3406" t="s">
        <v>8238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8258</v>
      </c>
      <c r="P3406">
        <f t="shared" si="318"/>
        <v>122</v>
      </c>
      <c r="Q3406">
        <f t="shared" si="319"/>
        <v>203.33</v>
      </c>
      <c r="R3406" s="8">
        <f t="shared" si="320"/>
        <v>42152.295162037037</v>
      </c>
      <c r="S3406" s="8">
        <f t="shared" si="321"/>
        <v>42172.295162037037</v>
      </c>
      <c r="T3406" t="str">
        <f t="shared" si="322"/>
        <v>theater</v>
      </c>
      <c r="U3406" t="str">
        <f t="shared" si="323"/>
        <v>plays</v>
      </c>
    </row>
    <row r="3407" spans="1:21" ht="48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H3407" t="s">
        <v>8218</v>
      </c>
      <c r="I3407" t="s">
        <v>8239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8258</v>
      </c>
      <c r="P3407">
        <f t="shared" si="318"/>
        <v>138</v>
      </c>
      <c r="Q3407">
        <f t="shared" si="319"/>
        <v>28.32</v>
      </c>
      <c r="R3407" s="8">
        <f t="shared" si="320"/>
        <v>42409.808865740742</v>
      </c>
      <c r="S3407" s="8">
        <f t="shared" si="321"/>
        <v>42430.790972222218</v>
      </c>
      <c r="T3407" t="str">
        <f t="shared" si="322"/>
        <v>theater</v>
      </c>
      <c r="U3407" t="str">
        <f t="shared" si="323"/>
        <v>plays</v>
      </c>
    </row>
    <row r="3408" spans="1:21" ht="32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H3408" t="s">
        <v>8217</v>
      </c>
      <c r="I3408" t="s">
        <v>8238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8258</v>
      </c>
      <c r="P3408">
        <f t="shared" si="318"/>
        <v>100</v>
      </c>
      <c r="Q3408">
        <f t="shared" si="319"/>
        <v>110.23</v>
      </c>
      <c r="R3408" s="8">
        <f t="shared" si="320"/>
        <v>41791.284444444442</v>
      </c>
      <c r="S3408" s="8">
        <f t="shared" si="321"/>
        <v>41836.284444444442</v>
      </c>
      <c r="T3408" t="str">
        <f t="shared" si="322"/>
        <v>theater</v>
      </c>
      <c r="U3408" t="str">
        <f t="shared" si="323"/>
        <v>plays</v>
      </c>
    </row>
    <row r="3409" spans="1:21" ht="64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H3409" t="s">
        <v>8218</v>
      </c>
      <c r="I3409" t="s">
        <v>8239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8258</v>
      </c>
      <c r="P3409">
        <f t="shared" si="318"/>
        <v>107</v>
      </c>
      <c r="Q3409">
        <f t="shared" si="319"/>
        <v>31.97</v>
      </c>
      <c r="R3409" s="8">
        <f t="shared" si="320"/>
        <v>41796.21399305555</v>
      </c>
      <c r="S3409" s="8">
        <f t="shared" si="321"/>
        <v>41826.21399305555</v>
      </c>
      <c r="T3409" t="str">
        <f t="shared" si="322"/>
        <v>theater</v>
      </c>
      <c r="U3409" t="str">
        <f t="shared" si="323"/>
        <v>plays</v>
      </c>
    </row>
    <row r="3410" spans="1:21" ht="48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H3410" t="s">
        <v>8217</v>
      </c>
      <c r="I3410" t="s">
        <v>8238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8258</v>
      </c>
      <c r="P3410">
        <f t="shared" si="318"/>
        <v>211</v>
      </c>
      <c r="Q3410">
        <f t="shared" si="319"/>
        <v>58.61</v>
      </c>
      <c r="R3410" s="8">
        <f t="shared" si="320"/>
        <v>41808.78361111111</v>
      </c>
      <c r="S3410" s="8">
        <f t="shared" si="321"/>
        <v>41838.78361111111</v>
      </c>
      <c r="T3410" t="str">
        <f t="shared" si="322"/>
        <v>theater</v>
      </c>
      <c r="U3410" t="str">
        <f t="shared" si="323"/>
        <v>plays</v>
      </c>
    </row>
    <row r="3411" spans="1:21" ht="48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H3411" t="s">
        <v>8218</v>
      </c>
      <c r="I3411" t="s">
        <v>8239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8258</v>
      </c>
      <c r="P3411">
        <f t="shared" si="318"/>
        <v>124</v>
      </c>
      <c r="Q3411">
        <f t="shared" si="319"/>
        <v>29.43</v>
      </c>
      <c r="R3411" s="8">
        <f t="shared" si="320"/>
        <v>42544.605995370373</v>
      </c>
      <c r="S3411" s="8">
        <f t="shared" si="321"/>
        <v>42582.665277777771</v>
      </c>
      <c r="T3411" t="str">
        <f t="shared" si="322"/>
        <v>theater</v>
      </c>
      <c r="U3411" t="str">
        <f t="shared" si="323"/>
        <v>plays</v>
      </c>
    </row>
    <row r="3412" spans="1:21" ht="48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H3412" t="s">
        <v>8217</v>
      </c>
      <c r="I3412" t="s">
        <v>8238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8258</v>
      </c>
      <c r="P3412">
        <f t="shared" si="318"/>
        <v>109</v>
      </c>
      <c r="Q3412">
        <f t="shared" si="319"/>
        <v>81.38</v>
      </c>
      <c r="R3412" s="8">
        <f t="shared" si="320"/>
        <v>42499.83321759259</v>
      </c>
      <c r="S3412" s="8">
        <f t="shared" si="321"/>
        <v>42527.083333333336</v>
      </c>
      <c r="T3412" t="str">
        <f t="shared" si="322"/>
        <v>theater</v>
      </c>
      <c r="U3412" t="str">
        <f t="shared" si="323"/>
        <v>plays</v>
      </c>
    </row>
    <row r="3413" spans="1:21" ht="48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H3413" t="s">
        <v>8217</v>
      </c>
      <c r="I3413" t="s">
        <v>8238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8258</v>
      </c>
      <c r="P3413">
        <f t="shared" si="318"/>
        <v>104</v>
      </c>
      <c r="Q3413">
        <f t="shared" si="319"/>
        <v>199.17</v>
      </c>
      <c r="R3413" s="8">
        <f t="shared" si="320"/>
        <v>42264.814490740733</v>
      </c>
      <c r="S3413" s="8">
        <f t="shared" si="321"/>
        <v>42284.814490740733</v>
      </c>
      <c r="T3413" t="str">
        <f t="shared" si="322"/>
        <v>theater</v>
      </c>
      <c r="U3413" t="str">
        <f t="shared" si="323"/>
        <v>plays</v>
      </c>
    </row>
    <row r="3414" spans="1:21" ht="48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H3414" t="s">
        <v>8218</v>
      </c>
      <c r="I3414" t="s">
        <v>8239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8258</v>
      </c>
      <c r="P3414">
        <f t="shared" si="318"/>
        <v>100</v>
      </c>
      <c r="Q3414">
        <f t="shared" si="319"/>
        <v>115.38</v>
      </c>
      <c r="R3414" s="8">
        <f t="shared" si="320"/>
        <v>41879.750717592593</v>
      </c>
      <c r="S3414" s="8">
        <f t="shared" si="321"/>
        <v>41909.750717592593</v>
      </c>
      <c r="T3414" t="str">
        <f t="shared" si="322"/>
        <v>theater</v>
      </c>
      <c r="U3414" t="str">
        <f t="shared" si="323"/>
        <v>plays</v>
      </c>
    </row>
    <row r="3415" spans="1:21" ht="48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H3415" t="s">
        <v>8217</v>
      </c>
      <c r="I3415" t="s">
        <v>8238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8258</v>
      </c>
      <c r="P3415">
        <f t="shared" si="318"/>
        <v>130</v>
      </c>
      <c r="Q3415">
        <f t="shared" si="319"/>
        <v>46.43</v>
      </c>
      <c r="R3415" s="8">
        <f t="shared" si="320"/>
        <v>42053.524745370371</v>
      </c>
      <c r="S3415" s="8">
        <f t="shared" si="321"/>
        <v>42062.999305555553</v>
      </c>
      <c r="T3415" t="str">
        <f t="shared" si="322"/>
        <v>theater</v>
      </c>
      <c r="U3415" t="str">
        <f t="shared" si="323"/>
        <v>plays</v>
      </c>
    </row>
    <row r="3416" spans="1:21" ht="48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H3416" t="s">
        <v>8217</v>
      </c>
      <c r="I3416" t="s">
        <v>8238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8258</v>
      </c>
      <c r="P3416">
        <f t="shared" si="318"/>
        <v>104</v>
      </c>
      <c r="Q3416">
        <f t="shared" si="319"/>
        <v>70.569999999999993</v>
      </c>
      <c r="R3416" s="8">
        <f t="shared" si="320"/>
        <v>42675.624131944445</v>
      </c>
      <c r="S3416" s="8">
        <f t="shared" si="321"/>
        <v>42705.124305555553</v>
      </c>
      <c r="T3416" t="str">
        <f t="shared" si="322"/>
        <v>theater</v>
      </c>
      <c r="U3416" t="str">
        <f t="shared" si="323"/>
        <v>plays</v>
      </c>
    </row>
    <row r="3417" spans="1:21" ht="32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H3417" t="s">
        <v>8217</v>
      </c>
      <c r="I3417" t="s">
        <v>8238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8258</v>
      </c>
      <c r="P3417">
        <f t="shared" si="318"/>
        <v>100</v>
      </c>
      <c r="Q3417">
        <f t="shared" si="319"/>
        <v>22.22</v>
      </c>
      <c r="R3417" s="8">
        <f t="shared" si="320"/>
        <v>42466.935833333329</v>
      </c>
      <c r="S3417" s="8">
        <f t="shared" si="321"/>
        <v>42477.770833333336</v>
      </c>
      <c r="T3417" t="str">
        <f t="shared" si="322"/>
        <v>theater</v>
      </c>
      <c r="U3417" t="str">
        <f t="shared" si="323"/>
        <v>plays</v>
      </c>
    </row>
    <row r="3418" spans="1:21" ht="48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H3418" t="s">
        <v>8218</v>
      </c>
      <c r="I3418" t="s">
        <v>8239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8258</v>
      </c>
      <c r="P3418">
        <f t="shared" si="318"/>
        <v>120</v>
      </c>
      <c r="Q3418">
        <f t="shared" si="319"/>
        <v>159.47</v>
      </c>
      <c r="R3418" s="8">
        <f t="shared" si="320"/>
        <v>42089.204224537032</v>
      </c>
      <c r="S3418" s="8">
        <f t="shared" si="321"/>
        <v>42117.562499999993</v>
      </c>
      <c r="T3418" t="str">
        <f t="shared" si="322"/>
        <v>theater</v>
      </c>
      <c r="U3418" t="str">
        <f t="shared" si="323"/>
        <v>plays</v>
      </c>
    </row>
    <row r="3419" spans="1:21" ht="48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H3419" t="s">
        <v>8217</v>
      </c>
      <c r="I3419" t="s">
        <v>8238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8258</v>
      </c>
      <c r="P3419">
        <f t="shared" si="318"/>
        <v>100</v>
      </c>
      <c r="Q3419">
        <f t="shared" si="319"/>
        <v>37.78</v>
      </c>
      <c r="R3419" s="8">
        <f t="shared" si="320"/>
        <v>41894.705416666664</v>
      </c>
      <c r="S3419" s="8">
        <f t="shared" si="321"/>
        <v>41937.821527777778</v>
      </c>
      <c r="T3419" t="str">
        <f t="shared" si="322"/>
        <v>theater</v>
      </c>
      <c r="U3419" t="str">
        <f t="shared" si="323"/>
        <v>plays</v>
      </c>
    </row>
    <row r="3420" spans="1:21" ht="48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H3420" t="s">
        <v>8217</v>
      </c>
      <c r="I3420" t="s">
        <v>8238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8258</v>
      </c>
      <c r="P3420">
        <f t="shared" si="318"/>
        <v>101</v>
      </c>
      <c r="Q3420">
        <f t="shared" si="319"/>
        <v>72.05</v>
      </c>
      <c r="R3420" s="8">
        <f t="shared" si="320"/>
        <v>41752.626238425924</v>
      </c>
      <c r="S3420" s="8">
        <f t="shared" si="321"/>
        <v>41782.626238425924</v>
      </c>
      <c r="T3420" t="str">
        <f t="shared" si="322"/>
        <v>theater</v>
      </c>
      <c r="U3420" t="str">
        <f t="shared" si="323"/>
        <v>plays</v>
      </c>
    </row>
    <row r="3421" spans="1:21" ht="64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H3421" t="s">
        <v>8234</v>
      </c>
      <c r="I3421" t="s">
        <v>8241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8258</v>
      </c>
      <c r="P3421">
        <f t="shared" si="318"/>
        <v>107</v>
      </c>
      <c r="Q3421">
        <f t="shared" si="319"/>
        <v>63.7</v>
      </c>
      <c r="R3421" s="8">
        <f t="shared" si="320"/>
        <v>42448.613252314812</v>
      </c>
      <c r="S3421" s="8">
        <f t="shared" si="321"/>
        <v>42466.687499999993</v>
      </c>
      <c r="T3421" t="str">
        <f t="shared" si="322"/>
        <v>theater</v>
      </c>
      <c r="U3421" t="str">
        <f t="shared" si="323"/>
        <v>plays</v>
      </c>
    </row>
    <row r="3422" spans="1:21" ht="48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H3422" t="s">
        <v>8218</v>
      </c>
      <c r="I3422" t="s">
        <v>8239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8258</v>
      </c>
      <c r="P3422">
        <f t="shared" si="318"/>
        <v>138</v>
      </c>
      <c r="Q3422">
        <f t="shared" si="319"/>
        <v>28.41</v>
      </c>
      <c r="R3422" s="8">
        <f t="shared" si="320"/>
        <v>42404.881967592592</v>
      </c>
      <c r="S3422" s="8">
        <f t="shared" si="321"/>
        <v>42413.791666666664</v>
      </c>
      <c r="T3422" t="str">
        <f t="shared" si="322"/>
        <v>theater</v>
      </c>
      <c r="U3422" t="str">
        <f t="shared" si="323"/>
        <v>plays</v>
      </c>
    </row>
    <row r="3423" spans="1:21" ht="48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H3423" t="s">
        <v>8217</v>
      </c>
      <c r="I3423" t="s">
        <v>8238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8258</v>
      </c>
      <c r="P3423">
        <f t="shared" si="318"/>
        <v>101</v>
      </c>
      <c r="Q3423">
        <f t="shared" si="319"/>
        <v>103.21</v>
      </c>
      <c r="R3423" s="8">
        <f t="shared" si="320"/>
        <v>42037.582905092589</v>
      </c>
      <c r="S3423" s="8">
        <f t="shared" si="321"/>
        <v>42067.582905092589</v>
      </c>
      <c r="T3423" t="str">
        <f t="shared" si="322"/>
        <v>theater</v>
      </c>
      <c r="U3423" t="str">
        <f t="shared" si="323"/>
        <v>plays</v>
      </c>
    </row>
    <row r="3424" spans="1:21" ht="48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H3424" t="s">
        <v>8218</v>
      </c>
      <c r="I3424" t="s">
        <v>8239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8258</v>
      </c>
      <c r="P3424">
        <f t="shared" si="318"/>
        <v>109</v>
      </c>
      <c r="Q3424">
        <f t="shared" si="319"/>
        <v>71.150000000000006</v>
      </c>
      <c r="R3424" s="8">
        <f t="shared" si="320"/>
        <v>42323.353888888887</v>
      </c>
      <c r="S3424" s="8">
        <f t="shared" si="321"/>
        <v>42351.791666666664</v>
      </c>
      <c r="T3424" t="str">
        <f t="shared" si="322"/>
        <v>theater</v>
      </c>
      <c r="U3424" t="str">
        <f t="shared" si="323"/>
        <v>plays</v>
      </c>
    </row>
    <row r="3425" spans="1:21" ht="48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H3425" t="s">
        <v>8217</v>
      </c>
      <c r="I3425" t="s">
        <v>8238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8258</v>
      </c>
      <c r="P3425">
        <f t="shared" si="318"/>
        <v>140</v>
      </c>
      <c r="Q3425">
        <f t="shared" si="319"/>
        <v>35</v>
      </c>
      <c r="R3425" s="8">
        <f t="shared" si="320"/>
        <v>42088.703020833331</v>
      </c>
      <c r="S3425" s="8">
        <f t="shared" si="321"/>
        <v>42118.703020833331</v>
      </c>
      <c r="T3425" t="str">
        <f t="shared" si="322"/>
        <v>theater</v>
      </c>
      <c r="U3425" t="str">
        <f t="shared" si="323"/>
        <v>plays</v>
      </c>
    </row>
    <row r="3426" spans="1:21" ht="48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H3426" t="s">
        <v>8217</v>
      </c>
      <c r="I3426" t="s">
        <v>8238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8258</v>
      </c>
      <c r="P3426">
        <f t="shared" si="318"/>
        <v>104</v>
      </c>
      <c r="Q3426">
        <f t="shared" si="319"/>
        <v>81.78</v>
      </c>
      <c r="R3426" s="8">
        <f t="shared" si="320"/>
        <v>42018.468564814808</v>
      </c>
      <c r="S3426" s="8">
        <f t="shared" si="321"/>
        <v>42040.082638888889</v>
      </c>
      <c r="T3426" t="str">
        <f t="shared" si="322"/>
        <v>theater</v>
      </c>
      <c r="U3426" t="str">
        <f t="shared" si="323"/>
        <v>plays</v>
      </c>
    </row>
    <row r="3427" spans="1:21" ht="48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H3427" t="s">
        <v>8217</v>
      </c>
      <c r="I3427" t="s">
        <v>8238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8258</v>
      </c>
      <c r="P3427">
        <f t="shared" si="318"/>
        <v>103</v>
      </c>
      <c r="Q3427">
        <f t="shared" si="319"/>
        <v>297.02999999999997</v>
      </c>
      <c r="R3427" s="8">
        <f t="shared" si="320"/>
        <v>41884.40898148148</v>
      </c>
      <c r="S3427" s="8">
        <f t="shared" si="321"/>
        <v>41916.40898148148</v>
      </c>
      <c r="T3427" t="str">
        <f t="shared" si="322"/>
        <v>theater</v>
      </c>
      <c r="U3427" t="str">
        <f t="shared" si="323"/>
        <v>plays</v>
      </c>
    </row>
    <row r="3428" spans="1:21" ht="48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H3428" t="s">
        <v>8217</v>
      </c>
      <c r="I3428" t="s">
        <v>8238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8258</v>
      </c>
      <c r="P3428">
        <f t="shared" si="318"/>
        <v>108</v>
      </c>
      <c r="Q3428">
        <f t="shared" si="319"/>
        <v>46.61</v>
      </c>
      <c r="R3428" s="8">
        <f t="shared" si="320"/>
        <v>41883.848414351851</v>
      </c>
      <c r="S3428" s="8">
        <f t="shared" si="321"/>
        <v>41902.875</v>
      </c>
      <c r="T3428" t="str">
        <f t="shared" si="322"/>
        <v>theater</v>
      </c>
      <c r="U3428" t="str">
        <f t="shared" si="323"/>
        <v>plays</v>
      </c>
    </row>
    <row r="3429" spans="1:21" ht="48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H3429" t="s">
        <v>8218</v>
      </c>
      <c r="I3429" t="s">
        <v>8239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8258</v>
      </c>
      <c r="P3429">
        <f t="shared" si="318"/>
        <v>100</v>
      </c>
      <c r="Q3429">
        <f t="shared" si="319"/>
        <v>51.72</v>
      </c>
      <c r="R3429" s="8">
        <f t="shared" si="320"/>
        <v>41792.436944444438</v>
      </c>
      <c r="S3429" s="8">
        <f t="shared" si="321"/>
        <v>41822.436944444438</v>
      </c>
      <c r="T3429" t="str">
        <f t="shared" si="322"/>
        <v>theater</v>
      </c>
      <c r="U3429" t="str">
        <f t="shared" si="323"/>
        <v>plays</v>
      </c>
    </row>
    <row r="3430" spans="1:21" ht="48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H3430" t="s">
        <v>8218</v>
      </c>
      <c r="I3430" t="s">
        <v>8239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8258</v>
      </c>
      <c r="P3430">
        <f t="shared" si="318"/>
        <v>103</v>
      </c>
      <c r="Q3430">
        <f t="shared" si="319"/>
        <v>40.29</v>
      </c>
      <c r="R3430" s="8">
        <f t="shared" si="320"/>
        <v>42038.512118055551</v>
      </c>
      <c r="S3430" s="8">
        <f t="shared" si="321"/>
        <v>42063.499999999993</v>
      </c>
      <c r="T3430" t="str">
        <f t="shared" si="322"/>
        <v>theater</v>
      </c>
      <c r="U3430" t="str">
        <f t="shared" si="323"/>
        <v>plays</v>
      </c>
    </row>
    <row r="3431" spans="1:21" ht="48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H3431" t="s">
        <v>8218</v>
      </c>
      <c r="I3431" t="s">
        <v>8239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8258</v>
      </c>
      <c r="P3431">
        <f t="shared" si="318"/>
        <v>130</v>
      </c>
      <c r="Q3431">
        <f t="shared" si="319"/>
        <v>16.25</v>
      </c>
      <c r="R3431" s="8">
        <f t="shared" si="320"/>
        <v>42661.813206018516</v>
      </c>
      <c r="S3431" s="8">
        <f t="shared" si="321"/>
        <v>42675.813206018516</v>
      </c>
      <c r="T3431" t="str">
        <f t="shared" si="322"/>
        <v>theater</v>
      </c>
      <c r="U3431" t="str">
        <f t="shared" si="323"/>
        <v>plays</v>
      </c>
    </row>
    <row r="3432" spans="1:21" ht="48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H3432" t="s">
        <v>8218</v>
      </c>
      <c r="I3432" t="s">
        <v>8239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8258</v>
      </c>
      <c r="P3432">
        <f t="shared" si="318"/>
        <v>109</v>
      </c>
      <c r="Q3432">
        <f t="shared" si="319"/>
        <v>30.15</v>
      </c>
      <c r="R3432" s="8">
        <f t="shared" si="320"/>
        <v>41820.737280092588</v>
      </c>
      <c r="S3432" s="8">
        <f t="shared" si="321"/>
        <v>41850.737280092588</v>
      </c>
      <c r="T3432" t="str">
        <f t="shared" si="322"/>
        <v>theater</v>
      </c>
      <c r="U3432" t="str">
        <f t="shared" si="323"/>
        <v>plays</v>
      </c>
    </row>
    <row r="3433" spans="1:21" ht="48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H3433" t="s">
        <v>8217</v>
      </c>
      <c r="I3433" t="s">
        <v>8238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8258</v>
      </c>
      <c r="P3433">
        <f t="shared" si="318"/>
        <v>100</v>
      </c>
      <c r="Q3433">
        <f t="shared" si="319"/>
        <v>95.24</v>
      </c>
      <c r="R3433" s="8">
        <f t="shared" si="320"/>
        <v>41839.522604166668</v>
      </c>
      <c r="S3433" s="8">
        <f t="shared" si="321"/>
        <v>41869.522604166668</v>
      </c>
      <c r="T3433" t="str">
        <f t="shared" si="322"/>
        <v>theater</v>
      </c>
      <c r="U3433" t="str">
        <f t="shared" si="323"/>
        <v>plays</v>
      </c>
    </row>
    <row r="3434" spans="1:21" ht="48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H3434" t="s">
        <v>8217</v>
      </c>
      <c r="I3434" t="s">
        <v>8238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8258</v>
      </c>
      <c r="P3434">
        <f t="shared" si="318"/>
        <v>110</v>
      </c>
      <c r="Q3434">
        <f t="shared" si="319"/>
        <v>52.21</v>
      </c>
      <c r="R3434" s="8">
        <f t="shared" si="320"/>
        <v>42380.372847222221</v>
      </c>
      <c r="S3434" s="8">
        <f t="shared" si="321"/>
        <v>42405.708333333336</v>
      </c>
      <c r="T3434" t="str">
        <f t="shared" si="322"/>
        <v>theater</v>
      </c>
      <c r="U3434" t="str">
        <f t="shared" si="323"/>
        <v>plays</v>
      </c>
    </row>
    <row r="3435" spans="1:21" ht="48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H3435" t="s">
        <v>8217</v>
      </c>
      <c r="I3435" t="s">
        <v>8238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8258</v>
      </c>
      <c r="P3435">
        <f t="shared" si="318"/>
        <v>100</v>
      </c>
      <c r="Q3435">
        <f t="shared" si="319"/>
        <v>134.15</v>
      </c>
      <c r="R3435" s="8">
        <f t="shared" si="320"/>
        <v>41775.854803240742</v>
      </c>
      <c r="S3435" s="8">
        <f t="shared" si="321"/>
        <v>41806.916666666664</v>
      </c>
      <c r="T3435" t="str">
        <f t="shared" si="322"/>
        <v>theater</v>
      </c>
      <c r="U3435" t="str">
        <f t="shared" si="323"/>
        <v>plays</v>
      </c>
    </row>
    <row r="3436" spans="1:21" ht="48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H3436" t="s">
        <v>8217</v>
      </c>
      <c r="I3436" t="s">
        <v>8238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8258</v>
      </c>
      <c r="P3436">
        <f t="shared" si="318"/>
        <v>106</v>
      </c>
      <c r="Q3436">
        <f t="shared" si="319"/>
        <v>62.83</v>
      </c>
      <c r="R3436" s="8">
        <f t="shared" si="320"/>
        <v>41800.172094907408</v>
      </c>
      <c r="S3436" s="8">
        <f t="shared" si="321"/>
        <v>41830.172094907408</v>
      </c>
      <c r="T3436" t="str">
        <f t="shared" si="322"/>
        <v>theater</v>
      </c>
      <c r="U3436" t="str">
        <f t="shared" si="323"/>
        <v>plays</v>
      </c>
    </row>
    <row r="3437" spans="1:21" ht="48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H3437" t="s">
        <v>8217</v>
      </c>
      <c r="I3437" t="s">
        <v>8238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8258</v>
      </c>
      <c r="P3437">
        <f t="shared" si="318"/>
        <v>112</v>
      </c>
      <c r="Q3437">
        <f t="shared" si="319"/>
        <v>58.95</v>
      </c>
      <c r="R3437" s="8">
        <f t="shared" si="320"/>
        <v>42572.408483796295</v>
      </c>
      <c r="S3437" s="8">
        <f t="shared" si="321"/>
        <v>42588.916666666664</v>
      </c>
      <c r="T3437" t="str">
        <f t="shared" si="322"/>
        <v>theater</v>
      </c>
      <c r="U3437" t="str">
        <f t="shared" si="323"/>
        <v>plays</v>
      </c>
    </row>
    <row r="3438" spans="1:21" ht="48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H3438" t="s">
        <v>8217</v>
      </c>
      <c r="I3438" t="s">
        <v>8238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8258</v>
      </c>
      <c r="P3438">
        <f t="shared" si="318"/>
        <v>106</v>
      </c>
      <c r="Q3438">
        <f t="shared" si="319"/>
        <v>143.11000000000001</v>
      </c>
      <c r="R3438" s="8">
        <f t="shared" si="320"/>
        <v>41851.333252314813</v>
      </c>
      <c r="S3438" s="8">
        <f t="shared" si="321"/>
        <v>41872.477777777778</v>
      </c>
      <c r="T3438" t="str">
        <f t="shared" si="322"/>
        <v>theater</v>
      </c>
      <c r="U3438" t="str">
        <f t="shared" si="323"/>
        <v>plays</v>
      </c>
    </row>
    <row r="3439" spans="1:21" ht="48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H3439" t="s">
        <v>8217</v>
      </c>
      <c r="I3439" t="s">
        <v>8238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8258</v>
      </c>
      <c r="P3439">
        <f t="shared" si="318"/>
        <v>101</v>
      </c>
      <c r="Q3439">
        <f t="shared" si="319"/>
        <v>84.17</v>
      </c>
      <c r="R3439" s="8">
        <f t="shared" si="320"/>
        <v>42205.502546296295</v>
      </c>
      <c r="S3439" s="8">
        <f t="shared" si="321"/>
        <v>42235.502546296295</v>
      </c>
      <c r="T3439" t="str">
        <f t="shared" si="322"/>
        <v>theater</v>
      </c>
      <c r="U3439" t="str">
        <f t="shared" si="323"/>
        <v>plays</v>
      </c>
    </row>
    <row r="3440" spans="1:21" ht="48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H3440" t="s">
        <v>8218</v>
      </c>
      <c r="I3440" t="s">
        <v>8239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8258</v>
      </c>
      <c r="P3440">
        <f t="shared" si="318"/>
        <v>104</v>
      </c>
      <c r="Q3440">
        <f t="shared" si="319"/>
        <v>186.07</v>
      </c>
      <c r="R3440" s="8">
        <f t="shared" si="320"/>
        <v>42100.719525462955</v>
      </c>
      <c r="S3440" s="8">
        <f t="shared" si="321"/>
        <v>42126.666666666664</v>
      </c>
      <c r="T3440" t="str">
        <f t="shared" si="322"/>
        <v>theater</v>
      </c>
      <c r="U3440" t="str">
        <f t="shared" si="323"/>
        <v>plays</v>
      </c>
    </row>
    <row r="3441" spans="1:21" ht="32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H3441" t="s">
        <v>8217</v>
      </c>
      <c r="I3441" t="s">
        <v>8238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8258</v>
      </c>
      <c r="P3441">
        <f t="shared" si="318"/>
        <v>135</v>
      </c>
      <c r="Q3441">
        <f t="shared" si="319"/>
        <v>89.79</v>
      </c>
      <c r="R3441" s="8">
        <f t="shared" si="320"/>
        <v>42374.702893518515</v>
      </c>
      <c r="S3441" s="8">
        <f t="shared" si="321"/>
        <v>42387.999305555553</v>
      </c>
      <c r="T3441" t="str">
        <f t="shared" si="322"/>
        <v>theater</v>
      </c>
      <c r="U3441" t="str">
        <f t="shared" si="323"/>
        <v>plays</v>
      </c>
    </row>
    <row r="3442" spans="1:21" ht="48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H3442" t="s">
        <v>8217</v>
      </c>
      <c r="I3442" t="s">
        <v>8238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8258</v>
      </c>
      <c r="P3442">
        <f t="shared" si="318"/>
        <v>105</v>
      </c>
      <c r="Q3442">
        <f t="shared" si="319"/>
        <v>64.16</v>
      </c>
      <c r="R3442" s="8">
        <f t="shared" si="320"/>
        <v>41808.914675925924</v>
      </c>
      <c r="S3442" s="8">
        <f t="shared" si="321"/>
        <v>41831.46875</v>
      </c>
      <c r="T3442" t="str">
        <f t="shared" si="322"/>
        <v>theater</v>
      </c>
      <c r="U3442" t="str">
        <f t="shared" si="323"/>
        <v>plays</v>
      </c>
    </row>
    <row r="3443" spans="1:21" ht="48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H3443" t="s">
        <v>8217</v>
      </c>
      <c r="I3443" t="s">
        <v>8238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8258</v>
      </c>
      <c r="P3443">
        <f t="shared" si="318"/>
        <v>103</v>
      </c>
      <c r="Q3443">
        <f t="shared" si="319"/>
        <v>59.65</v>
      </c>
      <c r="R3443" s="8">
        <f t="shared" si="320"/>
        <v>42294.221307870372</v>
      </c>
      <c r="S3443" s="8">
        <f t="shared" si="321"/>
        <v>42321.636805555558</v>
      </c>
      <c r="T3443" t="str">
        <f t="shared" si="322"/>
        <v>theater</v>
      </c>
      <c r="U3443" t="str">
        <f t="shared" si="323"/>
        <v>plays</v>
      </c>
    </row>
    <row r="3444" spans="1:21" ht="48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H3444" t="s">
        <v>8217</v>
      </c>
      <c r="I3444" t="s">
        <v>8238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8258</v>
      </c>
      <c r="P3444">
        <f t="shared" si="318"/>
        <v>100</v>
      </c>
      <c r="Q3444">
        <f t="shared" si="319"/>
        <v>31.25</v>
      </c>
      <c r="R3444" s="8">
        <f t="shared" si="320"/>
        <v>42124.63277777777</v>
      </c>
      <c r="S3444" s="8">
        <f t="shared" si="321"/>
        <v>42154.63277777777</v>
      </c>
      <c r="T3444" t="str">
        <f t="shared" si="322"/>
        <v>theater</v>
      </c>
      <c r="U3444" t="str">
        <f t="shared" si="323"/>
        <v>plays</v>
      </c>
    </row>
    <row r="3445" spans="1:21" ht="48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H3445" t="s">
        <v>8217</v>
      </c>
      <c r="I3445" t="s">
        <v>8238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8258</v>
      </c>
      <c r="P3445">
        <f t="shared" si="318"/>
        <v>186</v>
      </c>
      <c r="Q3445">
        <f t="shared" si="319"/>
        <v>41.22</v>
      </c>
      <c r="R3445" s="8">
        <f t="shared" si="320"/>
        <v>41861.316504629627</v>
      </c>
      <c r="S3445" s="8">
        <f t="shared" si="321"/>
        <v>41891.316504629627</v>
      </c>
      <c r="T3445" t="str">
        <f t="shared" si="322"/>
        <v>theater</v>
      </c>
      <c r="U3445" t="str">
        <f t="shared" si="323"/>
        <v>plays</v>
      </c>
    </row>
    <row r="3446" spans="1:21" ht="48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H3446" t="s">
        <v>8219</v>
      </c>
      <c r="I3446" t="s">
        <v>8240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8258</v>
      </c>
      <c r="P3446">
        <f t="shared" si="318"/>
        <v>289</v>
      </c>
      <c r="Q3446">
        <f t="shared" si="319"/>
        <v>43.35</v>
      </c>
      <c r="R3446" s="8">
        <f t="shared" si="320"/>
        <v>42521.08317129629</v>
      </c>
      <c r="S3446" s="8">
        <f t="shared" si="321"/>
        <v>42529.374305555553</v>
      </c>
      <c r="T3446" t="str">
        <f t="shared" si="322"/>
        <v>theater</v>
      </c>
      <c r="U3446" t="str">
        <f t="shared" si="323"/>
        <v>plays</v>
      </c>
    </row>
    <row r="3447" spans="1:21" ht="48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H3447" t="s">
        <v>8218</v>
      </c>
      <c r="I3447" t="s">
        <v>8239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8258</v>
      </c>
      <c r="P3447">
        <f t="shared" si="318"/>
        <v>100</v>
      </c>
      <c r="Q3447">
        <f t="shared" si="319"/>
        <v>64.52</v>
      </c>
      <c r="R3447" s="8">
        <f t="shared" si="320"/>
        <v>42272.322175925925</v>
      </c>
      <c r="S3447" s="8">
        <f t="shared" si="321"/>
        <v>42300.322175925925</v>
      </c>
      <c r="T3447" t="str">
        <f t="shared" si="322"/>
        <v>theater</v>
      </c>
      <c r="U3447" t="str">
        <f t="shared" si="323"/>
        <v>plays</v>
      </c>
    </row>
    <row r="3448" spans="1:21" ht="48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H3448" t="s">
        <v>8218</v>
      </c>
      <c r="I3448" t="s">
        <v>8239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8258</v>
      </c>
      <c r="P3448">
        <f t="shared" si="318"/>
        <v>108</v>
      </c>
      <c r="Q3448">
        <f t="shared" si="319"/>
        <v>43.28</v>
      </c>
      <c r="R3448" s="8">
        <f t="shared" si="320"/>
        <v>42016.624131944445</v>
      </c>
      <c r="S3448" s="8">
        <f t="shared" si="321"/>
        <v>42040.305555555555</v>
      </c>
      <c r="T3448" t="str">
        <f t="shared" si="322"/>
        <v>theater</v>
      </c>
      <c r="U3448" t="str">
        <f t="shared" si="323"/>
        <v>plays</v>
      </c>
    </row>
    <row r="3449" spans="1:21" ht="32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H3449" t="s">
        <v>8217</v>
      </c>
      <c r="I3449" t="s">
        <v>8238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8258</v>
      </c>
      <c r="P3449">
        <f t="shared" si="318"/>
        <v>108</v>
      </c>
      <c r="Q3449">
        <f t="shared" si="319"/>
        <v>77</v>
      </c>
      <c r="R3449" s="8">
        <f t="shared" si="320"/>
        <v>42402.680694444447</v>
      </c>
      <c r="S3449" s="8">
        <f t="shared" si="321"/>
        <v>42447.639027777775</v>
      </c>
      <c r="T3449" t="str">
        <f t="shared" si="322"/>
        <v>theater</v>
      </c>
      <c r="U3449" t="str">
        <f t="shared" si="323"/>
        <v>plays</v>
      </c>
    </row>
    <row r="3450" spans="1:21" ht="48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H3450" t="s">
        <v>8217</v>
      </c>
      <c r="I3450" t="s">
        <v>8238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8258</v>
      </c>
      <c r="P3450">
        <f t="shared" si="318"/>
        <v>110</v>
      </c>
      <c r="Q3450">
        <f t="shared" si="319"/>
        <v>51.22</v>
      </c>
      <c r="R3450" s="8">
        <f t="shared" si="320"/>
        <v>41959.910752314812</v>
      </c>
      <c r="S3450" s="8">
        <f t="shared" si="321"/>
        <v>41989.910752314812</v>
      </c>
      <c r="T3450" t="str">
        <f t="shared" si="322"/>
        <v>theater</v>
      </c>
      <c r="U3450" t="str">
        <f t="shared" si="323"/>
        <v>plays</v>
      </c>
    </row>
    <row r="3451" spans="1:21" ht="48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H3451" t="s">
        <v>8217</v>
      </c>
      <c r="I3451" t="s">
        <v>8238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8258</v>
      </c>
      <c r="P3451">
        <f t="shared" si="318"/>
        <v>171</v>
      </c>
      <c r="Q3451">
        <f t="shared" si="319"/>
        <v>68.25</v>
      </c>
      <c r="R3451" s="8">
        <f t="shared" si="320"/>
        <v>42531.844189814808</v>
      </c>
      <c r="S3451" s="8">
        <f t="shared" si="321"/>
        <v>42559.958333333336</v>
      </c>
      <c r="T3451" t="str">
        <f t="shared" si="322"/>
        <v>theater</v>
      </c>
      <c r="U3451" t="str">
        <f t="shared" si="323"/>
        <v>plays</v>
      </c>
    </row>
    <row r="3452" spans="1:21" ht="48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H3452" t="s">
        <v>8218</v>
      </c>
      <c r="I3452" t="s">
        <v>8239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8258</v>
      </c>
      <c r="P3452">
        <f t="shared" si="318"/>
        <v>152</v>
      </c>
      <c r="Q3452">
        <f t="shared" si="319"/>
        <v>19.489999999999998</v>
      </c>
      <c r="R3452" s="8">
        <f t="shared" si="320"/>
        <v>42036.496192129627</v>
      </c>
      <c r="S3452" s="8">
        <f t="shared" si="321"/>
        <v>42096.454525462956</v>
      </c>
      <c r="T3452" t="str">
        <f t="shared" si="322"/>
        <v>theater</v>
      </c>
      <c r="U3452" t="str">
        <f t="shared" si="323"/>
        <v>plays</v>
      </c>
    </row>
    <row r="3453" spans="1:21" ht="48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H3453" t="s">
        <v>8217</v>
      </c>
      <c r="I3453" t="s">
        <v>8238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8258</v>
      </c>
      <c r="P3453">
        <f t="shared" si="318"/>
        <v>101</v>
      </c>
      <c r="Q3453">
        <f t="shared" si="319"/>
        <v>41.13</v>
      </c>
      <c r="R3453" s="8">
        <f t="shared" si="320"/>
        <v>42088.515358796292</v>
      </c>
      <c r="S3453" s="8">
        <f t="shared" si="321"/>
        <v>42115.515358796292</v>
      </c>
      <c r="T3453" t="str">
        <f t="shared" si="322"/>
        <v>theater</v>
      </c>
      <c r="U3453" t="str">
        <f t="shared" si="323"/>
        <v>plays</v>
      </c>
    </row>
    <row r="3454" spans="1:21" ht="48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H3454" t="s">
        <v>8217</v>
      </c>
      <c r="I3454" t="s">
        <v>8238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8258</v>
      </c>
      <c r="P3454">
        <f t="shared" si="318"/>
        <v>153</v>
      </c>
      <c r="Q3454">
        <f t="shared" si="319"/>
        <v>41.41</v>
      </c>
      <c r="R3454" s="8">
        <f t="shared" si="320"/>
        <v>41820.430856481478</v>
      </c>
      <c r="S3454" s="8">
        <f t="shared" si="321"/>
        <v>41842.957638888889</v>
      </c>
      <c r="T3454" t="str">
        <f t="shared" si="322"/>
        <v>theater</v>
      </c>
      <c r="U3454" t="str">
        <f t="shared" si="323"/>
        <v>plays</v>
      </c>
    </row>
    <row r="3455" spans="1:21" ht="48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H3455" t="s">
        <v>8218</v>
      </c>
      <c r="I3455" t="s">
        <v>8239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8258</v>
      </c>
      <c r="P3455">
        <f t="shared" si="318"/>
        <v>128</v>
      </c>
      <c r="Q3455">
        <f t="shared" si="319"/>
        <v>27.5</v>
      </c>
      <c r="R3455" s="8">
        <f t="shared" si="320"/>
        <v>42535.770324074074</v>
      </c>
      <c r="S3455" s="8">
        <f t="shared" si="321"/>
        <v>42595.770324074074</v>
      </c>
      <c r="T3455" t="str">
        <f t="shared" si="322"/>
        <v>theater</v>
      </c>
      <c r="U3455" t="str">
        <f t="shared" si="323"/>
        <v>plays</v>
      </c>
    </row>
    <row r="3456" spans="1:21" ht="48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H3456" t="s">
        <v>8218</v>
      </c>
      <c r="I3456" t="s">
        <v>8239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8258</v>
      </c>
      <c r="P3456">
        <f t="shared" si="318"/>
        <v>101</v>
      </c>
      <c r="Q3456">
        <f t="shared" si="319"/>
        <v>33.57</v>
      </c>
      <c r="R3456" s="8">
        <f t="shared" si="320"/>
        <v>41821.490266203698</v>
      </c>
      <c r="S3456" s="8">
        <f t="shared" si="321"/>
        <v>41851.490266203698</v>
      </c>
      <c r="T3456" t="str">
        <f t="shared" si="322"/>
        <v>theater</v>
      </c>
      <c r="U3456" t="str">
        <f t="shared" si="323"/>
        <v>plays</v>
      </c>
    </row>
    <row r="3457" spans="1:21" ht="48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H3457" t="s">
        <v>8217</v>
      </c>
      <c r="I3457" t="s">
        <v>8238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8258</v>
      </c>
      <c r="P3457">
        <f t="shared" si="318"/>
        <v>101</v>
      </c>
      <c r="Q3457">
        <f t="shared" si="319"/>
        <v>145.87</v>
      </c>
      <c r="R3457" s="8">
        <f t="shared" si="320"/>
        <v>42626.541979166665</v>
      </c>
      <c r="S3457" s="8">
        <f t="shared" si="321"/>
        <v>42656.541979166665</v>
      </c>
      <c r="T3457" t="str">
        <f t="shared" si="322"/>
        <v>theater</v>
      </c>
      <c r="U3457" t="str">
        <f t="shared" si="323"/>
        <v>plays</v>
      </c>
    </row>
    <row r="3458" spans="1:21" ht="48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H3458" t="s">
        <v>8217</v>
      </c>
      <c r="I3458" t="s">
        <v>8238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8258</v>
      </c>
      <c r="P3458">
        <f t="shared" si="318"/>
        <v>191</v>
      </c>
      <c r="Q3458">
        <f t="shared" si="319"/>
        <v>358.69</v>
      </c>
      <c r="R3458" s="8">
        <f t="shared" si="320"/>
        <v>41820.997303240736</v>
      </c>
      <c r="S3458" s="8">
        <f t="shared" si="321"/>
        <v>41852.082638888889</v>
      </c>
      <c r="T3458" t="str">
        <f t="shared" si="322"/>
        <v>theater</v>
      </c>
      <c r="U3458" t="str">
        <f t="shared" si="323"/>
        <v>plays</v>
      </c>
    </row>
    <row r="3459" spans="1:21" ht="32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H3459" t="s">
        <v>8217</v>
      </c>
      <c r="I3459" t="s">
        <v>8238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8258</v>
      </c>
      <c r="P3459">
        <f t="shared" ref="P3459:P3522" si="324">ROUND(E3459/D3459*100,0)</f>
        <v>140</v>
      </c>
      <c r="Q3459">
        <f t="shared" ref="Q3459:Q3522" si="325">ROUND(E3459/M3459,2)</f>
        <v>50.98</v>
      </c>
      <c r="R3459" s="8">
        <f t="shared" ref="R3459:R3522" si="326">(((K3459/60)/60)/24)+DATE(1970,1,1)+(-5/24)</f>
        <v>42016.498344907406</v>
      </c>
      <c r="S3459" s="8">
        <f t="shared" ref="S3459:S3522" si="327">(((J3459/60)/60)/24)+DATE(1970,1,1)+(-5/24)</f>
        <v>42047.040972222218</v>
      </c>
      <c r="T3459" t="str">
        <f t="shared" si="322"/>
        <v>theater</v>
      </c>
      <c r="U3459" t="str">
        <f t="shared" si="323"/>
        <v>plays</v>
      </c>
    </row>
    <row r="3460" spans="1:21" ht="48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H3460" t="s">
        <v>8217</v>
      </c>
      <c r="I3460" t="s">
        <v>8238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8258</v>
      </c>
      <c r="P3460">
        <f t="shared" si="324"/>
        <v>124</v>
      </c>
      <c r="Q3460">
        <f t="shared" si="325"/>
        <v>45.04</v>
      </c>
      <c r="R3460" s="8">
        <f t="shared" si="326"/>
        <v>42010.994247685179</v>
      </c>
      <c r="S3460" s="8">
        <f t="shared" si="327"/>
        <v>42037.977083333331</v>
      </c>
      <c r="T3460" t="str">
        <f t="shared" ref="T3460:T3523" si="328">LEFT(O3460,SEARCH("/",O3460)-1)</f>
        <v>theater</v>
      </c>
      <c r="U3460" t="str">
        <f t="shared" ref="U3460:U3523" si="329">RIGHT(O3460,LEN(O3460)-SEARCH("/",O3460))</f>
        <v>plays</v>
      </c>
    </row>
    <row r="3461" spans="1:21" ht="48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H3461" t="s">
        <v>8218</v>
      </c>
      <c r="I3461" t="s">
        <v>8239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8258</v>
      </c>
      <c r="P3461">
        <f t="shared" si="324"/>
        <v>126</v>
      </c>
      <c r="Q3461">
        <f t="shared" si="325"/>
        <v>17.53</v>
      </c>
      <c r="R3461" s="8">
        <f t="shared" si="326"/>
        <v>42480.271527777775</v>
      </c>
      <c r="S3461" s="8">
        <f t="shared" si="327"/>
        <v>42510.271527777775</v>
      </c>
      <c r="T3461" t="str">
        <f t="shared" si="328"/>
        <v>theater</v>
      </c>
      <c r="U3461" t="str">
        <f t="shared" si="329"/>
        <v>plays</v>
      </c>
    </row>
    <row r="3462" spans="1:21" ht="48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H3462" t="s">
        <v>8218</v>
      </c>
      <c r="I3462" t="s">
        <v>8239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8258</v>
      </c>
      <c r="P3462">
        <f t="shared" si="324"/>
        <v>190</v>
      </c>
      <c r="Q3462">
        <f t="shared" si="325"/>
        <v>50</v>
      </c>
      <c r="R3462" s="8">
        <f t="shared" si="326"/>
        <v>41852.318888888884</v>
      </c>
      <c r="S3462" s="8">
        <f t="shared" si="327"/>
        <v>41866.318888888884</v>
      </c>
      <c r="T3462" t="str">
        <f t="shared" si="328"/>
        <v>theater</v>
      </c>
      <c r="U3462" t="str">
        <f t="shared" si="329"/>
        <v>plays</v>
      </c>
    </row>
    <row r="3463" spans="1:21" ht="48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H3463" t="s">
        <v>8217</v>
      </c>
      <c r="I3463" t="s">
        <v>8238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8258</v>
      </c>
      <c r="P3463">
        <f t="shared" si="324"/>
        <v>139</v>
      </c>
      <c r="Q3463">
        <f t="shared" si="325"/>
        <v>57.92</v>
      </c>
      <c r="R3463" s="8">
        <f t="shared" si="326"/>
        <v>42643.424525462957</v>
      </c>
      <c r="S3463" s="8">
        <f t="shared" si="327"/>
        <v>42671.916666666664</v>
      </c>
      <c r="T3463" t="str">
        <f t="shared" si="328"/>
        <v>theater</v>
      </c>
      <c r="U3463" t="str">
        <f t="shared" si="329"/>
        <v>plays</v>
      </c>
    </row>
    <row r="3464" spans="1:21" ht="48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H3464" t="s">
        <v>8217</v>
      </c>
      <c r="I3464" t="s">
        <v>8238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8258</v>
      </c>
      <c r="P3464">
        <f t="shared" si="324"/>
        <v>202</v>
      </c>
      <c r="Q3464">
        <f t="shared" si="325"/>
        <v>29.71</v>
      </c>
      <c r="R3464" s="8">
        <f t="shared" si="326"/>
        <v>42179.690138888887</v>
      </c>
      <c r="S3464" s="8">
        <f t="shared" si="327"/>
        <v>42195.541666666664</v>
      </c>
      <c r="T3464" t="str">
        <f t="shared" si="328"/>
        <v>theater</v>
      </c>
      <c r="U3464" t="str">
        <f t="shared" si="329"/>
        <v>plays</v>
      </c>
    </row>
    <row r="3465" spans="1:21" ht="48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H3465" t="s">
        <v>8222</v>
      </c>
      <c r="I3465" t="s">
        <v>8243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8258</v>
      </c>
      <c r="P3465">
        <f t="shared" si="324"/>
        <v>103</v>
      </c>
      <c r="Q3465">
        <f t="shared" si="325"/>
        <v>90.68</v>
      </c>
      <c r="R3465" s="8">
        <f t="shared" si="326"/>
        <v>42612.710474537038</v>
      </c>
      <c r="S3465" s="8">
        <f t="shared" si="327"/>
        <v>42653.957638888889</v>
      </c>
      <c r="T3465" t="str">
        <f t="shared" si="328"/>
        <v>theater</v>
      </c>
      <c r="U3465" t="str">
        <f t="shared" si="329"/>
        <v>plays</v>
      </c>
    </row>
    <row r="3466" spans="1:21" ht="48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H3466" t="s">
        <v>8217</v>
      </c>
      <c r="I3466" t="s">
        <v>8238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8258</v>
      </c>
      <c r="P3466">
        <f t="shared" si="324"/>
        <v>102</v>
      </c>
      <c r="Q3466">
        <f t="shared" si="325"/>
        <v>55.01</v>
      </c>
      <c r="R3466" s="8">
        <f t="shared" si="326"/>
        <v>42574.921724537031</v>
      </c>
      <c r="S3466" s="8">
        <f t="shared" si="327"/>
        <v>42604.921724537031</v>
      </c>
      <c r="T3466" t="str">
        <f t="shared" si="328"/>
        <v>theater</v>
      </c>
      <c r="U3466" t="str">
        <f t="shared" si="329"/>
        <v>plays</v>
      </c>
    </row>
    <row r="3467" spans="1:21" ht="48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H3467" t="s">
        <v>8218</v>
      </c>
      <c r="I3467" t="s">
        <v>8239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8258</v>
      </c>
      <c r="P3467">
        <f t="shared" si="324"/>
        <v>103</v>
      </c>
      <c r="Q3467">
        <f t="shared" si="325"/>
        <v>57.22</v>
      </c>
      <c r="R3467" s="8">
        <f t="shared" si="326"/>
        <v>42200.417499999996</v>
      </c>
      <c r="S3467" s="8">
        <f t="shared" si="327"/>
        <v>42225.458333333336</v>
      </c>
      <c r="T3467" t="str">
        <f t="shared" si="328"/>
        <v>theater</v>
      </c>
      <c r="U3467" t="str">
        <f t="shared" si="329"/>
        <v>plays</v>
      </c>
    </row>
    <row r="3468" spans="1:21" ht="32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H3468" t="s">
        <v>8217</v>
      </c>
      <c r="I3468" t="s">
        <v>8238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8258</v>
      </c>
      <c r="P3468">
        <f t="shared" si="324"/>
        <v>127</v>
      </c>
      <c r="Q3468">
        <f t="shared" si="325"/>
        <v>72.95</v>
      </c>
      <c r="R3468" s="8">
        <f t="shared" si="326"/>
        <v>42419.810763888883</v>
      </c>
      <c r="S3468" s="8">
        <f t="shared" si="327"/>
        <v>42479.769097222219</v>
      </c>
      <c r="T3468" t="str">
        <f t="shared" si="328"/>
        <v>theater</v>
      </c>
      <c r="U3468" t="str">
        <f t="shared" si="329"/>
        <v>plays</v>
      </c>
    </row>
    <row r="3469" spans="1:21" ht="16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H3469" t="s">
        <v>8217</v>
      </c>
      <c r="I3469" t="s">
        <v>8238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8258</v>
      </c>
      <c r="P3469">
        <f t="shared" si="324"/>
        <v>101</v>
      </c>
      <c r="Q3469">
        <f t="shared" si="325"/>
        <v>64.47</v>
      </c>
      <c r="R3469" s="8">
        <f t="shared" si="326"/>
        <v>42053.463333333326</v>
      </c>
      <c r="S3469" s="8">
        <f t="shared" si="327"/>
        <v>42083.421666666669</v>
      </c>
      <c r="T3469" t="str">
        <f t="shared" si="328"/>
        <v>theater</v>
      </c>
      <c r="U3469" t="str">
        <f t="shared" si="329"/>
        <v>plays</v>
      </c>
    </row>
    <row r="3470" spans="1:21" ht="48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H3470" t="s">
        <v>8217</v>
      </c>
      <c r="I3470" t="s">
        <v>8238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8258</v>
      </c>
      <c r="P3470">
        <f t="shared" si="324"/>
        <v>122</v>
      </c>
      <c r="Q3470">
        <f t="shared" si="325"/>
        <v>716.35</v>
      </c>
      <c r="R3470" s="8">
        <f t="shared" si="326"/>
        <v>42605.557048611103</v>
      </c>
      <c r="S3470" s="8">
        <f t="shared" si="327"/>
        <v>42633.916666666664</v>
      </c>
      <c r="T3470" t="str">
        <f t="shared" si="328"/>
        <v>theater</v>
      </c>
      <c r="U3470" t="str">
        <f t="shared" si="329"/>
        <v>plays</v>
      </c>
    </row>
    <row r="3471" spans="1:21" ht="48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H3471" t="s">
        <v>8217</v>
      </c>
      <c r="I3471" t="s">
        <v>8238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8258</v>
      </c>
      <c r="P3471">
        <f t="shared" si="324"/>
        <v>113</v>
      </c>
      <c r="Q3471">
        <f t="shared" si="325"/>
        <v>50.4</v>
      </c>
      <c r="R3471" s="8">
        <f t="shared" si="326"/>
        <v>42458.433391203704</v>
      </c>
      <c r="S3471" s="8">
        <f t="shared" si="327"/>
        <v>42488.433391203704</v>
      </c>
      <c r="T3471" t="str">
        <f t="shared" si="328"/>
        <v>theater</v>
      </c>
      <c r="U3471" t="str">
        <f t="shared" si="329"/>
        <v>plays</v>
      </c>
    </row>
    <row r="3472" spans="1:21" ht="32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H3472" t="s">
        <v>8217</v>
      </c>
      <c r="I3472" t="s">
        <v>8238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8258</v>
      </c>
      <c r="P3472">
        <f t="shared" si="324"/>
        <v>150</v>
      </c>
      <c r="Q3472">
        <f t="shared" si="325"/>
        <v>41.67</v>
      </c>
      <c r="R3472" s="8">
        <f t="shared" si="326"/>
        <v>42528.813680555548</v>
      </c>
      <c r="S3472" s="8">
        <f t="shared" si="327"/>
        <v>42566.693055555552</v>
      </c>
      <c r="T3472" t="str">
        <f t="shared" si="328"/>
        <v>theater</v>
      </c>
      <c r="U3472" t="str">
        <f t="shared" si="329"/>
        <v>plays</v>
      </c>
    </row>
    <row r="3473" spans="1:21" ht="48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H3473" t="s">
        <v>8218</v>
      </c>
      <c r="I3473" t="s">
        <v>8239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8258</v>
      </c>
      <c r="P3473">
        <f t="shared" si="324"/>
        <v>215</v>
      </c>
      <c r="Q3473">
        <f t="shared" si="325"/>
        <v>35.770000000000003</v>
      </c>
      <c r="R3473" s="8">
        <f t="shared" si="326"/>
        <v>41841.612152777772</v>
      </c>
      <c r="S3473" s="8">
        <f t="shared" si="327"/>
        <v>41882.625</v>
      </c>
      <c r="T3473" t="str">
        <f t="shared" si="328"/>
        <v>theater</v>
      </c>
      <c r="U3473" t="str">
        <f t="shared" si="329"/>
        <v>plays</v>
      </c>
    </row>
    <row r="3474" spans="1:21" ht="48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H3474" t="s">
        <v>8217</v>
      </c>
      <c r="I3474" t="s">
        <v>8238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8258</v>
      </c>
      <c r="P3474">
        <f t="shared" si="324"/>
        <v>102</v>
      </c>
      <c r="Q3474">
        <f t="shared" si="325"/>
        <v>88.74</v>
      </c>
      <c r="R3474" s="8">
        <f t="shared" si="326"/>
        <v>41927.962164351848</v>
      </c>
      <c r="S3474" s="8">
        <f t="shared" si="327"/>
        <v>41949.040972222218</v>
      </c>
      <c r="T3474" t="str">
        <f t="shared" si="328"/>
        <v>theater</v>
      </c>
      <c r="U3474" t="str">
        <f t="shared" si="329"/>
        <v>plays</v>
      </c>
    </row>
    <row r="3475" spans="1:21" ht="48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H3475" t="s">
        <v>8217</v>
      </c>
      <c r="I3475" t="s">
        <v>8238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8258</v>
      </c>
      <c r="P3475">
        <f t="shared" si="324"/>
        <v>100</v>
      </c>
      <c r="Q3475">
        <f t="shared" si="325"/>
        <v>148.47999999999999</v>
      </c>
      <c r="R3475" s="8">
        <f t="shared" si="326"/>
        <v>42062.626111111109</v>
      </c>
      <c r="S3475" s="8">
        <f t="shared" si="327"/>
        <v>42083.643749999996</v>
      </c>
      <c r="T3475" t="str">
        <f t="shared" si="328"/>
        <v>theater</v>
      </c>
      <c r="U3475" t="str">
        <f t="shared" si="329"/>
        <v>plays</v>
      </c>
    </row>
    <row r="3476" spans="1:21" ht="48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H3476" t="s">
        <v>8218</v>
      </c>
      <c r="I3476" t="s">
        <v>8239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8258</v>
      </c>
      <c r="P3476">
        <f t="shared" si="324"/>
        <v>101</v>
      </c>
      <c r="Q3476">
        <f t="shared" si="325"/>
        <v>51.79</v>
      </c>
      <c r="R3476" s="8">
        <f t="shared" si="326"/>
        <v>42541.293182870366</v>
      </c>
      <c r="S3476" s="8">
        <f t="shared" si="327"/>
        <v>42571.293182870366</v>
      </c>
      <c r="T3476" t="str">
        <f t="shared" si="328"/>
        <v>theater</v>
      </c>
      <c r="U3476" t="str">
        <f t="shared" si="329"/>
        <v>plays</v>
      </c>
    </row>
    <row r="3477" spans="1:21" ht="48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H3477" t="s">
        <v>8218</v>
      </c>
      <c r="I3477" t="s">
        <v>8239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8258</v>
      </c>
      <c r="P3477">
        <f t="shared" si="324"/>
        <v>113</v>
      </c>
      <c r="Q3477">
        <f t="shared" si="325"/>
        <v>20</v>
      </c>
      <c r="R3477" s="8">
        <f t="shared" si="326"/>
        <v>41918.672499999993</v>
      </c>
      <c r="S3477" s="8">
        <f t="shared" si="327"/>
        <v>41945.791666666664</v>
      </c>
      <c r="T3477" t="str">
        <f t="shared" si="328"/>
        <v>theater</v>
      </c>
      <c r="U3477" t="str">
        <f t="shared" si="329"/>
        <v>plays</v>
      </c>
    </row>
    <row r="3478" spans="1:21" ht="48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H3478" t="s">
        <v>8217</v>
      </c>
      <c r="I3478" t="s">
        <v>8238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8258</v>
      </c>
      <c r="P3478">
        <f t="shared" si="324"/>
        <v>104</v>
      </c>
      <c r="Q3478">
        <f t="shared" si="325"/>
        <v>52</v>
      </c>
      <c r="R3478" s="8">
        <f t="shared" si="326"/>
        <v>41921.071643518517</v>
      </c>
      <c r="S3478" s="8">
        <f t="shared" si="327"/>
        <v>41938.916666666664</v>
      </c>
      <c r="T3478" t="str">
        <f t="shared" si="328"/>
        <v>theater</v>
      </c>
      <c r="U3478" t="str">
        <f t="shared" si="329"/>
        <v>plays</v>
      </c>
    </row>
    <row r="3479" spans="1:21" ht="48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H3479" t="s">
        <v>8217</v>
      </c>
      <c r="I3479" t="s">
        <v>8238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8258</v>
      </c>
      <c r="P3479">
        <f t="shared" si="324"/>
        <v>115</v>
      </c>
      <c r="Q3479">
        <f t="shared" si="325"/>
        <v>53.23</v>
      </c>
      <c r="R3479" s="8">
        <f t="shared" si="326"/>
        <v>42128.528275462959</v>
      </c>
      <c r="S3479" s="8">
        <f t="shared" si="327"/>
        <v>42140.916666666664</v>
      </c>
      <c r="T3479" t="str">
        <f t="shared" si="328"/>
        <v>theater</v>
      </c>
      <c r="U3479" t="str">
        <f t="shared" si="329"/>
        <v>plays</v>
      </c>
    </row>
    <row r="3480" spans="1:21" ht="48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H3480" t="s">
        <v>8217</v>
      </c>
      <c r="I3480" t="s">
        <v>8238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8258</v>
      </c>
      <c r="P3480">
        <f t="shared" si="324"/>
        <v>113</v>
      </c>
      <c r="Q3480">
        <f t="shared" si="325"/>
        <v>39.6</v>
      </c>
      <c r="R3480" s="8">
        <f t="shared" si="326"/>
        <v>42053.708587962967</v>
      </c>
      <c r="S3480" s="8">
        <f t="shared" si="327"/>
        <v>42079.666666666664</v>
      </c>
      <c r="T3480" t="str">
        <f t="shared" si="328"/>
        <v>theater</v>
      </c>
      <c r="U3480" t="str">
        <f t="shared" si="329"/>
        <v>plays</v>
      </c>
    </row>
    <row r="3481" spans="1:21" ht="48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H3481" t="s">
        <v>8218</v>
      </c>
      <c r="I3481" t="s">
        <v>8239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8258</v>
      </c>
      <c r="P3481">
        <f t="shared" si="324"/>
        <v>128</v>
      </c>
      <c r="Q3481">
        <f t="shared" si="325"/>
        <v>34.25</v>
      </c>
      <c r="R3481" s="8">
        <f t="shared" si="326"/>
        <v>41781.646759259253</v>
      </c>
      <c r="S3481" s="8">
        <f t="shared" si="327"/>
        <v>41811.646759259253</v>
      </c>
      <c r="T3481" t="str">
        <f t="shared" si="328"/>
        <v>theater</v>
      </c>
      <c r="U3481" t="str">
        <f t="shared" si="329"/>
        <v>plays</v>
      </c>
    </row>
    <row r="3482" spans="1:21" ht="48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H3482" t="s">
        <v>8217</v>
      </c>
      <c r="I3482" t="s">
        <v>8238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8258</v>
      </c>
      <c r="P3482">
        <f t="shared" si="324"/>
        <v>143</v>
      </c>
      <c r="Q3482">
        <f t="shared" si="325"/>
        <v>164.62</v>
      </c>
      <c r="R3482" s="8">
        <f t="shared" si="326"/>
        <v>42171.109108796292</v>
      </c>
      <c r="S3482" s="8">
        <f t="shared" si="327"/>
        <v>42195.666666666664</v>
      </c>
      <c r="T3482" t="str">
        <f t="shared" si="328"/>
        <v>theater</v>
      </c>
      <c r="U3482" t="str">
        <f t="shared" si="329"/>
        <v>plays</v>
      </c>
    </row>
    <row r="3483" spans="1:21" ht="48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H3483" t="s">
        <v>8219</v>
      </c>
      <c r="I3483" t="s">
        <v>8240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8258</v>
      </c>
      <c r="P3483">
        <f t="shared" si="324"/>
        <v>119</v>
      </c>
      <c r="Q3483">
        <f t="shared" si="325"/>
        <v>125.05</v>
      </c>
      <c r="R3483" s="8">
        <f t="shared" si="326"/>
        <v>41989.039212962954</v>
      </c>
      <c r="S3483" s="8">
        <f t="shared" si="327"/>
        <v>42006.039212962954</v>
      </c>
      <c r="T3483" t="str">
        <f t="shared" si="328"/>
        <v>theater</v>
      </c>
      <c r="U3483" t="str">
        <f t="shared" si="329"/>
        <v>plays</v>
      </c>
    </row>
    <row r="3484" spans="1:21" ht="48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H3484" t="s">
        <v>8218</v>
      </c>
      <c r="I3484" t="s">
        <v>8239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8258</v>
      </c>
      <c r="P3484">
        <f t="shared" si="324"/>
        <v>138</v>
      </c>
      <c r="Q3484">
        <f t="shared" si="325"/>
        <v>51.88</v>
      </c>
      <c r="R3484" s="8">
        <f t="shared" si="326"/>
        <v>41796.563263888886</v>
      </c>
      <c r="S3484" s="8">
        <f t="shared" si="327"/>
        <v>41826.563263888886</v>
      </c>
      <c r="T3484" t="str">
        <f t="shared" si="328"/>
        <v>theater</v>
      </c>
      <c r="U3484" t="str">
        <f t="shared" si="329"/>
        <v>plays</v>
      </c>
    </row>
    <row r="3485" spans="1:21" ht="48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H3485" t="s">
        <v>8217</v>
      </c>
      <c r="I3485" t="s">
        <v>8238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8258</v>
      </c>
      <c r="P3485">
        <f t="shared" si="324"/>
        <v>160</v>
      </c>
      <c r="Q3485">
        <f t="shared" si="325"/>
        <v>40.29</v>
      </c>
      <c r="R3485" s="8">
        <f t="shared" si="326"/>
        <v>41793.460428240738</v>
      </c>
      <c r="S3485" s="8">
        <f t="shared" si="327"/>
        <v>41823.460428240738</v>
      </c>
      <c r="T3485" t="str">
        <f t="shared" si="328"/>
        <v>theater</v>
      </c>
      <c r="U3485" t="str">
        <f t="shared" si="329"/>
        <v>plays</v>
      </c>
    </row>
    <row r="3486" spans="1:21" ht="48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H3486" t="s">
        <v>8217</v>
      </c>
      <c r="I3486" t="s">
        <v>8238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8258</v>
      </c>
      <c r="P3486">
        <f t="shared" si="324"/>
        <v>114</v>
      </c>
      <c r="Q3486">
        <f t="shared" si="325"/>
        <v>64.91</v>
      </c>
      <c r="R3486" s="8">
        <f t="shared" si="326"/>
        <v>42506.552071759252</v>
      </c>
      <c r="S3486" s="8">
        <f t="shared" si="327"/>
        <v>42536.552071759252</v>
      </c>
      <c r="T3486" t="str">
        <f t="shared" si="328"/>
        <v>theater</v>
      </c>
      <c r="U3486" t="str">
        <f t="shared" si="329"/>
        <v>plays</v>
      </c>
    </row>
    <row r="3487" spans="1:21" ht="48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H3487" t="s">
        <v>8217</v>
      </c>
      <c r="I3487" t="s">
        <v>8238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8258</v>
      </c>
      <c r="P3487">
        <f t="shared" si="324"/>
        <v>101</v>
      </c>
      <c r="Q3487">
        <f t="shared" si="325"/>
        <v>55.33</v>
      </c>
      <c r="R3487" s="8">
        <f t="shared" si="326"/>
        <v>42372.484722222223</v>
      </c>
      <c r="S3487" s="8">
        <f t="shared" si="327"/>
        <v>42402.484722222223</v>
      </c>
      <c r="T3487" t="str">
        <f t="shared" si="328"/>
        <v>theater</v>
      </c>
      <c r="U3487" t="str">
        <f t="shared" si="329"/>
        <v>plays</v>
      </c>
    </row>
    <row r="3488" spans="1:21" ht="48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H3488" t="s">
        <v>8217</v>
      </c>
      <c r="I3488" t="s">
        <v>8238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8258</v>
      </c>
      <c r="P3488">
        <f t="shared" si="324"/>
        <v>155</v>
      </c>
      <c r="Q3488">
        <f t="shared" si="325"/>
        <v>83.14</v>
      </c>
      <c r="R3488" s="8">
        <f t="shared" si="326"/>
        <v>42126.666678240734</v>
      </c>
      <c r="S3488" s="8">
        <f t="shared" si="327"/>
        <v>42158.082638888889</v>
      </c>
      <c r="T3488" t="str">
        <f t="shared" si="328"/>
        <v>theater</v>
      </c>
      <c r="U3488" t="str">
        <f t="shared" si="329"/>
        <v>plays</v>
      </c>
    </row>
    <row r="3489" spans="1:21" ht="48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H3489" t="s">
        <v>8218</v>
      </c>
      <c r="I3489" t="s">
        <v>8239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8258</v>
      </c>
      <c r="P3489">
        <f t="shared" si="324"/>
        <v>128</v>
      </c>
      <c r="Q3489">
        <f t="shared" si="325"/>
        <v>38.71</v>
      </c>
      <c r="R3489" s="8">
        <f t="shared" si="326"/>
        <v>42149.732083333329</v>
      </c>
      <c r="S3489" s="8">
        <f t="shared" si="327"/>
        <v>42179.732083333329</v>
      </c>
      <c r="T3489" t="str">
        <f t="shared" si="328"/>
        <v>theater</v>
      </c>
      <c r="U3489" t="str">
        <f t="shared" si="329"/>
        <v>plays</v>
      </c>
    </row>
    <row r="3490" spans="1:21" ht="48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H3490" t="s">
        <v>8217</v>
      </c>
      <c r="I3490" t="s">
        <v>8238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8258</v>
      </c>
      <c r="P3490">
        <f t="shared" si="324"/>
        <v>121</v>
      </c>
      <c r="Q3490">
        <f t="shared" si="325"/>
        <v>125.38</v>
      </c>
      <c r="R3490" s="8">
        <f t="shared" si="326"/>
        <v>42087.55972222222</v>
      </c>
      <c r="S3490" s="8">
        <f t="shared" si="327"/>
        <v>42111.458333333336</v>
      </c>
      <c r="T3490" t="str">
        <f t="shared" si="328"/>
        <v>theater</v>
      </c>
      <c r="U3490" t="str">
        <f t="shared" si="329"/>
        <v>plays</v>
      </c>
    </row>
    <row r="3491" spans="1:21" ht="48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H3491" t="s">
        <v>8218</v>
      </c>
      <c r="I3491" t="s">
        <v>8239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8258</v>
      </c>
      <c r="P3491">
        <f t="shared" si="324"/>
        <v>113</v>
      </c>
      <c r="Q3491">
        <f t="shared" si="325"/>
        <v>78.260000000000005</v>
      </c>
      <c r="R3491" s="8">
        <f t="shared" si="326"/>
        <v>41753.427442129629</v>
      </c>
      <c r="S3491" s="8">
        <f t="shared" si="327"/>
        <v>41783.666666666664</v>
      </c>
      <c r="T3491" t="str">
        <f t="shared" si="328"/>
        <v>theater</v>
      </c>
      <c r="U3491" t="str">
        <f t="shared" si="329"/>
        <v>plays</v>
      </c>
    </row>
    <row r="3492" spans="1:21" ht="48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H3492" t="s">
        <v>8217</v>
      </c>
      <c r="I3492" t="s">
        <v>8238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8258</v>
      </c>
      <c r="P3492">
        <f t="shared" si="324"/>
        <v>128</v>
      </c>
      <c r="Q3492">
        <f t="shared" si="325"/>
        <v>47.22</v>
      </c>
      <c r="R3492" s="8">
        <f t="shared" si="326"/>
        <v>42443.594027777777</v>
      </c>
      <c r="S3492" s="8">
        <f t="shared" si="327"/>
        <v>42473.594027777777</v>
      </c>
      <c r="T3492" t="str">
        <f t="shared" si="328"/>
        <v>theater</v>
      </c>
      <c r="U3492" t="str">
        <f t="shared" si="329"/>
        <v>plays</v>
      </c>
    </row>
    <row r="3493" spans="1:21" ht="48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H3493" t="s">
        <v>8217</v>
      </c>
      <c r="I3493" t="s">
        <v>8238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8258</v>
      </c>
      <c r="P3493">
        <f t="shared" si="324"/>
        <v>158</v>
      </c>
      <c r="Q3493">
        <f t="shared" si="325"/>
        <v>79.099999999999994</v>
      </c>
      <c r="R3493" s="8">
        <f t="shared" si="326"/>
        <v>42121.041481481479</v>
      </c>
      <c r="S3493" s="8">
        <f t="shared" si="327"/>
        <v>42142.041481481479</v>
      </c>
      <c r="T3493" t="str">
        <f t="shared" si="328"/>
        <v>theater</v>
      </c>
      <c r="U3493" t="str">
        <f t="shared" si="329"/>
        <v>plays</v>
      </c>
    </row>
    <row r="3494" spans="1:21" ht="48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H3494" t="s">
        <v>8217</v>
      </c>
      <c r="I3494" t="s">
        <v>8238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8258</v>
      </c>
      <c r="P3494">
        <f t="shared" si="324"/>
        <v>105</v>
      </c>
      <c r="Q3494">
        <f t="shared" si="325"/>
        <v>114.29</v>
      </c>
      <c r="R3494" s="8">
        <f t="shared" si="326"/>
        <v>42267.800891203697</v>
      </c>
      <c r="S3494" s="8">
        <f t="shared" si="327"/>
        <v>42302.800891203697</v>
      </c>
      <c r="T3494" t="str">
        <f t="shared" si="328"/>
        <v>theater</v>
      </c>
      <c r="U3494" t="str">
        <f t="shared" si="329"/>
        <v>plays</v>
      </c>
    </row>
    <row r="3495" spans="1:21" ht="48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H3495" t="s">
        <v>8217</v>
      </c>
      <c r="I3495" t="s">
        <v>8238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8258</v>
      </c>
      <c r="P3495">
        <f t="shared" si="324"/>
        <v>100</v>
      </c>
      <c r="Q3495">
        <f t="shared" si="325"/>
        <v>51.72</v>
      </c>
      <c r="R3495" s="8">
        <f t="shared" si="326"/>
        <v>41848.657824074071</v>
      </c>
      <c r="S3495" s="8">
        <f t="shared" si="327"/>
        <v>41868.007638888885</v>
      </c>
      <c r="T3495" t="str">
        <f t="shared" si="328"/>
        <v>theater</v>
      </c>
      <c r="U3495" t="str">
        <f t="shared" si="329"/>
        <v>plays</v>
      </c>
    </row>
    <row r="3496" spans="1:21" ht="48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H3496" t="s">
        <v>8217</v>
      </c>
      <c r="I3496" t="s">
        <v>8238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8258</v>
      </c>
      <c r="P3496">
        <f t="shared" si="324"/>
        <v>100</v>
      </c>
      <c r="Q3496">
        <f t="shared" si="325"/>
        <v>30.77</v>
      </c>
      <c r="R3496" s="8">
        <f t="shared" si="326"/>
        <v>42689.006655092591</v>
      </c>
      <c r="S3496" s="8">
        <f t="shared" si="327"/>
        <v>42700.041666666664</v>
      </c>
      <c r="T3496" t="str">
        <f t="shared" si="328"/>
        <v>theater</v>
      </c>
      <c r="U3496" t="str">
        <f t="shared" si="329"/>
        <v>plays</v>
      </c>
    </row>
    <row r="3497" spans="1:21" ht="48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H3497" t="s">
        <v>8222</v>
      </c>
      <c r="I3497" t="s">
        <v>8243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8258</v>
      </c>
      <c r="P3497">
        <f t="shared" si="324"/>
        <v>107</v>
      </c>
      <c r="Q3497">
        <f t="shared" si="325"/>
        <v>74.209999999999994</v>
      </c>
      <c r="R3497" s="8">
        <f t="shared" si="326"/>
        <v>41915.554502314815</v>
      </c>
      <c r="S3497" s="8">
        <f t="shared" si="327"/>
        <v>41944.512499999997</v>
      </c>
      <c r="T3497" t="str">
        <f t="shared" si="328"/>
        <v>theater</v>
      </c>
      <c r="U3497" t="str">
        <f t="shared" si="329"/>
        <v>plays</v>
      </c>
    </row>
    <row r="3498" spans="1:21" ht="48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H3498" t="s">
        <v>8217</v>
      </c>
      <c r="I3498" t="s">
        <v>8238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8258</v>
      </c>
      <c r="P3498">
        <f t="shared" si="324"/>
        <v>124</v>
      </c>
      <c r="Q3498">
        <f t="shared" si="325"/>
        <v>47.85</v>
      </c>
      <c r="R3498" s="8">
        <f t="shared" si="326"/>
        <v>42584.638495370367</v>
      </c>
      <c r="S3498" s="8">
        <f t="shared" si="327"/>
        <v>42624.638495370367</v>
      </c>
      <c r="T3498" t="str">
        <f t="shared" si="328"/>
        <v>theater</v>
      </c>
      <c r="U3498" t="str">
        <f t="shared" si="329"/>
        <v>plays</v>
      </c>
    </row>
    <row r="3499" spans="1:21" ht="48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H3499" t="s">
        <v>8217</v>
      </c>
      <c r="I3499" t="s">
        <v>8238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8258</v>
      </c>
      <c r="P3499">
        <f t="shared" si="324"/>
        <v>109</v>
      </c>
      <c r="Q3499">
        <f t="shared" si="325"/>
        <v>34.409999999999997</v>
      </c>
      <c r="R3499" s="8">
        <f t="shared" si="326"/>
        <v>42511.533611111103</v>
      </c>
      <c r="S3499" s="8">
        <f t="shared" si="327"/>
        <v>42523.708333333336</v>
      </c>
      <c r="T3499" t="str">
        <f t="shared" si="328"/>
        <v>theater</v>
      </c>
      <c r="U3499" t="str">
        <f t="shared" si="329"/>
        <v>plays</v>
      </c>
    </row>
    <row r="3500" spans="1:21" ht="48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H3500" t="s">
        <v>8222</v>
      </c>
      <c r="I3500" t="s">
        <v>8243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8258</v>
      </c>
      <c r="P3500">
        <f t="shared" si="324"/>
        <v>102</v>
      </c>
      <c r="Q3500">
        <f t="shared" si="325"/>
        <v>40.24</v>
      </c>
      <c r="R3500" s="8">
        <f t="shared" si="326"/>
        <v>42458.950277777774</v>
      </c>
      <c r="S3500" s="8">
        <f t="shared" si="327"/>
        <v>42518.697222222218</v>
      </c>
      <c r="T3500" t="str">
        <f t="shared" si="328"/>
        <v>theater</v>
      </c>
      <c r="U3500" t="str">
        <f t="shared" si="329"/>
        <v>plays</v>
      </c>
    </row>
    <row r="3501" spans="1:21" ht="48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H3501" t="s">
        <v>8217</v>
      </c>
      <c r="I3501" t="s">
        <v>8238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8258</v>
      </c>
      <c r="P3501">
        <f t="shared" si="324"/>
        <v>106</v>
      </c>
      <c r="Q3501">
        <f t="shared" si="325"/>
        <v>60.29</v>
      </c>
      <c r="R3501" s="8">
        <f t="shared" si="326"/>
        <v>42131.827835648146</v>
      </c>
      <c r="S3501" s="8">
        <f t="shared" si="327"/>
        <v>42186.082638888889</v>
      </c>
      <c r="T3501" t="str">
        <f t="shared" si="328"/>
        <v>theater</v>
      </c>
      <c r="U3501" t="str">
        <f t="shared" si="329"/>
        <v>plays</v>
      </c>
    </row>
    <row r="3502" spans="1:21" ht="48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H3502" t="s">
        <v>8217</v>
      </c>
      <c r="I3502" t="s">
        <v>8238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8258</v>
      </c>
      <c r="P3502">
        <f t="shared" si="324"/>
        <v>106</v>
      </c>
      <c r="Q3502">
        <f t="shared" si="325"/>
        <v>25.31</v>
      </c>
      <c r="R3502" s="8">
        <f t="shared" si="326"/>
        <v>42419.711087962954</v>
      </c>
      <c r="S3502" s="8">
        <f t="shared" si="327"/>
        <v>42435.999305555553</v>
      </c>
      <c r="T3502" t="str">
        <f t="shared" si="328"/>
        <v>theater</v>
      </c>
      <c r="U3502" t="str">
        <f t="shared" si="329"/>
        <v>plays</v>
      </c>
    </row>
    <row r="3503" spans="1:21" ht="48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H3503" t="s">
        <v>8218</v>
      </c>
      <c r="I3503" t="s">
        <v>8239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8258</v>
      </c>
      <c r="P3503">
        <f t="shared" si="324"/>
        <v>101</v>
      </c>
      <c r="Q3503">
        <f t="shared" si="325"/>
        <v>35.950000000000003</v>
      </c>
      <c r="R3503" s="8">
        <f t="shared" si="326"/>
        <v>42233.555497685178</v>
      </c>
      <c r="S3503" s="8">
        <f t="shared" si="327"/>
        <v>42258.555497685178</v>
      </c>
      <c r="T3503" t="str">
        <f t="shared" si="328"/>
        <v>theater</v>
      </c>
      <c r="U3503" t="str">
        <f t="shared" si="329"/>
        <v>plays</v>
      </c>
    </row>
    <row r="3504" spans="1:21" ht="48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H3504" t="s">
        <v>8217</v>
      </c>
      <c r="I3504" t="s">
        <v>8238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8258</v>
      </c>
      <c r="P3504">
        <f t="shared" si="324"/>
        <v>105</v>
      </c>
      <c r="Q3504">
        <f t="shared" si="325"/>
        <v>136</v>
      </c>
      <c r="R3504" s="8">
        <f t="shared" si="326"/>
        <v>42430.631064814814</v>
      </c>
      <c r="S3504" s="8">
        <f t="shared" si="327"/>
        <v>42444.957638888889</v>
      </c>
      <c r="T3504" t="str">
        <f t="shared" si="328"/>
        <v>theater</v>
      </c>
      <c r="U3504" t="str">
        <f t="shared" si="329"/>
        <v>plays</v>
      </c>
    </row>
    <row r="3505" spans="1:21" ht="48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H3505" t="s">
        <v>8218</v>
      </c>
      <c r="I3505" t="s">
        <v>8239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8258</v>
      </c>
      <c r="P3505">
        <f t="shared" si="324"/>
        <v>108</v>
      </c>
      <c r="Q3505">
        <f t="shared" si="325"/>
        <v>70.760000000000005</v>
      </c>
      <c r="R3505" s="8">
        <f t="shared" si="326"/>
        <v>42545.27</v>
      </c>
      <c r="S3505" s="8">
        <f t="shared" si="327"/>
        <v>42575.27</v>
      </c>
      <c r="T3505" t="str">
        <f t="shared" si="328"/>
        <v>theater</v>
      </c>
      <c r="U3505" t="str">
        <f t="shared" si="329"/>
        <v>plays</v>
      </c>
    </row>
    <row r="3506" spans="1:21" ht="48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H3506" t="s">
        <v>8217</v>
      </c>
      <c r="I3506" t="s">
        <v>8238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8258</v>
      </c>
      <c r="P3506">
        <f t="shared" si="324"/>
        <v>100</v>
      </c>
      <c r="Q3506">
        <f t="shared" si="325"/>
        <v>125</v>
      </c>
      <c r="R3506" s="8">
        <f t="shared" si="326"/>
        <v>42297.540405092594</v>
      </c>
      <c r="S3506" s="8">
        <f t="shared" si="327"/>
        <v>42327.582071759258</v>
      </c>
      <c r="T3506" t="str">
        <f t="shared" si="328"/>
        <v>theater</v>
      </c>
      <c r="U3506" t="str">
        <f t="shared" si="329"/>
        <v>plays</v>
      </c>
    </row>
    <row r="3507" spans="1:21" ht="96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H3507" t="s">
        <v>8217</v>
      </c>
      <c r="I3507" t="s">
        <v>8238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8258</v>
      </c>
      <c r="P3507">
        <f t="shared" si="324"/>
        <v>104</v>
      </c>
      <c r="Q3507">
        <f t="shared" si="325"/>
        <v>66.510000000000005</v>
      </c>
      <c r="R3507" s="8">
        <f t="shared" si="326"/>
        <v>41760.727372685185</v>
      </c>
      <c r="S3507" s="8">
        <f t="shared" si="327"/>
        <v>41771.958333333328</v>
      </c>
      <c r="T3507" t="str">
        <f t="shared" si="328"/>
        <v>theater</v>
      </c>
      <c r="U3507" t="str">
        <f t="shared" si="329"/>
        <v>plays</v>
      </c>
    </row>
    <row r="3508" spans="1:21" ht="48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H3508" t="s">
        <v>8217</v>
      </c>
      <c r="I3508" t="s">
        <v>8238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8258</v>
      </c>
      <c r="P3508">
        <f t="shared" si="324"/>
        <v>102</v>
      </c>
      <c r="Q3508">
        <f t="shared" si="325"/>
        <v>105</v>
      </c>
      <c r="R3508" s="8">
        <f t="shared" si="326"/>
        <v>41829.525925925926</v>
      </c>
      <c r="S3508" s="8">
        <f t="shared" si="327"/>
        <v>41874.525925925926</v>
      </c>
      <c r="T3508" t="str">
        <f t="shared" si="328"/>
        <v>theater</v>
      </c>
      <c r="U3508" t="str">
        <f t="shared" si="329"/>
        <v>plays</v>
      </c>
    </row>
    <row r="3509" spans="1:21" ht="32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H3509" t="s">
        <v>8217</v>
      </c>
      <c r="I3509" t="s">
        <v>8238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8258</v>
      </c>
      <c r="P3509">
        <f t="shared" si="324"/>
        <v>104</v>
      </c>
      <c r="Q3509">
        <f t="shared" si="325"/>
        <v>145</v>
      </c>
      <c r="R3509" s="8">
        <f t="shared" si="326"/>
        <v>42491.714548611104</v>
      </c>
      <c r="S3509" s="8">
        <f t="shared" si="327"/>
        <v>42521.714548611104</v>
      </c>
      <c r="T3509" t="str">
        <f t="shared" si="328"/>
        <v>theater</v>
      </c>
      <c r="U3509" t="str">
        <f t="shared" si="329"/>
        <v>plays</v>
      </c>
    </row>
    <row r="3510" spans="1:21" ht="48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H3510" t="s">
        <v>8218</v>
      </c>
      <c r="I3510" t="s">
        <v>8239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8258</v>
      </c>
      <c r="P3510">
        <f t="shared" si="324"/>
        <v>180</v>
      </c>
      <c r="Q3510">
        <f t="shared" si="325"/>
        <v>12</v>
      </c>
      <c r="R3510" s="8">
        <f t="shared" si="326"/>
        <v>42477.521446759252</v>
      </c>
      <c r="S3510" s="8">
        <f t="shared" si="327"/>
        <v>42500.666666666664</v>
      </c>
      <c r="T3510" t="str">
        <f t="shared" si="328"/>
        <v>theater</v>
      </c>
      <c r="U3510" t="str">
        <f t="shared" si="329"/>
        <v>plays</v>
      </c>
    </row>
    <row r="3511" spans="1:21" ht="48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H3511" t="s">
        <v>8217</v>
      </c>
      <c r="I3511" t="s">
        <v>8238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8258</v>
      </c>
      <c r="P3511">
        <f t="shared" si="324"/>
        <v>106</v>
      </c>
      <c r="Q3511">
        <f t="shared" si="325"/>
        <v>96.67</v>
      </c>
      <c r="R3511" s="8">
        <f t="shared" si="326"/>
        <v>41950.651226851849</v>
      </c>
      <c r="S3511" s="8">
        <f t="shared" si="327"/>
        <v>41963.996527777774</v>
      </c>
      <c r="T3511" t="str">
        <f t="shared" si="328"/>
        <v>theater</v>
      </c>
      <c r="U3511" t="str">
        <f t="shared" si="329"/>
        <v>plays</v>
      </c>
    </row>
    <row r="3512" spans="1:21" ht="48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H3512" t="s">
        <v>8217</v>
      </c>
      <c r="I3512" t="s">
        <v>8238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8258</v>
      </c>
      <c r="P3512">
        <f t="shared" si="324"/>
        <v>101</v>
      </c>
      <c r="Q3512">
        <f t="shared" si="325"/>
        <v>60.33</v>
      </c>
      <c r="R3512" s="8">
        <f t="shared" si="326"/>
        <v>41802.412569444445</v>
      </c>
      <c r="S3512" s="8">
        <f t="shared" si="327"/>
        <v>41822.412569444445</v>
      </c>
      <c r="T3512" t="str">
        <f t="shared" si="328"/>
        <v>theater</v>
      </c>
      <c r="U3512" t="str">
        <f t="shared" si="329"/>
        <v>plays</v>
      </c>
    </row>
    <row r="3513" spans="1:21" ht="48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H3513" t="s">
        <v>8218</v>
      </c>
      <c r="I3513" t="s">
        <v>8239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8258</v>
      </c>
      <c r="P3513">
        <f t="shared" si="324"/>
        <v>101</v>
      </c>
      <c r="Q3513">
        <f t="shared" si="325"/>
        <v>79.89</v>
      </c>
      <c r="R3513" s="8">
        <f t="shared" si="326"/>
        <v>41927.665451388886</v>
      </c>
      <c r="S3513" s="8">
        <f t="shared" si="327"/>
        <v>41950.5625</v>
      </c>
      <c r="T3513" t="str">
        <f t="shared" si="328"/>
        <v>theater</v>
      </c>
      <c r="U3513" t="str">
        <f t="shared" si="329"/>
        <v>plays</v>
      </c>
    </row>
    <row r="3514" spans="1:21" ht="48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H3514" t="s">
        <v>8218</v>
      </c>
      <c r="I3514" t="s">
        <v>8239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8258</v>
      </c>
      <c r="P3514">
        <f t="shared" si="324"/>
        <v>100</v>
      </c>
      <c r="Q3514">
        <f t="shared" si="325"/>
        <v>58.82</v>
      </c>
      <c r="R3514" s="8">
        <f t="shared" si="326"/>
        <v>42057.328611111108</v>
      </c>
      <c r="S3514" s="8">
        <f t="shared" si="327"/>
        <v>42117.286944444444</v>
      </c>
      <c r="T3514" t="str">
        <f t="shared" si="328"/>
        <v>theater</v>
      </c>
      <c r="U3514" t="str">
        <f t="shared" si="329"/>
        <v>plays</v>
      </c>
    </row>
    <row r="3515" spans="1:21" ht="48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H3515" t="s">
        <v>8217</v>
      </c>
      <c r="I3515" t="s">
        <v>8238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8258</v>
      </c>
      <c r="P3515">
        <f t="shared" si="324"/>
        <v>118</v>
      </c>
      <c r="Q3515">
        <f t="shared" si="325"/>
        <v>75.34</v>
      </c>
      <c r="R3515" s="8">
        <f t="shared" si="326"/>
        <v>41780.887870370367</v>
      </c>
      <c r="S3515" s="8">
        <f t="shared" si="327"/>
        <v>41793.999305555553</v>
      </c>
      <c r="T3515" t="str">
        <f t="shared" si="328"/>
        <v>theater</v>
      </c>
      <c r="U3515" t="str">
        <f t="shared" si="329"/>
        <v>plays</v>
      </c>
    </row>
    <row r="3516" spans="1:21" ht="48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H3516" t="s">
        <v>8217</v>
      </c>
      <c r="I3516" t="s">
        <v>8238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8258</v>
      </c>
      <c r="P3516">
        <f t="shared" si="324"/>
        <v>110</v>
      </c>
      <c r="Q3516">
        <f t="shared" si="325"/>
        <v>55</v>
      </c>
      <c r="R3516" s="8">
        <f t="shared" si="326"/>
        <v>42020.638333333329</v>
      </c>
      <c r="S3516" s="8">
        <f t="shared" si="327"/>
        <v>42036.999305555553</v>
      </c>
      <c r="T3516" t="str">
        <f t="shared" si="328"/>
        <v>theater</v>
      </c>
      <c r="U3516" t="str">
        <f t="shared" si="329"/>
        <v>plays</v>
      </c>
    </row>
    <row r="3517" spans="1:21" ht="48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H3517" t="s">
        <v>8217</v>
      </c>
      <c r="I3517" t="s">
        <v>8238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8258</v>
      </c>
      <c r="P3517">
        <f t="shared" si="324"/>
        <v>103</v>
      </c>
      <c r="Q3517">
        <f t="shared" si="325"/>
        <v>66.959999999999994</v>
      </c>
      <c r="R3517" s="8">
        <f t="shared" si="326"/>
        <v>42125.564479166664</v>
      </c>
      <c r="S3517" s="8">
        <f t="shared" si="327"/>
        <v>42155.564479166664</v>
      </c>
      <c r="T3517" t="str">
        <f t="shared" si="328"/>
        <v>theater</v>
      </c>
      <c r="U3517" t="str">
        <f t="shared" si="329"/>
        <v>plays</v>
      </c>
    </row>
    <row r="3518" spans="1:21" ht="48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H3518" t="s">
        <v>8217</v>
      </c>
      <c r="I3518" t="s">
        <v>8238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8258</v>
      </c>
      <c r="P3518">
        <f t="shared" si="324"/>
        <v>100</v>
      </c>
      <c r="Q3518">
        <f t="shared" si="325"/>
        <v>227.27</v>
      </c>
      <c r="R3518" s="8">
        <f t="shared" si="326"/>
        <v>41855.801736111105</v>
      </c>
      <c r="S3518" s="8">
        <f t="shared" si="327"/>
        <v>41889.916666666664</v>
      </c>
      <c r="T3518" t="str">
        <f t="shared" si="328"/>
        <v>theater</v>
      </c>
      <c r="U3518" t="str">
        <f t="shared" si="329"/>
        <v>plays</v>
      </c>
    </row>
    <row r="3519" spans="1:21" ht="48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H3519" t="s">
        <v>8218</v>
      </c>
      <c r="I3519" t="s">
        <v>8239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8258</v>
      </c>
      <c r="P3519">
        <f t="shared" si="324"/>
        <v>100</v>
      </c>
      <c r="Q3519">
        <f t="shared" si="325"/>
        <v>307.69</v>
      </c>
      <c r="R3519" s="8">
        <f t="shared" si="326"/>
        <v>41794.609189814815</v>
      </c>
      <c r="S3519" s="8">
        <f t="shared" si="327"/>
        <v>41824.25</v>
      </c>
      <c r="T3519" t="str">
        <f t="shared" si="328"/>
        <v>theater</v>
      </c>
      <c r="U3519" t="str">
        <f t="shared" si="329"/>
        <v>plays</v>
      </c>
    </row>
    <row r="3520" spans="1:21" ht="48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H3520" t="s">
        <v>8217</v>
      </c>
      <c r="I3520" t="s">
        <v>8238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8258</v>
      </c>
      <c r="P3520">
        <f t="shared" si="324"/>
        <v>110</v>
      </c>
      <c r="Q3520">
        <f t="shared" si="325"/>
        <v>50.02</v>
      </c>
      <c r="R3520" s="8">
        <f t="shared" si="326"/>
        <v>41893.575219907405</v>
      </c>
      <c r="S3520" s="8">
        <f t="shared" si="327"/>
        <v>41914.38958333333</v>
      </c>
      <c r="T3520" t="str">
        <f t="shared" si="328"/>
        <v>theater</v>
      </c>
      <c r="U3520" t="str">
        <f t="shared" si="329"/>
        <v>plays</v>
      </c>
    </row>
    <row r="3521" spans="1:21" ht="48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H3521" t="s">
        <v>8218</v>
      </c>
      <c r="I3521" t="s">
        <v>8239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8258</v>
      </c>
      <c r="P3521">
        <f t="shared" si="324"/>
        <v>101</v>
      </c>
      <c r="Q3521">
        <f t="shared" si="325"/>
        <v>72.39</v>
      </c>
      <c r="R3521" s="8">
        <f t="shared" si="326"/>
        <v>42037.390624999993</v>
      </c>
      <c r="S3521" s="8">
        <f t="shared" si="327"/>
        <v>42067.390624999993</v>
      </c>
      <c r="T3521" t="str">
        <f t="shared" si="328"/>
        <v>theater</v>
      </c>
      <c r="U3521" t="str">
        <f t="shared" si="329"/>
        <v>plays</v>
      </c>
    </row>
    <row r="3522" spans="1:21" ht="32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H3522" t="s">
        <v>8218</v>
      </c>
      <c r="I3522" t="s">
        <v>8239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8258</v>
      </c>
      <c r="P3522">
        <f t="shared" si="324"/>
        <v>101</v>
      </c>
      <c r="Q3522">
        <f t="shared" si="325"/>
        <v>95.95</v>
      </c>
      <c r="R3522" s="8">
        <f t="shared" si="326"/>
        <v>42227.615879629629</v>
      </c>
      <c r="S3522" s="8">
        <f t="shared" si="327"/>
        <v>42253.365972222215</v>
      </c>
      <c r="T3522" t="str">
        <f t="shared" si="328"/>
        <v>theater</v>
      </c>
      <c r="U3522" t="str">
        <f t="shared" si="329"/>
        <v>plays</v>
      </c>
    </row>
    <row r="3523" spans="1:21" ht="48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H3523" t="s">
        <v>8217</v>
      </c>
      <c r="I3523" t="s">
        <v>8238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8258</v>
      </c>
      <c r="P3523">
        <f t="shared" ref="P3523:P3586" si="330">ROUND(E3523/D3523*100,0)</f>
        <v>169</v>
      </c>
      <c r="Q3523">
        <f t="shared" ref="Q3523:Q3586" si="331">ROUND(E3523/M3523,2)</f>
        <v>45.62</v>
      </c>
      <c r="R3523" s="8">
        <f t="shared" ref="R3523:R3586" si="332">(((K3523/60)/60)/24)+DATE(1970,1,1)+(-5/24)</f>
        <v>41881.153009259258</v>
      </c>
      <c r="S3523" s="8">
        <f t="shared" ref="S3523:S3586" si="333">(((J3523/60)/60)/24)+DATE(1970,1,1)+(-5/24)</f>
        <v>41911.153009259258</v>
      </c>
      <c r="T3523" t="str">
        <f t="shared" si="328"/>
        <v>theater</v>
      </c>
      <c r="U3523" t="str">
        <f t="shared" si="329"/>
        <v>plays</v>
      </c>
    </row>
    <row r="3524" spans="1:21" ht="48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H3524" t="s">
        <v>8218</v>
      </c>
      <c r="I3524" t="s">
        <v>8239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8258</v>
      </c>
      <c r="P3524">
        <f t="shared" si="330"/>
        <v>100</v>
      </c>
      <c r="Q3524">
        <f t="shared" si="331"/>
        <v>41.03</v>
      </c>
      <c r="R3524" s="8">
        <f t="shared" si="332"/>
        <v>42234.581550925919</v>
      </c>
      <c r="S3524" s="8">
        <f t="shared" si="333"/>
        <v>42262.212500000001</v>
      </c>
      <c r="T3524" t="str">
        <f t="shared" ref="T3524:T3587" si="334">LEFT(O3524,SEARCH("/",O3524)-1)</f>
        <v>theater</v>
      </c>
      <c r="U3524" t="str">
        <f t="shared" ref="U3524:U3587" si="335">RIGHT(O3524,LEN(O3524)-SEARCH("/",O3524))</f>
        <v>plays</v>
      </c>
    </row>
    <row r="3525" spans="1:21" ht="48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H3525" t="s">
        <v>8218</v>
      </c>
      <c r="I3525" t="s">
        <v>8239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8258</v>
      </c>
      <c r="P3525">
        <f t="shared" si="330"/>
        <v>114</v>
      </c>
      <c r="Q3525">
        <f t="shared" si="331"/>
        <v>56.83</v>
      </c>
      <c r="R3525" s="8">
        <f t="shared" si="332"/>
        <v>42581.189212962963</v>
      </c>
      <c r="S3525" s="8">
        <f t="shared" si="333"/>
        <v>42638.749999999993</v>
      </c>
      <c r="T3525" t="str">
        <f t="shared" si="334"/>
        <v>theater</v>
      </c>
      <c r="U3525" t="str">
        <f t="shared" si="335"/>
        <v>plays</v>
      </c>
    </row>
    <row r="3526" spans="1:21" ht="48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H3526" t="s">
        <v>8217</v>
      </c>
      <c r="I3526" t="s">
        <v>8238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8258</v>
      </c>
      <c r="P3526">
        <f t="shared" si="330"/>
        <v>102</v>
      </c>
      <c r="Q3526">
        <f t="shared" si="331"/>
        <v>137.24</v>
      </c>
      <c r="R3526" s="8">
        <f t="shared" si="332"/>
        <v>41880.555243055554</v>
      </c>
      <c r="S3526" s="8">
        <f t="shared" si="333"/>
        <v>41894.958333333328</v>
      </c>
      <c r="T3526" t="str">
        <f t="shared" si="334"/>
        <v>theater</v>
      </c>
      <c r="U3526" t="str">
        <f t="shared" si="335"/>
        <v>plays</v>
      </c>
    </row>
    <row r="3527" spans="1:21" ht="48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H3527" t="s">
        <v>8217</v>
      </c>
      <c r="I3527" t="s">
        <v>8238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8258</v>
      </c>
      <c r="P3527">
        <f t="shared" si="330"/>
        <v>106</v>
      </c>
      <c r="Q3527">
        <f t="shared" si="331"/>
        <v>75.709999999999994</v>
      </c>
      <c r="R3527" s="8">
        <f t="shared" si="332"/>
        <v>42214.487337962964</v>
      </c>
      <c r="S3527" s="8">
        <f t="shared" si="333"/>
        <v>42225.458333333336</v>
      </c>
      <c r="T3527" t="str">
        <f t="shared" si="334"/>
        <v>theater</v>
      </c>
      <c r="U3527" t="str">
        <f t="shared" si="335"/>
        <v>plays</v>
      </c>
    </row>
    <row r="3528" spans="1:21" ht="48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H3528" t="s">
        <v>8217</v>
      </c>
      <c r="I3528" t="s">
        <v>8238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8258</v>
      </c>
      <c r="P3528">
        <f t="shared" si="330"/>
        <v>102</v>
      </c>
      <c r="Q3528">
        <f t="shared" si="331"/>
        <v>99</v>
      </c>
      <c r="R3528" s="8">
        <f t="shared" si="332"/>
        <v>42460.126979166664</v>
      </c>
      <c r="S3528" s="8">
        <f t="shared" si="333"/>
        <v>42488.040972222218</v>
      </c>
      <c r="T3528" t="str">
        <f t="shared" si="334"/>
        <v>theater</v>
      </c>
      <c r="U3528" t="str">
        <f t="shared" si="335"/>
        <v>plays</v>
      </c>
    </row>
    <row r="3529" spans="1:21" ht="48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H3529" t="s">
        <v>8217</v>
      </c>
      <c r="I3529" t="s">
        <v>8238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8258</v>
      </c>
      <c r="P3529">
        <f t="shared" si="330"/>
        <v>117</v>
      </c>
      <c r="Q3529">
        <f t="shared" si="331"/>
        <v>81.569999999999993</v>
      </c>
      <c r="R3529" s="8">
        <f t="shared" si="332"/>
        <v>42166.814872685187</v>
      </c>
      <c r="S3529" s="8">
        <f t="shared" si="333"/>
        <v>42195.957638888889</v>
      </c>
      <c r="T3529" t="str">
        <f t="shared" si="334"/>
        <v>theater</v>
      </c>
      <c r="U3529" t="str">
        <f t="shared" si="335"/>
        <v>plays</v>
      </c>
    </row>
    <row r="3530" spans="1:21" ht="48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H3530" t="s">
        <v>8218</v>
      </c>
      <c r="I3530" t="s">
        <v>8239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8258</v>
      </c>
      <c r="P3530">
        <f t="shared" si="330"/>
        <v>101</v>
      </c>
      <c r="Q3530">
        <f t="shared" si="331"/>
        <v>45.11</v>
      </c>
      <c r="R3530" s="8">
        <f t="shared" si="332"/>
        <v>42733.293032407404</v>
      </c>
      <c r="S3530" s="8">
        <f t="shared" si="333"/>
        <v>42753.293032407404</v>
      </c>
      <c r="T3530" t="str">
        <f t="shared" si="334"/>
        <v>theater</v>
      </c>
      <c r="U3530" t="str">
        <f t="shared" si="335"/>
        <v>plays</v>
      </c>
    </row>
    <row r="3531" spans="1:21" ht="48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H3531" t="s">
        <v>8217</v>
      </c>
      <c r="I3531" t="s">
        <v>8238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8258</v>
      </c>
      <c r="P3531">
        <f t="shared" si="330"/>
        <v>132</v>
      </c>
      <c r="Q3531">
        <f t="shared" si="331"/>
        <v>36.67</v>
      </c>
      <c r="R3531" s="8">
        <f t="shared" si="332"/>
        <v>42177.553449074076</v>
      </c>
      <c r="S3531" s="8">
        <f t="shared" si="333"/>
        <v>42197.833333333336</v>
      </c>
      <c r="T3531" t="str">
        <f t="shared" si="334"/>
        <v>theater</v>
      </c>
      <c r="U3531" t="str">
        <f t="shared" si="335"/>
        <v>plays</v>
      </c>
    </row>
    <row r="3532" spans="1:21" ht="48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H3532" t="s">
        <v>8218</v>
      </c>
      <c r="I3532" t="s">
        <v>8239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8258</v>
      </c>
      <c r="P3532">
        <f t="shared" si="330"/>
        <v>100</v>
      </c>
      <c r="Q3532">
        <f t="shared" si="331"/>
        <v>125</v>
      </c>
      <c r="R3532" s="8">
        <f t="shared" si="332"/>
        <v>42442.41501157407</v>
      </c>
      <c r="S3532" s="8">
        <f t="shared" si="333"/>
        <v>42470.624999999993</v>
      </c>
      <c r="T3532" t="str">
        <f t="shared" si="334"/>
        <v>theater</v>
      </c>
      <c r="U3532" t="str">
        <f t="shared" si="335"/>
        <v>plays</v>
      </c>
    </row>
    <row r="3533" spans="1:21" ht="16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H3533" t="s">
        <v>8217</v>
      </c>
      <c r="I3533" t="s">
        <v>8238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8258</v>
      </c>
      <c r="P3533">
        <f t="shared" si="330"/>
        <v>128</v>
      </c>
      <c r="Q3533">
        <f t="shared" si="331"/>
        <v>49.23</v>
      </c>
      <c r="R3533" s="8">
        <f t="shared" si="332"/>
        <v>42521.44599537037</v>
      </c>
      <c r="S3533" s="8">
        <f t="shared" si="333"/>
        <v>42551.44599537037</v>
      </c>
      <c r="T3533" t="str">
        <f t="shared" si="334"/>
        <v>theater</v>
      </c>
      <c r="U3533" t="str">
        <f t="shared" si="335"/>
        <v>plays</v>
      </c>
    </row>
    <row r="3534" spans="1:21" ht="48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H3534" t="s">
        <v>8217</v>
      </c>
      <c r="I3534" t="s">
        <v>8238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8258</v>
      </c>
      <c r="P3534">
        <f t="shared" si="330"/>
        <v>119</v>
      </c>
      <c r="Q3534">
        <f t="shared" si="331"/>
        <v>42.3</v>
      </c>
      <c r="R3534" s="8">
        <f t="shared" si="332"/>
        <v>41884.391516203701</v>
      </c>
      <c r="S3534" s="8">
        <f t="shared" si="333"/>
        <v>41899.957638888889</v>
      </c>
      <c r="T3534" t="str">
        <f t="shared" si="334"/>
        <v>theater</v>
      </c>
      <c r="U3534" t="str">
        <f t="shared" si="335"/>
        <v>plays</v>
      </c>
    </row>
    <row r="3535" spans="1:21" ht="48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H3535" t="s">
        <v>8217</v>
      </c>
      <c r="I3535" t="s">
        <v>8238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8258</v>
      </c>
      <c r="P3535">
        <f t="shared" si="330"/>
        <v>126</v>
      </c>
      <c r="Q3535">
        <f t="shared" si="331"/>
        <v>78.88</v>
      </c>
      <c r="R3535" s="8">
        <f t="shared" si="332"/>
        <v>42289.552858796298</v>
      </c>
      <c r="S3535" s="8">
        <f t="shared" si="333"/>
        <v>42319.594525462955</v>
      </c>
      <c r="T3535" t="str">
        <f t="shared" si="334"/>
        <v>theater</v>
      </c>
      <c r="U3535" t="str">
        <f t="shared" si="335"/>
        <v>plays</v>
      </c>
    </row>
    <row r="3536" spans="1:21" ht="32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H3536" t="s">
        <v>8217</v>
      </c>
      <c r="I3536" t="s">
        <v>8238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8258</v>
      </c>
      <c r="P3536">
        <f t="shared" si="330"/>
        <v>156</v>
      </c>
      <c r="Q3536">
        <f t="shared" si="331"/>
        <v>38.28</v>
      </c>
      <c r="R3536" s="8">
        <f t="shared" si="332"/>
        <v>42243.416932870365</v>
      </c>
      <c r="S3536" s="8">
        <f t="shared" si="333"/>
        <v>42278.416932870365</v>
      </c>
      <c r="T3536" t="str">
        <f t="shared" si="334"/>
        <v>theater</v>
      </c>
      <c r="U3536" t="str">
        <f t="shared" si="335"/>
        <v>plays</v>
      </c>
    </row>
    <row r="3537" spans="1:21" ht="48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H3537" t="s">
        <v>8218</v>
      </c>
      <c r="I3537" t="s">
        <v>8239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8258</v>
      </c>
      <c r="P3537">
        <f t="shared" si="330"/>
        <v>103</v>
      </c>
      <c r="Q3537">
        <f t="shared" si="331"/>
        <v>44.85</v>
      </c>
      <c r="R3537" s="8">
        <f t="shared" si="332"/>
        <v>42248.431828703695</v>
      </c>
      <c r="S3537" s="8">
        <f t="shared" si="333"/>
        <v>42279.541666666664</v>
      </c>
      <c r="T3537" t="str">
        <f t="shared" si="334"/>
        <v>theater</v>
      </c>
      <c r="U3537" t="str">
        <f t="shared" si="335"/>
        <v>plays</v>
      </c>
    </row>
    <row r="3538" spans="1:21" ht="48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H3538" t="s">
        <v>8218</v>
      </c>
      <c r="I3538" t="s">
        <v>8239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8258</v>
      </c>
      <c r="P3538">
        <f t="shared" si="330"/>
        <v>153</v>
      </c>
      <c r="Q3538">
        <f t="shared" si="331"/>
        <v>13.53</v>
      </c>
      <c r="R3538" s="8">
        <f t="shared" si="332"/>
        <v>42328.518807870372</v>
      </c>
      <c r="S3538" s="8">
        <f t="shared" si="333"/>
        <v>42358.290972222218</v>
      </c>
      <c r="T3538" t="str">
        <f t="shared" si="334"/>
        <v>theater</v>
      </c>
      <c r="U3538" t="str">
        <f t="shared" si="335"/>
        <v>plays</v>
      </c>
    </row>
    <row r="3539" spans="1:21" ht="48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H3539" t="s">
        <v>8222</v>
      </c>
      <c r="I3539" t="s">
        <v>8243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8258</v>
      </c>
      <c r="P3539">
        <f t="shared" si="330"/>
        <v>180</v>
      </c>
      <c r="Q3539">
        <f t="shared" si="331"/>
        <v>43.5</v>
      </c>
      <c r="R3539" s="8">
        <f t="shared" si="332"/>
        <v>41923.146018518513</v>
      </c>
      <c r="S3539" s="8">
        <f t="shared" si="333"/>
        <v>41960.124305555553</v>
      </c>
      <c r="T3539" t="str">
        <f t="shared" si="334"/>
        <v>theater</v>
      </c>
      <c r="U3539" t="str">
        <f t="shared" si="335"/>
        <v>plays</v>
      </c>
    </row>
    <row r="3540" spans="1:21" ht="48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H3540" t="s">
        <v>8218</v>
      </c>
      <c r="I3540" t="s">
        <v>8239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8258</v>
      </c>
      <c r="P3540">
        <f t="shared" si="330"/>
        <v>128</v>
      </c>
      <c r="Q3540">
        <f t="shared" si="331"/>
        <v>30.95</v>
      </c>
      <c r="R3540" s="8">
        <f t="shared" si="332"/>
        <v>42571.212268518517</v>
      </c>
      <c r="S3540" s="8">
        <f t="shared" si="333"/>
        <v>42599.212268518517</v>
      </c>
      <c r="T3540" t="str">
        <f t="shared" si="334"/>
        <v>theater</v>
      </c>
      <c r="U3540" t="str">
        <f t="shared" si="335"/>
        <v>plays</v>
      </c>
    </row>
    <row r="3541" spans="1:21" ht="48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H3541" t="s">
        <v>8217</v>
      </c>
      <c r="I3541" t="s">
        <v>8238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8258</v>
      </c>
      <c r="P3541">
        <f t="shared" si="330"/>
        <v>120</v>
      </c>
      <c r="Q3541">
        <f t="shared" si="331"/>
        <v>55.23</v>
      </c>
      <c r="R3541" s="8">
        <f t="shared" si="332"/>
        <v>42600.547708333332</v>
      </c>
      <c r="S3541" s="8">
        <f t="shared" si="333"/>
        <v>42621.547708333332</v>
      </c>
      <c r="T3541" t="str">
        <f t="shared" si="334"/>
        <v>theater</v>
      </c>
      <c r="U3541" t="str">
        <f t="shared" si="335"/>
        <v>plays</v>
      </c>
    </row>
    <row r="3542" spans="1:21" ht="48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H3542" t="s">
        <v>8218</v>
      </c>
      <c r="I3542" t="s">
        <v>8239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8258</v>
      </c>
      <c r="P3542">
        <f t="shared" si="330"/>
        <v>123</v>
      </c>
      <c r="Q3542">
        <f t="shared" si="331"/>
        <v>46.13</v>
      </c>
      <c r="R3542" s="8">
        <f t="shared" si="332"/>
        <v>42516.795034722221</v>
      </c>
      <c r="S3542" s="8">
        <f t="shared" si="333"/>
        <v>42546.795034722221</v>
      </c>
      <c r="T3542" t="str">
        <f t="shared" si="334"/>
        <v>theater</v>
      </c>
      <c r="U3542" t="str">
        <f t="shared" si="335"/>
        <v>plays</v>
      </c>
    </row>
    <row r="3543" spans="1:21" ht="48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H3543" t="s">
        <v>8218</v>
      </c>
      <c r="I3543" t="s">
        <v>8239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8258</v>
      </c>
      <c r="P3543">
        <f t="shared" si="330"/>
        <v>105</v>
      </c>
      <c r="Q3543">
        <f t="shared" si="331"/>
        <v>39.380000000000003</v>
      </c>
      <c r="R3543" s="8">
        <f t="shared" si="332"/>
        <v>42222.521701388883</v>
      </c>
      <c r="S3543" s="8">
        <f t="shared" si="333"/>
        <v>42247.521701388883</v>
      </c>
      <c r="T3543" t="str">
        <f t="shared" si="334"/>
        <v>theater</v>
      </c>
      <c r="U3543" t="str">
        <f t="shared" si="335"/>
        <v>plays</v>
      </c>
    </row>
    <row r="3544" spans="1:21" ht="48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H3544" t="s">
        <v>8217</v>
      </c>
      <c r="I3544" t="s">
        <v>8238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8258</v>
      </c>
      <c r="P3544">
        <f t="shared" si="330"/>
        <v>102</v>
      </c>
      <c r="Q3544">
        <f t="shared" si="331"/>
        <v>66.150000000000006</v>
      </c>
      <c r="R3544" s="8">
        <f t="shared" si="332"/>
        <v>41829.391458333332</v>
      </c>
      <c r="S3544" s="8">
        <f t="shared" si="333"/>
        <v>41889.391458333332</v>
      </c>
      <c r="T3544" t="str">
        <f t="shared" si="334"/>
        <v>theater</v>
      </c>
      <c r="U3544" t="str">
        <f t="shared" si="335"/>
        <v>plays</v>
      </c>
    </row>
    <row r="3545" spans="1:21" ht="48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H3545" t="s">
        <v>8229</v>
      </c>
      <c r="I3545" t="s">
        <v>8241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8258</v>
      </c>
      <c r="P3545">
        <f t="shared" si="330"/>
        <v>105</v>
      </c>
      <c r="Q3545">
        <f t="shared" si="331"/>
        <v>54.14</v>
      </c>
      <c r="R3545" s="8">
        <f t="shared" si="332"/>
        <v>42150.546979166662</v>
      </c>
      <c r="S3545" s="8">
        <f t="shared" si="333"/>
        <v>42180.546979166662</v>
      </c>
      <c r="T3545" t="str">
        <f t="shared" si="334"/>
        <v>theater</v>
      </c>
      <c r="U3545" t="str">
        <f t="shared" si="335"/>
        <v>plays</v>
      </c>
    </row>
    <row r="3546" spans="1:21" ht="32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H3546" t="s">
        <v>8217</v>
      </c>
      <c r="I3546" t="s">
        <v>8238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8258</v>
      </c>
      <c r="P3546">
        <f t="shared" si="330"/>
        <v>100</v>
      </c>
      <c r="Q3546">
        <f t="shared" si="331"/>
        <v>104.17</v>
      </c>
      <c r="R3546" s="8">
        <f t="shared" si="332"/>
        <v>42040.623344907406</v>
      </c>
      <c r="S3546" s="8">
        <f t="shared" si="333"/>
        <v>42070.623344907406</v>
      </c>
      <c r="T3546" t="str">
        <f t="shared" si="334"/>
        <v>theater</v>
      </c>
      <c r="U3546" t="str">
        <f t="shared" si="335"/>
        <v>plays</v>
      </c>
    </row>
    <row r="3547" spans="1:21" ht="48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H3547" t="s">
        <v>8217</v>
      </c>
      <c r="I3547" t="s">
        <v>8238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8258</v>
      </c>
      <c r="P3547">
        <f t="shared" si="330"/>
        <v>100</v>
      </c>
      <c r="Q3547">
        <f t="shared" si="331"/>
        <v>31.38</v>
      </c>
      <c r="R3547" s="8">
        <f t="shared" si="332"/>
        <v>42075.599062499998</v>
      </c>
      <c r="S3547" s="8">
        <f t="shared" si="333"/>
        <v>42105.599062499998</v>
      </c>
      <c r="T3547" t="str">
        <f t="shared" si="334"/>
        <v>theater</v>
      </c>
      <c r="U3547" t="str">
        <f t="shared" si="335"/>
        <v>plays</v>
      </c>
    </row>
    <row r="3548" spans="1:21" ht="48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H3548" t="s">
        <v>8217</v>
      </c>
      <c r="I3548" t="s">
        <v>8238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8258</v>
      </c>
      <c r="P3548">
        <f t="shared" si="330"/>
        <v>102</v>
      </c>
      <c r="Q3548">
        <f t="shared" si="331"/>
        <v>59.21</v>
      </c>
      <c r="R3548" s="8">
        <f t="shared" si="332"/>
        <v>42073.452361111107</v>
      </c>
      <c r="S3548" s="8">
        <f t="shared" si="333"/>
        <v>42094.957638888889</v>
      </c>
      <c r="T3548" t="str">
        <f t="shared" si="334"/>
        <v>theater</v>
      </c>
      <c r="U3548" t="str">
        <f t="shared" si="335"/>
        <v>plays</v>
      </c>
    </row>
    <row r="3549" spans="1:21" ht="48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H3549" t="s">
        <v>8217</v>
      </c>
      <c r="I3549" t="s">
        <v>8238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8258</v>
      </c>
      <c r="P3549">
        <f t="shared" si="330"/>
        <v>114</v>
      </c>
      <c r="Q3549">
        <f t="shared" si="331"/>
        <v>119.18</v>
      </c>
      <c r="R3549" s="8">
        <f t="shared" si="332"/>
        <v>42479.870381944442</v>
      </c>
      <c r="S3549" s="8">
        <f t="shared" si="333"/>
        <v>42503.957638888889</v>
      </c>
      <c r="T3549" t="str">
        <f t="shared" si="334"/>
        <v>theater</v>
      </c>
      <c r="U3549" t="str">
        <f t="shared" si="335"/>
        <v>plays</v>
      </c>
    </row>
    <row r="3550" spans="1:21" ht="48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H3550" t="s">
        <v>8217</v>
      </c>
      <c r="I3550" t="s">
        <v>8238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8258</v>
      </c>
      <c r="P3550">
        <f t="shared" si="330"/>
        <v>102</v>
      </c>
      <c r="Q3550">
        <f t="shared" si="331"/>
        <v>164.62</v>
      </c>
      <c r="R3550" s="8">
        <f t="shared" si="332"/>
        <v>42411.733958333331</v>
      </c>
      <c r="S3550" s="8">
        <f t="shared" si="333"/>
        <v>42433.833333333336</v>
      </c>
      <c r="T3550" t="str">
        <f t="shared" si="334"/>
        <v>theater</v>
      </c>
      <c r="U3550" t="str">
        <f t="shared" si="335"/>
        <v>plays</v>
      </c>
    </row>
    <row r="3551" spans="1:21" ht="48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H3551" t="s">
        <v>8218</v>
      </c>
      <c r="I3551" t="s">
        <v>8239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8258</v>
      </c>
      <c r="P3551">
        <f t="shared" si="330"/>
        <v>102</v>
      </c>
      <c r="Q3551">
        <f t="shared" si="331"/>
        <v>24.29</v>
      </c>
      <c r="R3551" s="8">
        <f t="shared" si="332"/>
        <v>42223.186030092591</v>
      </c>
      <c r="S3551" s="8">
        <f t="shared" si="333"/>
        <v>42251.186030092591</v>
      </c>
      <c r="T3551" t="str">
        <f t="shared" si="334"/>
        <v>theater</v>
      </c>
      <c r="U3551" t="str">
        <f t="shared" si="335"/>
        <v>plays</v>
      </c>
    </row>
    <row r="3552" spans="1:21" ht="48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H3552" t="s">
        <v>8218</v>
      </c>
      <c r="I3552" t="s">
        <v>8239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8258</v>
      </c>
      <c r="P3552">
        <f t="shared" si="330"/>
        <v>105</v>
      </c>
      <c r="Q3552">
        <f t="shared" si="331"/>
        <v>40.94</v>
      </c>
      <c r="R3552" s="8">
        <f t="shared" si="332"/>
        <v>42462.685162037036</v>
      </c>
      <c r="S3552" s="8">
        <f t="shared" si="333"/>
        <v>42492.685162037036</v>
      </c>
      <c r="T3552" t="str">
        <f t="shared" si="334"/>
        <v>theater</v>
      </c>
      <c r="U3552" t="str">
        <f t="shared" si="335"/>
        <v>plays</v>
      </c>
    </row>
    <row r="3553" spans="1:21" ht="48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H3553" t="s">
        <v>8217</v>
      </c>
      <c r="I3553" t="s">
        <v>8238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8258</v>
      </c>
      <c r="P3553">
        <f t="shared" si="330"/>
        <v>102</v>
      </c>
      <c r="Q3553">
        <f t="shared" si="331"/>
        <v>61.1</v>
      </c>
      <c r="R3553" s="8">
        <f t="shared" si="332"/>
        <v>41753.307523148142</v>
      </c>
      <c r="S3553" s="8">
        <f t="shared" si="333"/>
        <v>41781.713194444441</v>
      </c>
      <c r="T3553" t="str">
        <f t="shared" si="334"/>
        <v>theater</v>
      </c>
      <c r="U3553" t="str">
        <f t="shared" si="335"/>
        <v>plays</v>
      </c>
    </row>
    <row r="3554" spans="1:21" ht="48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H3554" t="s">
        <v>8218</v>
      </c>
      <c r="I3554" t="s">
        <v>8239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8258</v>
      </c>
      <c r="P3554">
        <f t="shared" si="330"/>
        <v>100</v>
      </c>
      <c r="Q3554">
        <f t="shared" si="331"/>
        <v>38.65</v>
      </c>
      <c r="R3554" s="8">
        <f t="shared" si="332"/>
        <v>41788.378749999996</v>
      </c>
      <c r="S3554" s="8">
        <f t="shared" si="333"/>
        <v>41818.378749999996</v>
      </c>
      <c r="T3554" t="str">
        <f t="shared" si="334"/>
        <v>theater</v>
      </c>
      <c r="U3554" t="str">
        <f t="shared" si="335"/>
        <v>plays</v>
      </c>
    </row>
    <row r="3555" spans="1:21" ht="48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H3555" t="s">
        <v>8217</v>
      </c>
      <c r="I3555" t="s">
        <v>8238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8258</v>
      </c>
      <c r="P3555">
        <f t="shared" si="330"/>
        <v>106</v>
      </c>
      <c r="Q3555">
        <f t="shared" si="331"/>
        <v>56.2</v>
      </c>
      <c r="R3555" s="8">
        <f t="shared" si="332"/>
        <v>42195.820370370369</v>
      </c>
      <c r="S3555" s="8">
        <f t="shared" si="333"/>
        <v>42227.791666666664</v>
      </c>
      <c r="T3555" t="str">
        <f t="shared" si="334"/>
        <v>theater</v>
      </c>
      <c r="U3555" t="str">
        <f t="shared" si="335"/>
        <v>plays</v>
      </c>
    </row>
    <row r="3556" spans="1:21" ht="48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H3556" t="s">
        <v>8217</v>
      </c>
      <c r="I3556" t="s">
        <v>8238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8258</v>
      </c>
      <c r="P3556">
        <f t="shared" si="330"/>
        <v>113</v>
      </c>
      <c r="Q3556">
        <f t="shared" si="331"/>
        <v>107</v>
      </c>
      <c r="R3556" s="8">
        <f t="shared" si="332"/>
        <v>42015.842118055552</v>
      </c>
      <c r="S3556" s="8">
        <f t="shared" si="333"/>
        <v>42046.499999999993</v>
      </c>
      <c r="T3556" t="str">
        <f t="shared" si="334"/>
        <v>theater</v>
      </c>
      <c r="U3556" t="str">
        <f t="shared" si="335"/>
        <v>plays</v>
      </c>
    </row>
    <row r="3557" spans="1:21" ht="48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H3557" t="s">
        <v>8230</v>
      </c>
      <c r="I3557" t="s">
        <v>8241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8258</v>
      </c>
      <c r="P3557">
        <f t="shared" si="330"/>
        <v>100</v>
      </c>
      <c r="Q3557">
        <f t="shared" si="331"/>
        <v>171.43</v>
      </c>
      <c r="R3557" s="8">
        <f t="shared" si="332"/>
        <v>42661.233726851853</v>
      </c>
      <c r="S3557" s="8">
        <f t="shared" si="333"/>
        <v>42691.27539351851</v>
      </c>
      <c r="T3557" t="str">
        <f t="shared" si="334"/>
        <v>theater</v>
      </c>
      <c r="U3557" t="str">
        <f t="shared" si="335"/>
        <v>plays</v>
      </c>
    </row>
    <row r="3558" spans="1:21" ht="48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H3558" t="s">
        <v>8218</v>
      </c>
      <c r="I3558" t="s">
        <v>8239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8258</v>
      </c>
      <c r="P3558">
        <f t="shared" si="330"/>
        <v>100</v>
      </c>
      <c r="Q3558">
        <f t="shared" si="331"/>
        <v>110.5</v>
      </c>
      <c r="R3558" s="8">
        <f t="shared" si="332"/>
        <v>41808.441249999996</v>
      </c>
      <c r="S3558" s="8">
        <f t="shared" si="333"/>
        <v>41868.441249999996</v>
      </c>
      <c r="T3558" t="str">
        <f t="shared" si="334"/>
        <v>theater</v>
      </c>
      <c r="U3558" t="str">
        <f t="shared" si="335"/>
        <v>plays</v>
      </c>
    </row>
    <row r="3559" spans="1:21" ht="48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H3559" t="s">
        <v>8217</v>
      </c>
      <c r="I3559" t="s">
        <v>8238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8258</v>
      </c>
      <c r="P3559">
        <f t="shared" si="330"/>
        <v>100</v>
      </c>
      <c r="Q3559">
        <f t="shared" si="331"/>
        <v>179.28</v>
      </c>
      <c r="R3559" s="8">
        <f t="shared" si="332"/>
        <v>41730.068414351852</v>
      </c>
      <c r="S3559" s="8">
        <f t="shared" si="333"/>
        <v>41764.068414351852</v>
      </c>
      <c r="T3559" t="str">
        <f t="shared" si="334"/>
        <v>theater</v>
      </c>
      <c r="U3559" t="str">
        <f t="shared" si="335"/>
        <v>plays</v>
      </c>
    </row>
    <row r="3560" spans="1:21" ht="48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H3560" t="s">
        <v>8218</v>
      </c>
      <c r="I3560" t="s">
        <v>8239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8258</v>
      </c>
      <c r="P3560">
        <f t="shared" si="330"/>
        <v>144</v>
      </c>
      <c r="Q3560">
        <f t="shared" si="331"/>
        <v>22.91</v>
      </c>
      <c r="R3560" s="8">
        <f t="shared" si="332"/>
        <v>42139.608506944445</v>
      </c>
      <c r="S3560" s="8">
        <f t="shared" si="333"/>
        <v>42181.666666666664</v>
      </c>
      <c r="T3560" t="str">
        <f t="shared" si="334"/>
        <v>theater</v>
      </c>
      <c r="U3560" t="str">
        <f t="shared" si="335"/>
        <v>plays</v>
      </c>
    </row>
    <row r="3561" spans="1:21" ht="48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H3561" t="s">
        <v>8219</v>
      </c>
      <c r="I3561" t="s">
        <v>8240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8258</v>
      </c>
      <c r="P3561">
        <f t="shared" si="330"/>
        <v>104</v>
      </c>
      <c r="Q3561">
        <f t="shared" si="331"/>
        <v>43.13</v>
      </c>
      <c r="R3561" s="8">
        <f t="shared" si="332"/>
        <v>42193.887824074067</v>
      </c>
      <c r="S3561" s="8">
        <f t="shared" si="333"/>
        <v>42216.165277777771</v>
      </c>
      <c r="T3561" t="str">
        <f t="shared" si="334"/>
        <v>theater</v>
      </c>
      <c r="U3561" t="str">
        <f t="shared" si="335"/>
        <v>plays</v>
      </c>
    </row>
    <row r="3562" spans="1:21" ht="48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H3562" t="s">
        <v>8222</v>
      </c>
      <c r="I3562" t="s">
        <v>8243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8258</v>
      </c>
      <c r="P3562">
        <f t="shared" si="330"/>
        <v>108</v>
      </c>
      <c r="Q3562">
        <f t="shared" si="331"/>
        <v>46.89</v>
      </c>
      <c r="R3562" s="8">
        <f t="shared" si="332"/>
        <v>42115.681319444448</v>
      </c>
      <c r="S3562" s="8">
        <f t="shared" si="333"/>
        <v>42150.906249999993</v>
      </c>
      <c r="T3562" t="str">
        <f t="shared" si="334"/>
        <v>theater</v>
      </c>
      <c r="U3562" t="str">
        <f t="shared" si="335"/>
        <v>plays</v>
      </c>
    </row>
    <row r="3563" spans="1:21" ht="112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H3563" t="s">
        <v>8217</v>
      </c>
      <c r="I3563" t="s">
        <v>8238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8258</v>
      </c>
      <c r="P3563">
        <f t="shared" si="330"/>
        <v>102</v>
      </c>
      <c r="Q3563">
        <f t="shared" si="331"/>
        <v>47.41</v>
      </c>
      <c r="R3563" s="8">
        <f t="shared" si="332"/>
        <v>42203.471967592595</v>
      </c>
      <c r="S3563" s="8">
        <f t="shared" si="333"/>
        <v>42221.566666666658</v>
      </c>
      <c r="T3563" t="str">
        <f t="shared" si="334"/>
        <v>theater</v>
      </c>
      <c r="U3563" t="str">
        <f t="shared" si="335"/>
        <v>plays</v>
      </c>
    </row>
    <row r="3564" spans="1:21" ht="48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H3564" t="s">
        <v>8218</v>
      </c>
      <c r="I3564" t="s">
        <v>8239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8258</v>
      </c>
      <c r="P3564">
        <f t="shared" si="330"/>
        <v>149</v>
      </c>
      <c r="Q3564">
        <f t="shared" si="331"/>
        <v>15.13</v>
      </c>
      <c r="R3564" s="8">
        <f t="shared" si="332"/>
        <v>42433.553553240738</v>
      </c>
      <c r="S3564" s="8">
        <f t="shared" si="333"/>
        <v>42442.708333333336</v>
      </c>
      <c r="T3564" t="str">
        <f t="shared" si="334"/>
        <v>theater</v>
      </c>
      <c r="U3564" t="str">
        <f t="shared" si="335"/>
        <v>plays</v>
      </c>
    </row>
    <row r="3565" spans="1:21" ht="48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H3565" t="s">
        <v>8218</v>
      </c>
      <c r="I3565" t="s">
        <v>8239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8258</v>
      </c>
      <c r="P3565">
        <f t="shared" si="330"/>
        <v>105</v>
      </c>
      <c r="Q3565">
        <f t="shared" si="331"/>
        <v>21.1</v>
      </c>
      <c r="R3565" s="8">
        <f t="shared" si="332"/>
        <v>42555.46361111111</v>
      </c>
      <c r="S3565" s="8">
        <f t="shared" si="333"/>
        <v>42583.583333333336</v>
      </c>
      <c r="T3565" t="str">
        <f t="shared" si="334"/>
        <v>theater</v>
      </c>
      <c r="U3565" t="str">
        <f t="shared" si="335"/>
        <v>plays</v>
      </c>
    </row>
    <row r="3566" spans="1:21" ht="32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H3566" t="s">
        <v>8218</v>
      </c>
      <c r="I3566" t="s">
        <v>8239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8258</v>
      </c>
      <c r="P3566">
        <f t="shared" si="330"/>
        <v>101</v>
      </c>
      <c r="Q3566">
        <f t="shared" si="331"/>
        <v>59.12</v>
      </c>
      <c r="R3566" s="8">
        <f t="shared" si="332"/>
        <v>42236.414918981485</v>
      </c>
      <c r="S3566" s="8">
        <f t="shared" si="333"/>
        <v>42282.458333333336</v>
      </c>
      <c r="T3566" t="str">
        <f t="shared" si="334"/>
        <v>theater</v>
      </c>
      <c r="U3566" t="str">
        <f t="shared" si="335"/>
        <v>plays</v>
      </c>
    </row>
    <row r="3567" spans="1:21" ht="48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H3567" t="s">
        <v>8217</v>
      </c>
      <c r="I3567" t="s">
        <v>8238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8258</v>
      </c>
      <c r="P3567">
        <f t="shared" si="330"/>
        <v>131</v>
      </c>
      <c r="Q3567">
        <f t="shared" si="331"/>
        <v>97.92</v>
      </c>
      <c r="R3567" s="8">
        <f t="shared" si="332"/>
        <v>41974.534814814811</v>
      </c>
      <c r="S3567" s="8">
        <f t="shared" si="333"/>
        <v>42004.534814814811</v>
      </c>
      <c r="T3567" t="str">
        <f t="shared" si="334"/>
        <v>theater</v>
      </c>
      <c r="U3567" t="str">
        <f t="shared" si="335"/>
        <v>plays</v>
      </c>
    </row>
    <row r="3568" spans="1:21" ht="48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H3568" t="s">
        <v>8218</v>
      </c>
      <c r="I3568" t="s">
        <v>8239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8258</v>
      </c>
      <c r="P3568">
        <f t="shared" si="330"/>
        <v>105</v>
      </c>
      <c r="Q3568">
        <f t="shared" si="331"/>
        <v>55.13</v>
      </c>
      <c r="R3568" s="8">
        <f t="shared" si="332"/>
        <v>41997.299571759257</v>
      </c>
      <c r="S3568" s="8">
        <f t="shared" si="333"/>
        <v>42027.299571759257</v>
      </c>
      <c r="T3568" t="str">
        <f t="shared" si="334"/>
        <v>theater</v>
      </c>
      <c r="U3568" t="str">
        <f t="shared" si="335"/>
        <v>plays</v>
      </c>
    </row>
    <row r="3569" spans="1:21" ht="48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H3569" t="s">
        <v>8218</v>
      </c>
      <c r="I3569" t="s">
        <v>8239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8258</v>
      </c>
      <c r="P3569">
        <f t="shared" si="330"/>
        <v>109</v>
      </c>
      <c r="Q3569">
        <f t="shared" si="331"/>
        <v>26.54</v>
      </c>
      <c r="R3569" s="8">
        <f t="shared" si="332"/>
        <v>42135.602361111109</v>
      </c>
      <c r="S3569" s="8">
        <f t="shared" si="333"/>
        <v>42165.602361111109</v>
      </c>
      <c r="T3569" t="str">
        <f t="shared" si="334"/>
        <v>theater</v>
      </c>
      <c r="U3569" t="str">
        <f t="shared" si="335"/>
        <v>plays</v>
      </c>
    </row>
    <row r="3570" spans="1:21" ht="48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H3570" t="s">
        <v>8217</v>
      </c>
      <c r="I3570" t="s">
        <v>8238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8258</v>
      </c>
      <c r="P3570">
        <f t="shared" si="330"/>
        <v>111</v>
      </c>
      <c r="Q3570">
        <f t="shared" si="331"/>
        <v>58.42</v>
      </c>
      <c r="R3570" s="8">
        <f t="shared" si="332"/>
        <v>41869.532337962963</v>
      </c>
      <c r="S3570" s="8">
        <f t="shared" si="333"/>
        <v>41899.532337962963</v>
      </c>
      <c r="T3570" t="str">
        <f t="shared" si="334"/>
        <v>theater</v>
      </c>
      <c r="U3570" t="str">
        <f t="shared" si="335"/>
        <v>plays</v>
      </c>
    </row>
    <row r="3571" spans="1:21" ht="48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H3571" t="s">
        <v>8217</v>
      </c>
      <c r="I3571" t="s">
        <v>8238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8258</v>
      </c>
      <c r="P3571">
        <f t="shared" si="330"/>
        <v>100</v>
      </c>
      <c r="Q3571">
        <f t="shared" si="331"/>
        <v>122.54</v>
      </c>
      <c r="R3571" s="8">
        <f t="shared" si="332"/>
        <v>41982.480277777773</v>
      </c>
      <c r="S3571" s="8">
        <f t="shared" si="333"/>
        <v>42012.480277777773</v>
      </c>
      <c r="T3571" t="str">
        <f t="shared" si="334"/>
        <v>theater</v>
      </c>
      <c r="U3571" t="str">
        <f t="shared" si="335"/>
        <v>plays</v>
      </c>
    </row>
    <row r="3572" spans="1:21" ht="48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H3572" t="s">
        <v>8217</v>
      </c>
      <c r="I3572" t="s">
        <v>8238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8258</v>
      </c>
      <c r="P3572">
        <f t="shared" si="330"/>
        <v>114</v>
      </c>
      <c r="Q3572">
        <f t="shared" si="331"/>
        <v>87.96</v>
      </c>
      <c r="R3572" s="8">
        <f t="shared" si="332"/>
        <v>41976.123645833337</v>
      </c>
      <c r="S3572" s="8">
        <f t="shared" si="333"/>
        <v>42004.083333333336</v>
      </c>
      <c r="T3572" t="str">
        <f t="shared" si="334"/>
        <v>theater</v>
      </c>
      <c r="U3572" t="str">
        <f t="shared" si="335"/>
        <v>plays</v>
      </c>
    </row>
    <row r="3573" spans="1:21" ht="48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H3573" t="s">
        <v>8218</v>
      </c>
      <c r="I3573" t="s">
        <v>8239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8258</v>
      </c>
      <c r="P3573">
        <f t="shared" si="330"/>
        <v>122</v>
      </c>
      <c r="Q3573">
        <f t="shared" si="331"/>
        <v>73.239999999999995</v>
      </c>
      <c r="R3573" s="8">
        <f t="shared" si="332"/>
        <v>41912.650613425925</v>
      </c>
      <c r="S3573" s="8">
        <f t="shared" si="333"/>
        <v>41942.650613425925</v>
      </c>
      <c r="T3573" t="str">
        <f t="shared" si="334"/>
        <v>theater</v>
      </c>
      <c r="U3573" t="str">
        <f t="shared" si="335"/>
        <v>plays</v>
      </c>
    </row>
    <row r="3574" spans="1:21" ht="32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H3574" t="s">
        <v>8218</v>
      </c>
      <c r="I3574" t="s">
        <v>8239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8258</v>
      </c>
      <c r="P3574">
        <f t="shared" si="330"/>
        <v>100</v>
      </c>
      <c r="Q3574">
        <f t="shared" si="331"/>
        <v>55.56</v>
      </c>
      <c r="R3574" s="8">
        <f t="shared" si="332"/>
        <v>42146.36206018518</v>
      </c>
      <c r="S3574" s="8">
        <f t="shared" si="333"/>
        <v>42176.36206018518</v>
      </c>
      <c r="T3574" t="str">
        <f t="shared" si="334"/>
        <v>theater</v>
      </c>
      <c r="U3574" t="str">
        <f t="shared" si="335"/>
        <v>plays</v>
      </c>
    </row>
    <row r="3575" spans="1:21" ht="32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H3575" t="s">
        <v>8218</v>
      </c>
      <c r="I3575" t="s">
        <v>8239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8258</v>
      </c>
      <c r="P3575">
        <f t="shared" si="330"/>
        <v>103</v>
      </c>
      <c r="Q3575">
        <f t="shared" si="331"/>
        <v>39.54</v>
      </c>
      <c r="R3575" s="8">
        <f t="shared" si="332"/>
        <v>41921.167199074072</v>
      </c>
      <c r="S3575" s="8">
        <f t="shared" si="333"/>
        <v>41951.208865740737</v>
      </c>
      <c r="T3575" t="str">
        <f t="shared" si="334"/>
        <v>theater</v>
      </c>
      <c r="U3575" t="str">
        <f t="shared" si="335"/>
        <v>plays</v>
      </c>
    </row>
    <row r="3576" spans="1:21" ht="48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H3576" t="s">
        <v>8217</v>
      </c>
      <c r="I3576" t="s">
        <v>8238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8258</v>
      </c>
      <c r="P3576">
        <f t="shared" si="330"/>
        <v>106</v>
      </c>
      <c r="Q3576">
        <f t="shared" si="331"/>
        <v>136.78</v>
      </c>
      <c r="R3576" s="8">
        <f t="shared" si="332"/>
        <v>41926.734351851846</v>
      </c>
      <c r="S3576" s="8">
        <f t="shared" si="333"/>
        <v>41956.776018518511</v>
      </c>
      <c r="T3576" t="str">
        <f t="shared" si="334"/>
        <v>theater</v>
      </c>
      <c r="U3576" t="str">
        <f t="shared" si="335"/>
        <v>plays</v>
      </c>
    </row>
    <row r="3577" spans="1:21" ht="48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H3577" t="s">
        <v>8217</v>
      </c>
      <c r="I3577" t="s">
        <v>8238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8258</v>
      </c>
      <c r="P3577">
        <f t="shared" si="330"/>
        <v>101</v>
      </c>
      <c r="Q3577">
        <f t="shared" si="331"/>
        <v>99.34</v>
      </c>
      <c r="R3577" s="8">
        <f t="shared" si="332"/>
        <v>42561.575543981475</v>
      </c>
      <c r="S3577" s="8">
        <f t="shared" si="333"/>
        <v>42592.957638888889</v>
      </c>
      <c r="T3577" t="str">
        <f t="shared" si="334"/>
        <v>theater</v>
      </c>
      <c r="U3577" t="str">
        <f t="shared" si="335"/>
        <v>plays</v>
      </c>
    </row>
    <row r="3578" spans="1:21" ht="48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H3578" t="s">
        <v>8217</v>
      </c>
      <c r="I3578" t="s">
        <v>8238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8258</v>
      </c>
      <c r="P3578">
        <f t="shared" si="330"/>
        <v>100</v>
      </c>
      <c r="Q3578">
        <f t="shared" si="331"/>
        <v>20</v>
      </c>
      <c r="R3578" s="8">
        <f t="shared" si="332"/>
        <v>42649.340902777774</v>
      </c>
      <c r="S3578" s="8">
        <f t="shared" si="333"/>
        <v>42709.382569444446</v>
      </c>
      <c r="T3578" t="str">
        <f t="shared" si="334"/>
        <v>theater</v>
      </c>
      <c r="U3578" t="str">
        <f t="shared" si="335"/>
        <v>plays</v>
      </c>
    </row>
    <row r="3579" spans="1:21" ht="48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H3579" t="s">
        <v>8217</v>
      </c>
      <c r="I3579" t="s">
        <v>8238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8258</v>
      </c>
      <c r="P3579">
        <f t="shared" si="330"/>
        <v>130</v>
      </c>
      <c r="Q3579">
        <f t="shared" si="331"/>
        <v>28.89</v>
      </c>
      <c r="R3579" s="8">
        <f t="shared" si="332"/>
        <v>42093.578506944446</v>
      </c>
      <c r="S3579" s="8">
        <f t="shared" si="333"/>
        <v>42120.061111111114</v>
      </c>
      <c r="T3579" t="str">
        <f t="shared" si="334"/>
        <v>theater</v>
      </c>
      <c r="U3579" t="str">
        <f t="shared" si="335"/>
        <v>plays</v>
      </c>
    </row>
    <row r="3580" spans="1:21" ht="48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H3580" t="s">
        <v>8218</v>
      </c>
      <c r="I3580" t="s">
        <v>8239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8258</v>
      </c>
      <c r="P3580">
        <f t="shared" si="330"/>
        <v>100</v>
      </c>
      <c r="Q3580">
        <f t="shared" si="331"/>
        <v>40.549999999999997</v>
      </c>
      <c r="R3580" s="8">
        <f t="shared" si="332"/>
        <v>42460.525196759256</v>
      </c>
      <c r="S3580" s="8">
        <f t="shared" si="333"/>
        <v>42490.525196759256</v>
      </c>
      <c r="T3580" t="str">
        <f t="shared" si="334"/>
        <v>theater</v>
      </c>
      <c r="U3580" t="str">
        <f t="shared" si="335"/>
        <v>plays</v>
      </c>
    </row>
    <row r="3581" spans="1:21" ht="48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H3581" t="s">
        <v>8218</v>
      </c>
      <c r="I3581" t="s">
        <v>8239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8258</v>
      </c>
      <c r="P3581">
        <f t="shared" si="330"/>
        <v>100</v>
      </c>
      <c r="Q3581">
        <f t="shared" si="331"/>
        <v>35.71</v>
      </c>
      <c r="R3581" s="8">
        <f t="shared" si="332"/>
        <v>42430.553888888891</v>
      </c>
      <c r="S3581" s="8">
        <f t="shared" si="333"/>
        <v>42460.51222222222</v>
      </c>
      <c r="T3581" t="str">
        <f t="shared" si="334"/>
        <v>theater</v>
      </c>
      <c r="U3581" t="str">
        <f t="shared" si="335"/>
        <v>plays</v>
      </c>
    </row>
    <row r="3582" spans="1:21" ht="48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H3582" t="s">
        <v>8217</v>
      </c>
      <c r="I3582" t="s">
        <v>8238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8258</v>
      </c>
      <c r="P3582">
        <f t="shared" si="330"/>
        <v>114</v>
      </c>
      <c r="Q3582">
        <f t="shared" si="331"/>
        <v>37.96</v>
      </c>
      <c r="R3582" s="8">
        <f t="shared" si="332"/>
        <v>42025.967847222222</v>
      </c>
      <c r="S3582" s="8">
        <f t="shared" si="333"/>
        <v>42063.999305555553</v>
      </c>
      <c r="T3582" t="str">
        <f t="shared" si="334"/>
        <v>theater</v>
      </c>
      <c r="U3582" t="str">
        <f t="shared" si="335"/>
        <v>plays</v>
      </c>
    </row>
    <row r="3583" spans="1:21" ht="48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H3583" t="s">
        <v>8218</v>
      </c>
      <c r="I3583" t="s">
        <v>8239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8258</v>
      </c>
      <c r="P3583">
        <f t="shared" si="330"/>
        <v>100</v>
      </c>
      <c r="Q3583">
        <f t="shared" si="331"/>
        <v>33.33</v>
      </c>
      <c r="R3583" s="8">
        <f t="shared" si="332"/>
        <v>41836.26284722222</v>
      </c>
      <c r="S3583" s="8">
        <f t="shared" si="333"/>
        <v>41850.26284722222</v>
      </c>
      <c r="T3583" t="str">
        <f t="shared" si="334"/>
        <v>theater</v>
      </c>
      <c r="U3583" t="str">
        <f t="shared" si="335"/>
        <v>plays</v>
      </c>
    </row>
    <row r="3584" spans="1:21" ht="48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H3584" t="s">
        <v>8217</v>
      </c>
      <c r="I3584" t="s">
        <v>8238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8258</v>
      </c>
      <c r="P3584">
        <f t="shared" si="330"/>
        <v>287</v>
      </c>
      <c r="Q3584">
        <f t="shared" si="331"/>
        <v>58.57</v>
      </c>
      <c r="R3584" s="8">
        <f t="shared" si="332"/>
        <v>42450.887523148143</v>
      </c>
      <c r="S3584" s="8">
        <f t="shared" si="333"/>
        <v>42464.887523148143</v>
      </c>
      <c r="T3584" t="str">
        <f t="shared" si="334"/>
        <v>theater</v>
      </c>
      <c r="U3584" t="str">
        <f t="shared" si="335"/>
        <v>plays</v>
      </c>
    </row>
    <row r="3585" spans="1:21" ht="48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H3585" t="s">
        <v>8217</v>
      </c>
      <c r="I3585" t="s">
        <v>8238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8258</v>
      </c>
      <c r="P3585">
        <f t="shared" si="330"/>
        <v>109</v>
      </c>
      <c r="Q3585">
        <f t="shared" si="331"/>
        <v>135.63</v>
      </c>
      <c r="R3585" s="8">
        <f t="shared" si="332"/>
        <v>42418.217650462961</v>
      </c>
      <c r="S3585" s="8">
        <f t="shared" si="333"/>
        <v>42478.175983796296</v>
      </c>
      <c r="T3585" t="str">
        <f t="shared" si="334"/>
        <v>theater</v>
      </c>
      <c r="U3585" t="str">
        <f t="shared" si="335"/>
        <v>plays</v>
      </c>
    </row>
    <row r="3586" spans="1:21" ht="96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H3586" t="s">
        <v>8218</v>
      </c>
      <c r="I3586" t="s">
        <v>8239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8258</v>
      </c>
      <c r="P3586">
        <f t="shared" si="330"/>
        <v>116</v>
      </c>
      <c r="Q3586">
        <f t="shared" si="331"/>
        <v>30.94</v>
      </c>
      <c r="R3586" s="8">
        <f t="shared" si="332"/>
        <v>42168.108148148145</v>
      </c>
      <c r="S3586" s="8">
        <f t="shared" si="333"/>
        <v>42198.108148148145</v>
      </c>
      <c r="T3586" t="str">
        <f t="shared" si="334"/>
        <v>theater</v>
      </c>
      <c r="U3586" t="str">
        <f t="shared" si="335"/>
        <v>plays</v>
      </c>
    </row>
    <row r="3587" spans="1:21" ht="48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H3587" t="s">
        <v>8217</v>
      </c>
      <c r="I3587" t="s">
        <v>8238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8258</v>
      </c>
      <c r="P3587">
        <f t="shared" ref="P3587:P3650" si="336">ROUND(E3587/D3587*100,0)</f>
        <v>119</v>
      </c>
      <c r="Q3587">
        <f t="shared" ref="Q3587:Q3650" si="337">ROUND(E3587/M3587,2)</f>
        <v>176.09</v>
      </c>
      <c r="R3587" s="8">
        <f t="shared" ref="R3587:R3650" si="338">(((K3587/60)/60)/24)+DATE(1970,1,1)+(-5/24)</f>
        <v>41964.507986111108</v>
      </c>
      <c r="S3587" s="8">
        <f t="shared" ref="S3587:S3650" si="339">(((J3587/60)/60)/24)+DATE(1970,1,1)+(-5/24)</f>
        <v>41994.507986111108</v>
      </c>
      <c r="T3587" t="str">
        <f t="shared" si="334"/>
        <v>theater</v>
      </c>
      <c r="U3587" t="str">
        <f t="shared" si="335"/>
        <v>plays</v>
      </c>
    </row>
    <row r="3588" spans="1:21" ht="16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H3588" t="s">
        <v>8217</v>
      </c>
      <c r="I3588" t="s">
        <v>8238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8258</v>
      </c>
      <c r="P3588">
        <f t="shared" si="336"/>
        <v>109</v>
      </c>
      <c r="Q3588">
        <f t="shared" si="337"/>
        <v>151.97999999999999</v>
      </c>
      <c r="R3588" s="8">
        <f t="shared" si="338"/>
        <v>42576.489236111105</v>
      </c>
      <c r="S3588" s="8">
        <f t="shared" si="339"/>
        <v>42636.489236111105</v>
      </c>
      <c r="T3588" t="str">
        <f t="shared" ref="T3588:T3651" si="340">LEFT(O3588,SEARCH("/",O3588)-1)</f>
        <v>theater</v>
      </c>
      <c r="U3588" t="str">
        <f t="shared" ref="U3588:U3651" si="341">RIGHT(O3588,LEN(O3588)-SEARCH("/",O3588))</f>
        <v>plays</v>
      </c>
    </row>
    <row r="3589" spans="1:21" ht="48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H3589" t="s">
        <v>8218</v>
      </c>
      <c r="I3589" t="s">
        <v>8239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8258</v>
      </c>
      <c r="P3589">
        <f t="shared" si="336"/>
        <v>127</v>
      </c>
      <c r="Q3589">
        <f t="shared" si="337"/>
        <v>22.61</v>
      </c>
      <c r="R3589" s="8">
        <f t="shared" si="338"/>
        <v>42503.331643518519</v>
      </c>
      <c r="S3589" s="8">
        <f t="shared" si="339"/>
        <v>42548.583333333336</v>
      </c>
      <c r="T3589" t="str">
        <f t="shared" si="340"/>
        <v>theater</v>
      </c>
      <c r="U3589" t="str">
        <f t="shared" si="341"/>
        <v>plays</v>
      </c>
    </row>
    <row r="3590" spans="1:21" ht="48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H3590" t="s">
        <v>8218</v>
      </c>
      <c r="I3590" t="s">
        <v>8239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8258</v>
      </c>
      <c r="P3590">
        <f t="shared" si="336"/>
        <v>101</v>
      </c>
      <c r="Q3590">
        <f t="shared" si="337"/>
        <v>18.27</v>
      </c>
      <c r="R3590" s="8">
        <f t="shared" si="338"/>
        <v>42101.620486111111</v>
      </c>
      <c r="S3590" s="8">
        <f t="shared" si="339"/>
        <v>42123.749999999993</v>
      </c>
      <c r="T3590" t="str">
        <f t="shared" si="340"/>
        <v>theater</v>
      </c>
      <c r="U3590" t="str">
        <f t="shared" si="341"/>
        <v>plays</v>
      </c>
    </row>
    <row r="3591" spans="1:21" ht="48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H3591" t="s">
        <v>8217</v>
      </c>
      <c r="I3591" t="s">
        <v>8238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8258</v>
      </c>
      <c r="P3591">
        <f t="shared" si="336"/>
        <v>128</v>
      </c>
      <c r="Q3591">
        <f t="shared" si="337"/>
        <v>82.26</v>
      </c>
      <c r="R3591" s="8">
        <f t="shared" si="338"/>
        <v>42125.439201388886</v>
      </c>
      <c r="S3591" s="8">
        <f t="shared" si="339"/>
        <v>42150.439201388886</v>
      </c>
      <c r="T3591" t="str">
        <f t="shared" si="340"/>
        <v>theater</v>
      </c>
      <c r="U3591" t="str">
        <f t="shared" si="341"/>
        <v>plays</v>
      </c>
    </row>
    <row r="3592" spans="1:21" ht="48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H3592" t="s">
        <v>8218</v>
      </c>
      <c r="I3592" t="s">
        <v>8239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8258</v>
      </c>
      <c r="P3592">
        <f t="shared" si="336"/>
        <v>100</v>
      </c>
      <c r="Q3592">
        <f t="shared" si="337"/>
        <v>68.53</v>
      </c>
      <c r="R3592" s="8">
        <f t="shared" si="338"/>
        <v>41902.125393518516</v>
      </c>
      <c r="S3592" s="8">
        <f t="shared" si="339"/>
        <v>41932.125393518516</v>
      </c>
      <c r="T3592" t="str">
        <f t="shared" si="340"/>
        <v>theater</v>
      </c>
      <c r="U3592" t="str">
        <f t="shared" si="341"/>
        <v>plays</v>
      </c>
    </row>
    <row r="3593" spans="1:21" ht="48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H3593" t="s">
        <v>8217</v>
      </c>
      <c r="I3593" t="s">
        <v>8238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8258</v>
      </c>
      <c r="P3593">
        <f t="shared" si="336"/>
        <v>175</v>
      </c>
      <c r="Q3593">
        <f t="shared" si="337"/>
        <v>68.06</v>
      </c>
      <c r="R3593" s="8">
        <f t="shared" si="338"/>
        <v>42003.74009259259</v>
      </c>
      <c r="S3593" s="8">
        <f t="shared" si="339"/>
        <v>42027.999305555553</v>
      </c>
      <c r="T3593" t="str">
        <f t="shared" si="340"/>
        <v>theater</v>
      </c>
      <c r="U3593" t="str">
        <f t="shared" si="341"/>
        <v>plays</v>
      </c>
    </row>
    <row r="3594" spans="1:21" ht="48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H3594" t="s">
        <v>8217</v>
      </c>
      <c r="I3594" t="s">
        <v>8238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8258</v>
      </c>
      <c r="P3594">
        <f t="shared" si="336"/>
        <v>127</v>
      </c>
      <c r="Q3594">
        <f t="shared" si="337"/>
        <v>72.709999999999994</v>
      </c>
      <c r="R3594" s="8">
        <f t="shared" si="338"/>
        <v>41988.621608796289</v>
      </c>
      <c r="S3594" s="8">
        <f t="shared" si="339"/>
        <v>42045.999305555553</v>
      </c>
      <c r="T3594" t="str">
        <f t="shared" si="340"/>
        <v>theater</v>
      </c>
      <c r="U3594" t="str">
        <f t="shared" si="341"/>
        <v>plays</v>
      </c>
    </row>
    <row r="3595" spans="1:21" ht="48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H3595" t="s">
        <v>8217</v>
      </c>
      <c r="I3595" t="s">
        <v>8238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8258</v>
      </c>
      <c r="P3595">
        <f t="shared" si="336"/>
        <v>111</v>
      </c>
      <c r="Q3595">
        <f t="shared" si="337"/>
        <v>77.19</v>
      </c>
      <c r="R3595" s="8">
        <f t="shared" si="338"/>
        <v>41974.690266203703</v>
      </c>
      <c r="S3595" s="8">
        <f t="shared" si="339"/>
        <v>42009.643055555549</v>
      </c>
      <c r="T3595" t="str">
        <f t="shared" si="340"/>
        <v>theater</v>
      </c>
      <c r="U3595" t="str">
        <f t="shared" si="341"/>
        <v>plays</v>
      </c>
    </row>
    <row r="3596" spans="1:21" ht="48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H3596" t="s">
        <v>8217</v>
      </c>
      <c r="I3596" t="s">
        <v>8238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8258</v>
      </c>
      <c r="P3596">
        <f t="shared" si="336"/>
        <v>126</v>
      </c>
      <c r="Q3596">
        <f t="shared" si="337"/>
        <v>55.97</v>
      </c>
      <c r="R3596" s="8">
        <f t="shared" si="338"/>
        <v>42591.858587962961</v>
      </c>
      <c r="S3596" s="8">
        <f t="shared" si="339"/>
        <v>42616.858587962961</v>
      </c>
      <c r="T3596" t="str">
        <f t="shared" si="340"/>
        <v>theater</v>
      </c>
      <c r="U3596" t="str">
        <f t="shared" si="341"/>
        <v>plays</v>
      </c>
    </row>
    <row r="3597" spans="1:21" ht="32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H3597" t="s">
        <v>8217</v>
      </c>
      <c r="I3597" t="s">
        <v>8238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8258</v>
      </c>
      <c r="P3597">
        <f t="shared" si="336"/>
        <v>119</v>
      </c>
      <c r="Q3597">
        <f t="shared" si="337"/>
        <v>49.69</v>
      </c>
      <c r="R3597" s="8">
        <f t="shared" si="338"/>
        <v>42049.800034722219</v>
      </c>
      <c r="S3597" s="8">
        <f t="shared" si="339"/>
        <v>42076.082638888889</v>
      </c>
      <c r="T3597" t="str">
        <f t="shared" si="340"/>
        <v>theater</v>
      </c>
      <c r="U3597" t="str">
        <f t="shared" si="341"/>
        <v>plays</v>
      </c>
    </row>
    <row r="3598" spans="1:21" ht="48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H3598" t="s">
        <v>8222</v>
      </c>
      <c r="I3598" t="s">
        <v>8243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8258</v>
      </c>
      <c r="P3598">
        <f t="shared" si="336"/>
        <v>108</v>
      </c>
      <c r="Q3598">
        <f t="shared" si="337"/>
        <v>79</v>
      </c>
      <c r="R3598" s="8">
        <f t="shared" si="338"/>
        <v>41856.506736111107</v>
      </c>
      <c r="S3598" s="8">
        <f t="shared" si="339"/>
        <v>41877.506736111107</v>
      </c>
      <c r="T3598" t="str">
        <f t="shared" si="340"/>
        <v>theater</v>
      </c>
      <c r="U3598" t="str">
        <f t="shared" si="341"/>
        <v>plays</v>
      </c>
    </row>
    <row r="3599" spans="1:21" ht="32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H3599" t="s">
        <v>8217</v>
      </c>
      <c r="I3599" t="s">
        <v>8238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8258</v>
      </c>
      <c r="P3599">
        <f t="shared" si="336"/>
        <v>103</v>
      </c>
      <c r="Q3599">
        <f t="shared" si="337"/>
        <v>77.73</v>
      </c>
      <c r="R3599" s="8">
        <f t="shared" si="338"/>
        <v>42417.377199074072</v>
      </c>
      <c r="S3599" s="8">
        <f t="shared" si="339"/>
        <v>42432.040972222218</v>
      </c>
      <c r="T3599" t="str">
        <f t="shared" si="340"/>
        <v>theater</v>
      </c>
      <c r="U3599" t="str">
        <f t="shared" si="341"/>
        <v>plays</v>
      </c>
    </row>
    <row r="3600" spans="1:21" ht="48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H3600" t="s">
        <v>8217</v>
      </c>
      <c r="I3600" t="s">
        <v>8238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8258</v>
      </c>
      <c r="P3600">
        <f t="shared" si="336"/>
        <v>110</v>
      </c>
      <c r="Q3600">
        <f t="shared" si="337"/>
        <v>40.78</v>
      </c>
      <c r="R3600" s="8">
        <f t="shared" si="338"/>
        <v>41866.590532407405</v>
      </c>
      <c r="S3600" s="8">
        <f t="shared" si="339"/>
        <v>41884.999305555553</v>
      </c>
      <c r="T3600" t="str">
        <f t="shared" si="340"/>
        <v>theater</v>
      </c>
      <c r="U3600" t="str">
        <f t="shared" si="341"/>
        <v>plays</v>
      </c>
    </row>
    <row r="3601" spans="1:21" ht="48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H3601" t="s">
        <v>8217</v>
      </c>
      <c r="I3601" t="s">
        <v>8238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8258</v>
      </c>
      <c r="P3601">
        <f t="shared" si="336"/>
        <v>202</v>
      </c>
      <c r="Q3601">
        <f t="shared" si="337"/>
        <v>59.41</v>
      </c>
      <c r="R3601" s="8">
        <f t="shared" si="338"/>
        <v>42220.586539351854</v>
      </c>
      <c r="S3601" s="8">
        <f t="shared" si="339"/>
        <v>42245.791666666664</v>
      </c>
      <c r="T3601" t="str">
        <f t="shared" si="340"/>
        <v>theater</v>
      </c>
      <c r="U3601" t="str">
        <f t="shared" si="341"/>
        <v>plays</v>
      </c>
    </row>
    <row r="3602" spans="1:21" ht="32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H3602" t="s">
        <v>8217</v>
      </c>
      <c r="I3602" t="s">
        <v>8238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8258</v>
      </c>
      <c r="P3602">
        <f t="shared" si="336"/>
        <v>130</v>
      </c>
      <c r="Q3602">
        <f t="shared" si="337"/>
        <v>3.25</v>
      </c>
      <c r="R3602" s="8">
        <f t="shared" si="338"/>
        <v>42628.640787037039</v>
      </c>
      <c r="S3602" s="8">
        <f t="shared" si="339"/>
        <v>42656.640787037039</v>
      </c>
      <c r="T3602" t="str">
        <f t="shared" si="340"/>
        <v>theater</v>
      </c>
      <c r="U3602" t="str">
        <f t="shared" si="341"/>
        <v>plays</v>
      </c>
    </row>
    <row r="3603" spans="1:21" ht="48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H3603" t="s">
        <v>8218</v>
      </c>
      <c r="I3603" t="s">
        <v>8239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8258</v>
      </c>
      <c r="P3603">
        <f t="shared" si="336"/>
        <v>104</v>
      </c>
      <c r="Q3603">
        <f t="shared" si="337"/>
        <v>39.380000000000003</v>
      </c>
      <c r="R3603" s="8">
        <f t="shared" si="338"/>
        <v>41990.790300925924</v>
      </c>
      <c r="S3603" s="8">
        <f t="shared" si="339"/>
        <v>42020.790300925924</v>
      </c>
      <c r="T3603" t="str">
        <f t="shared" si="340"/>
        <v>theater</v>
      </c>
      <c r="U3603" t="str">
        <f t="shared" si="341"/>
        <v>plays</v>
      </c>
    </row>
    <row r="3604" spans="1:21" ht="48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H3604" t="s">
        <v>8217</v>
      </c>
      <c r="I3604" t="s">
        <v>8238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8258</v>
      </c>
      <c r="P3604">
        <f t="shared" si="336"/>
        <v>100</v>
      </c>
      <c r="Q3604">
        <f t="shared" si="337"/>
        <v>81.67</v>
      </c>
      <c r="R3604" s="8">
        <f t="shared" si="338"/>
        <v>42447.68609953703</v>
      </c>
      <c r="S3604" s="8">
        <f t="shared" si="339"/>
        <v>42507.68609953703</v>
      </c>
      <c r="T3604" t="str">
        <f t="shared" si="340"/>
        <v>theater</v>
      </c>
      <c r="U3604" t="str">
        <f t="shared" si="341"/>
        <v>plays</v>
      </c>
    </row>
    <row r="3605" spans="1:21" ht="48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H3605" t="s">
        <v>8217</v>
      </c>
      <c r="I3605" t="s">
        <v>8238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8258</v>
      </c>
      <c r="P3605">
        <f t="shared" si="336"/>
        <v>171</v>
      </c>
      <c r="Q3605">
        <f t="shared" si="337"/>
        <v>44.91</v>
      </c>
      <c r="R3605" s="8">
        <f t="shared" si="338"/>
        <v>42283.656018518515</v>
      </c>
      <c r="S3605" s="8">
        <f t="shared" si="339"/>
        <v>42313.697685185187</v>
      </c>
      <c r="T3605" t="str">
        <f t="shared" si="340"/>
        <v>theater</v>
      </c>
      <c r="U3605" t="str">
        <f t="shared" si="341"/>
        <v>plays</v>
      </c>
    </row>
    <row r="3606" spans="1:21" ht="48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H3606" t="s">
        <v>8217</v>
      </c>
      <c r="I3606" t="s">
        <v>8238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8258</v>
      </c>
      <c r="P3606">
        <f t="shared" si="336"/>
        <v>113</v>
      </c>
      <c r="Q3606">
        <f t="shared" si="337"/>
        <v>49.06</v>
      </c>
      <c r="R3606" s="8">
        <f t="shared" si="338"/>
        <v>42482.80736111111</v>
      </c>
      <c r="S3606" s="8">
        <f t="shared" si="339"/>
        <v>42489.082638888889</v>
      </c>
      <c r="T3606" t="str">
        <f t="shared" si="340"/>
        <v>theater</v>
      </c>
      <c r="U3606" t="str">
        <f t="shared" si="341"/>
        <v>plays</v>
      </c>
    </row>
    <row r="3607" spans="1:21" ht="48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H3607" t="s">
        <v>8218</v>
      </c>
      <c r="I3607" t="s">
        <v>8239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8258</v>
      </c>
      <c r="P3607">
        <f t="shared" si="336"/>
        <v>184</v>
      </c>
      <c r="Q3607">
        <f t="shared" si="337"/>
        <v>30.67</v>
      </c>
      <c r="R3607" s="8">
        <f t="shared" si="338"/>
        <v>42383.584791666661</v>
      </c>
      <c r="S3607" s="8">
        <f t="shared" si="339"/>
        <v>42413.584791666661</v>
      </c>
      <c r="T3607" t="str">
        <f t="shared" si="340"/>
        <v>theater</v>
      </c>
      <c r="U3607" t="str">
        <f t="shared" si="341"/>
        <v>plays</v>
      </c>
    </row>
    <row r="3608" spans="1:21" ht="48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H3608" t="s">
        <v>8218</v>
      </c>
      <c r="I3608" t="s">
        <v>8239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8258</v>
      </c>
      <c r="P3608">
        <f t="shared" si="336"/>
        <v>130</v>
      </c>
      <c r="Q3608">
        <f t="shared" si="337"/>
        <v>61.06</v>
      </c>
      <c r="R3608" s="8">
        <f t="shared" si="338"/>
        <v>42566.396493055552</v>
      </c>
      <c r="S3608" s="8">
        <f t="shared" si="339"/>
        <v>42596.396493055552</v>
      </c>
      <c r="T3608" t="str">
        <f t="shared" si="340"/>
        <v>theater</v>
      </c>
      <c r="U3608" t="str">
        <f t="shared" si="341"/>
        <v>plays</v>
      </c>
    </row>
    <row r="3609" spans="1:21" ht="32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H3609" t="s">
        <v>8218</v>
      </c>
      <c r="I3609" t="s">
        <v>8239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8258</v>
      </c>
      <c r="P3609">
        <f t="shared" si="336"/>
        <v>105</v>
      </c>
      <c r="Q3609">
        <f t="shared" si="337"/>
        <v>29</v>
      </c>
      <c r="R3609" s="8">
        <f t="shared" si="338"/>
        <v>42338.755578703705</v>
      </c>
      <c r="S3609" s="8">
        <f t="shared" si="339"/>
        <v>42352.791666666664</v>
      </c>
      <c r="T3609" t="str">
        <f t="shared" si="340"/>
        <v>theater</v>
      </c>
      <c r="U3609" t="str">
        <f t="shared" si="341"/>
        <v>plays</v>
      </c>
    </row>
    <row r="3610" spans="1:21" ht="48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H3610" t="s">
        <v>8218</v>
      </c>
      <c r="I3610" t="s">
        <v>8239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8258</v>
      </c>
      <c r="P3610">
        <f t="shared" si="336"/>
        <v>100</v>
      </c>
      <c r="Q3610">
        <f t="shared" si="337"/>
        <v>29.63</v>
      </c>
      <c r="R3610" s="8">
        <f t="shared" si="338"/>
        <v>42506.50104166667</v>
      </c>
      <c r="S3610" s="8">
        <f t="shared" si="339"/>
        <v>42538.374999999993</v>
      </c>
      <c r="T3610" t="str">
        <f t="shared" si="340"/>
        <v>theater</v>
      </c>
      <c r="U3610" t="str">
        <f t="shared" si="341"/>
        <v>plays</v>
      </c>
    </row>
    <row r="3611" spans="1:21" ht="48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H3611" t="s">
        <v>8218</v>
      </c>
      <c r="I3611" t="s">
        <v>8239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8258</v>
      </c>
      <c r="P3611">
        <f t="shared" si="336"/>
        <v>153</v>
      </c>
      <c r="Q3611">
        <f t="shared" si="337"/>
        <v>143.1</v>
      </c>
      <c r="R3611" s="8">
        <f t="shared" si="338"/>
        <v>42429.783391203695</v>
      </c>
      <c r="S3611" s="8">
        <f t="shared" si="339"/>
        <v>42459.741724537038</v>
      </c>
      <c r="T3611" t="str">
        <f t="shared" si="340"/>
        <v>theater</v>
      </c>
      <c r="U3611" t="str">
        <f t="shared" si="341"/>
        <v>plays</v>
      </c>
    </row>
    <row r="3612" spans="1:21" ht="48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H3612" t="s">
        <v>8218</v>
      </c>
      <c r="I3612" t="s">
        <v>8239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8258</v>
      </c>
      <c r="P3612">
        <f t="shared" si="336"/>
        <v>162</v>
      </c>
      <c r="Q3612">
        <f t="shared" si="337"/>
        <v>52.35</v>
      </c>
      <c r="R3612" s="8">
        <f t="shared" si="338"/>
        <v>42203.22379629629</v>
      </c>
      <c r="S3612" s="8">
        <f t="shared" si="339"/>
        <v>42233.22379629629</v>
      </c>
      <c r="T3612" t="str">
        <f t="shared" si="340"/>
        <v>theater</v>
      </c>
      <c r="U3612" t="str">
        <f t="shared" si="341"/>
        <v>plays</v>
      </c>
    </row>
    <row r="3613" spans="1:21" ht="48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H3613" t="s">
        <v>8218</v>
      </c>
      <c r="I3613" t="s">
        <v>8239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8258</v>
      </c>
      <c r="P3613">
        <f t="shared" si="336"/>
        <v>136</v>
      </c>
      <c r="Q3613">
        <f t="shared" si="337"/>
        <v>66.67</v>
      </c>
      <c r="R3613" s="8">
        <f t="shared" si="338"/>
        <v>42072.162048611113</v>
      </c>
      <c r="S3613" s="8">
        <f t="shared" si="339"/>
        <v>42102.162048611113</v>
      </c>
      <c r="T3613" t="str">
        <f t="shared" si="340"/>
        <v>theater</v>
      </c>
      <c r="U3613" t="str">
        <f t="shared" si="341"/>
        <v>plays</v>
      </c>
    </row>
    <row r="3614" spans="1:21" ht="48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H3614" t="s">
        <v>8222</v>
      </c>
      <c r="I3614" t="s">
        <v>8243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8258</v>
      </c>
      <c r="P3614">
        <f t="shared" si="336"/>
        <v>144</v>
      </c>
      <c r="Q3614">
        <f t="shared" si="337"/>
        <v>126.67</v>
      </c>
      <c r="R3614" s="8">
        <f t="shared" si="338"/>
        <v>41789.518645833334</v>
      </c>
      <c r="S3614" s="8">
        <f t="shared" si="339"/>
        <v>41799.518645833334</v>
      </c>
      <c r="T3614" t="str">
        <f t="shared" si="340"/>
        <v>theater</v>
      </c>
      <c r="U3614" t="str">
        <f t="shared" si="341"/>
        <v>plays</v>
      </c>
    </row>
    <row r="3615" spans="1:21" ht="32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H3615" t="s">
        <v>8217</v>
      </c>
      <c r="I3615" t="s">
        <v>8238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8258</v>
      </c>
      <c r="P3615">
        <f t="shared" si="336"/>
        <v>100</v>
      </c>
      <c r="Q3615">
        <f t="shared" si="337"/>
        <v>62.5</v>
      </c>
      <c r="R3615" s="8">
        <f t="shared" si="338"/>
        <v>41788.381643518514</v>
      </c>
      <c r="S3615" s="8">
        <f t="shared" si="339"/>
        <v>41818.381643518514</v>
      </c>
      <c r="T3615" t="str">
        <f t="shared" si="340"/>
        <v>theater</v>
      </c>
      <c r="U3615" t="str">
        <f t="shared" si="341"/>
        <v>plays</v>
      </c>
    </row>
    <row r="3616" spans="1:21" ht="48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H3616" t="s">
        <v>8217</v>
      </c>
      <c r="I3616" t="s">
        <v>8238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8258</v>
      </c>
      <c r="P3616">
        <f t="shared" si="336"/>
        <v>101</v>
      </c>
      <c r="Q3616">
        <f t="shared" si="337"/>
        <v>35.49</v>
      </c>
      <c r="R3616" s="8">
        <f t="shared" si="338"/>
        <v>42143.833518518521</v>
      </c>
      <c r="S3616" s="8">
        <f t="shared" si="339"/>
        <v>42173.833518518521</v>
      </c>
      <c r="T3616" t="str">
        <f t="shared" si="340"/>
        <v>theater</v>
      </c>
      <c r="U3616" t="str">
        <f t="shared" si="341"/>
        <v>plays</v>
      </c>
    </row>
    <row r="3617" spans="1:21" ht="48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H3617" t="s">
        <v>8218</v>
      </c>
      <c r="I3617" t="s">
        <v>8239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8258</v>
      </c>
      <c r="P3617">
        <f t="shared" si="336"/>
        <v>107</v>
      </c>
      <c r="Q3617">
        <f t="shared" si="337"/>
        <v>37.08</v>
      </c>
      <c r="R3617" s="8">
        <f t="shared" si="338"/>
        <v>42318.385370370372</v>
      </c>
      <c r="S3617" s="8">
        <f t="shared" si="339"/>
        <v>42348.385370370372</v>
      </c>
      <c r="T3617" t="str">
        <f t="shared" si="340"/>
        <v>theater</v>
      </c>
      <c r="U3617" t="str">
        <f t="shared" si="341"/>
        <v>plays</v>
      </c>
    </row>
    <row r="3618" spans="1:21" ht="48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H3618" t="s">
        <v>8218</v>
      </c>
      <c r="I3618" t="s">
        <v>8239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8258</v>
      </c>
      <c r="P3618">
        <f t="shared" si="336"/>
        <v>125</v>
      </c>
      <c r="Q3618">
        <f t="shared" si="337"/>
        <v>69.33</v>
      </c>
      <c r="R3618" s="8">
        <f t="shared" si="338"/>
        <v>42052.741481481477</v>
      </c>
      <c r="S3618" s="8">
        <f t="shared" si="339"/>
        <v>42082.699814814812</v>
      </c>
      <c r="T3618" t="str">
        <f t="shared" si="340"/>
        <v>theater</v>
      </c>
      <c r="U3618" t="str">
        <f t="shared" si="341"/>
        <v>plays</v>
      </c>
    </row>
    <row r="3619" spans="1:21" ht="48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H3619" t="s">
        <v>8218</v>
      </c>
      <c r="I3619" t="s">
        <v>8239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8258</v>
      </c>
      <c r="P3619">
        <f t="shared" si="336"/>
        <v>119</v>
      </c>
      <c r="Q3619">
        <f t="shared" si="337"/>
        <v>17.25</v>
      </c>
      <c r="R3619" s="8">
        <f t="shared" si="338"/>
        <v>42779.401956018519</v>
      </c>
      <c r="S3619" s="8">
        <f t="shared" si="339"/>
        <v>42793.791666666664</v>
      </c>
      <c r="T3619" t="str">
        <f t="shared" si="340"/>
        <v>theater</v>
      </c>
      <c r="U3619" t="str">
        <f t="shared" si="341"/>
        <v>plays</v>
      </c>
    </row>
    <row r="3620" spans="1:21" ht="48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H3620" t="s">
        <v>8218</v>
      </c>
      <c r="I3620" t="s">
        <v>8239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8258</v>
      </c>
      <c r="P3620">
        <f t="shared" si="336"/>
        <v>101</v>
      </c>
      <c r="Q3620">
        <f t="shared" si="337"/>
        <v>36.07</v>
      </c>
      <c r="R3620" s="8">
        <f t="shared" si="338"/>
        <v>42128.419560185182</v>
      </c>
      <c r="S3620" s="8">
        <f t="shared" si="339"/>
        <v>42158.419560185182</v>
      </c>
      <c r="T3620" t="str">
        <f t="shared" si="340"/>
        <v>theater</v>
      </c>
      <c r="U3620" t="str">
        <f t="shared" si="341"/>
        <v>plays</v>
      </c>
    </row>
    <row r="3621" spans="1:21" ht="48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H3621" t="s">
        <v>8217</v>
      </c>
      <c r="I3621" t="s">
        <v>8238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8258</v>
      </c>
      <c r="P3621">
        <f t="shared" si="336"/>
        <v>113</v>
      </c>
      <c r="Q3621">
        <f t="shared" si="337"/>
        <v>66.47</v>
      </c>
      <c r="R3621" s="8">
        <f t="shared" si="338"/>
        <v>42660.92391203704</v>
      </c>
      <c r="S3621" s="8">
        <f t="shared" si="339"/>
        <v>42693.708333333336</v>
      </c>
      <c r="T3621" t="str">
        <f t="shared" si="340"/>
        <v>theater</v>
      </c>
      <c r="U3621" t="str">
        <f t="shared" si="341"/>
        <v>plays</v>
      </c>
    </row>
    <row r="3622" spans="1:21" ht="48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H3622" t="s">
        <v>8217</v>
      </c>
      <c r="I3622" t="s">
        <v>8238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8258</v>
      </c>
      <c r="P3622">
        <f t="shared" si="336"/>
        <v>105</v>
      </c>
      <c r="Q3622">
        <f t="shared" si="337"/>
        <v>56.07</v>
      </c>
      <c r="R3622" s="8">
        <f t="shared" si="338"/>
        <v>42037.72987268518</v>
      </c>
      <c r="S3622" s="8">
        <f t="shared" si="339"/>
        <v>42067.958333333336</v>
      </c>
      <c r="T3622" t="str">
        <f t="shared" si="340"/>
        <v>theater</v>
      </c>
      <c r="U3622" t="str">
        <f t="shared" si="341"/>
        <v>plays</v>
      </c>
    </row>
    <row r="3623" spans="1:21" ht="48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H3623" t="s">
        <v>8217</v>
      </c>
      <c r="I3623" t="s">
        <v>8238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8258</v>
      </c>
      <c r="P3623">
        <f t="shared" si="336"/>
        <v>110</v>
      </c>
      <c r="Q3623">
        <f t="shared" si="337"/>
        <v>47.03</v>
      </c>
      <c r="R3623" s="8">
        <f t="shared" si="338"/>
        <v>42619.727361111109</v>
      </c>
      <c r="S3623" s="8">
        <f t="shared" si="339"/>
        <v>42643.666666666664</v>
      </c>
      <c r="T3623" t="str">
        <f t="shared" si="340"/>
        <v>theater</v>
      </c>
      <c r="U3623" t="str">
        <f t="shared" si="341"/>
        <v>plays</v>
      </c>
    </row>
    <row r="3624" spans="1:21" ht="32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H3624" t="s">
        <v>8217</v>
      </c>
      <c r="I3624" t="s">
        <v>8238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8258</v>
      </c>
      <c r="P3624">
        <f t="shared" si="336"/>
        <v>100</v>
      </c>
      <c r="Q3624">
        <f t="shared" si="337"/>
        <v>47.67</v>
      </c>
      <c r="R3624" s="8">
        <f t="shared" si="338"/>
        <v>41877.013553240737</v>
      </c>
      <c r="S3624" s="8">
        <f t="shared" si="339"/>
        <v>41909.932638888888</v>
      </c>
      <c r="T3624" t="str">
        <f t="shared" si="340"/>
        <v>theater</v>
      </c>
      <c r="U3624" t="str">
        <f t="shared" si="341"/>
        <v>plays</v>
      </c>
    </row>
    <row r="3625" spans="1:21" ht="32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H3625" t="s">
        <v>8217</v>
      </c>
      <c r="I3625" t="s">
        <v>8238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8258</v>
      </c>
      <c r="P3625">
        <f t="shared" si="336"/>
        <v>120</v>
      </c>
      <c r="Q3625">
        <f t="shared" si="337"/>
        <v>88.24</v>
      </c>
      <c r="R3625" s="8">
        <f t="shared" si="338"/>
        <v>41828.528587962959</v>
      </c>
      <c r="S3625" s="8">
        <f t="shared" si="339"/>
        <v>41846.083333333328</v>
      </c>
      <c r="T3625" t="str">
        <f t="shared" si="340"/>
        <v>theater</v>
      </c>
      <c r="U3625" t="str">
        <f t="shared" si="341"/>
        <v>plays</v>
      </c>
    </row>
    <row r="3626" spans="1:21" ht="80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H3626" t="s">
        <v>8217</v>
      </c>
      <c r="I3626" t="s">
        <v>8238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8258</v>
      </c>
      <c r="P3626">
        <f t="shared" si="336"/>
        <v>105</v>
      </c>
      <c r="Q3626">
        <f t="shared" si="337"/>
        <v>80.72</v>
      </c>
      <c r="R3626" s="8">
        <f t="shared" si="338"/>
        <v>42545.565856481473</v>
      </c>
      <c r="S3626" s="8">
        <f t="shared" si="339"/>
        <v>42605.565856481473</v>
      </c>
      <c r="T3626" t="str">
        <f t="shared" si="340"/>
        <v>theater</v>
      </c>
      <c r="U3626" t="str">
        <f t="shared" si="341"/>
        <v>plays</v>
      </c>
    </row>
    <row r="3627" spans="1:21" ht="48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H3627" t="s">
        <v>8218</v>
      </c>
      <c r="I3627" t="s">
        <v>8239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8258</v>
      </c>
      <c r="P3627">
        <f t="shared" si="336"/>
        <v>103</v>
      </c>
      <c r="Q3627">
        <f t="shared" si="337"/>
        <v>39.49</v>
      </c>
      <c r="R3627" s="8">
        <f t="shared" si="338"/>
        <v>42157.444178240738</v>
      </c>
      <c r="S3627" s="8">
        <f t="shared" si="339"/>
        <v>42187.444178240738</v>
      </c>
      <c r="T3627" t="str">
        <f t="shared" si="340"/>
        <v>theater</v>
      </c>
      <c r="U3627" t="str">
        <f t="shared" si="341"/>
        <v>plays</v>
      </c>
    </row>
    <row r="3628" spans="1:21" ht="48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H3628" t="s">
        <v>8218</v>
      </c>
      <c r="I3628" t="s">
        <v>8239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8258</v>
      </c>
      <c r="P3628">
        <f t="shared" si="336"/>
        <v>102</v>
      </c>
      <c r="Q3628">
        <f t="shared" si="337"/>
        <v>84.85</v>
      </c>
      <c r="R3628" s="8">
        <f t="shared" si="338"/>
        <v>41846.458993055552</v>
      </c>
      <c r="S3628" s="8">
        <f t="shared" si="339"/>
        <v>41867.458993055552</v>
      </c>
      <c r="T3628" t="str">
        <f t="shared" si="340"/>
        <v>theater</v>
      </c>
      <c r="U3628" t="str">
        <f t="shared" si="341"/>
        <v>plays</v>
      </c>
    </row>
    <row r="3629" spans="1:21" ht="48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H3629" t="s">
        <v>8217</v>
      </c>
      <c r="I3629" t="s">
        <v>8238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8258</v>
      </c>
      <c r="P3629">
        <f t="shared" si="336"/>
        <v>100</v>
      </c>
      <c r="Q3629">
        <f t="shared" si="337"/>
        <v>68.97</v>
      </c>
      <c r="R3629" s="8">
        <f t="shared" si="338"/>
        <v>42460.533414351848</v>
      </c>
      <c r="S3629" s="8">
        <f t="shared" si="339"/>
        <v>42510.957638888889</v>
      </c>
      <c r="T3629" t="str">
        <f t="shared" si="340"/>
        <v>theater</v>
      </c>
      <c r="U3629" t="str">
        <f t="shared" si="341"/>
        <v>plays</v>
      </c>
    </row>
    <row r="3630" spans="1:21" ht="48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H3630" t="s">
        <v>8217</v>
      </c>
      <c r="I3630" t="s">
        <v>8238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8292</v>
      </c>
      <c r="P3630">
        <f t="shared" si="336"/>
        <v>0</v>
      </c>
      <c r="Q3630" t="e">
        <f t="shared" si="337"/>
        <v>#DIV/0!</v>
      </c>
      <c r="R3630" s="8">
        <f t="shared" si="338"/>
        <v>42291.6249537037</v>
      </c>
      <c r="S3630" s="8">
        <f t="shared" si="339"/>
        <v>42351.666620370372</v>
      </c>
      <c r="T3630" t="str">
        <f t="shared" si="340"/>
        <v>theater</v>
      </c>
      <c r="U3630" t="str">
        <f t="shared" si="341"/>
        <v>musical</v>
      </c>
    </row>
    <row r="3631" spans="1:21" ht="48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H3631" t="s">
        <v>8217</v>
      </c>
      <c r="I3631" t="s">
        <v>8238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8292</v>
      </c>
      <c r="P3631">
        <f t="shared" si="336"/>
        <v>0</v>
      </c>
      <c r="Q3631">
        <f t="shared" si="337"/>
        <v>1</v>
      </c>
      <c r="R3631" s="8">
        <f t="shared" si="338"/>
        <v>42436.886157407404</v>
      </c>
      <c r="S3631" s="8">
        <f t="shared" si="339"/>
        <v>42495.499999999993</v>
      </c>
      <c r="T3631" t="str">
        <f t="shared" si="340"/>
        <v>theater</v>
      </c>
      <c r="U3631" t="str">
        <f t="shared" si="341"/>
        <v>musical</v>
      </c>
    </row>
    <row r="3632" spans="1:21" ht="48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H3632" t="s">
        <v>8218</v>
      </c>
      <c r="I3632" t="s">
        <v>8239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8292</v>
      </c>
      <c r="P3632">
        <f t="shared" si="336"/>
        <v>0</v>
      </c>
      <c r="Q3632">
        <f t="shared" si="337"/>
        <v>1</v>
      </c>
      <c r="R3632" s="8">
        <f t="shared" si="338"/>
        <v>41942.638773148145</v>
      </c>
      <c r="S3632" s="8">
        <f t="shared" si="339"/>
        <v>41972.680439814816</v>
      </c>
      <c r="T3632" t="str">
        <f t="shared" si="340"/>
        <v>theater</v>
      </c>
      <c r="U3632" t="str">
        <f t="shared" si="341"/>
        <v>musical</v>
      </c>
    </row>
    <row r="3633" spans="1:21" ht="48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H3633" t="s">
        <v>8217</v>
      </c>
      <c r="I3633" t="s">
        <v>8238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8292</v>
      </c>
      <c r="P3633">
        <f t="shared" si="336"/>
        <v>51</v>
      </c>
      <c r="Q3633">
        <f t="shared" si="337"/>
        <v>147.88</v>
      </c>
      <c r="R3633" s="8">
        <f t="shared" si="338"/>
        <v>41880.54510416666</v>
      </c>
      <c r="S3633" s="8">
        <f t="shared" si="339"/>
        <v>41904.957638888889</v>
      </c>
      <c r="T3633" t="str">
        <f t="shared" si="340"/>
        <v>theater</v>
      </c>
      <c r="U3633" t="str">
        <f t="shared" si="341"/>
        <v>musical</v>
      </c>
    </row>
    <row r="3634" spans="1:21" ht="48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H3634" t="s">
        <v>8218</v>
      </c>
      <c r="I3634" t="s">
        <v>8239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8292</v>
      </c>
      <c r="P3634">
        <f t="shared" si="336"/>
        <v>20</v>
      </c>
      <c r="Q3634">
        <f t="shared" si="337"/>
        <v>100</v>
      </c>
      <c r="R3634" s="8">
        <f t="shared" si="338"/>
        <v>41946.728576388887</v>
      </c>
      <c r="S3634" s="8">
        <f t="shared" si="339"/>
        <v>41966.728576388887</v>
      </c>
      <c r="T3634" t="str">
        <f t="shared" si="340"/>
        <v>theater</v>
      </c>
      <c r="U3634" t="str">
        <f t="shared" si="341"/>
        <v>musical</v>
      </c>
    </row>
    <row r="3635" spans="1:21" ht="48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H3635" t="s">
        <v>8217</v>
      </c>
      <c r="I3635" t="s">
        <v>8238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8292</v>
      </c>
      <c r="P3635">
        <f t="shared" si="336"/>
        <v>35</v>
      </c>
      <c r="Q3635">
        <f t="shared" si="337"/>
        <v>56.84</v>
      </c>
      <c r="R3635" s="8">
        <f t="shared" si="338"/>
        <v>42649.415127314809</v>
      </c>
      <c r="S3635" s="8">
        <f t="shared" si="339"/>
        <v>42692.833333333336</v>
      </c>
      <c r="T3635" t="str">
        <f t="shared" si="340"/>
        <v>theater</v>
      </c>
      <c r="U3635" t="str">
        <f t="shared" si="341"/>
        <v>musical</v>
      </c>
    </row>
    <row r="3636" spans="1:21" ht="48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H3636" t="s">
        <v>8222</v>
      </c>
      <c r="I3636" t="s">
        <v>8243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8292</v>
      </c>
      <c r="P3636">
        <f t="shared" si="336"/>
        <v>4</v>
      </c>
      <c r="Q3636">
        <f t="shared" si="337"/>
        <v>176.94</v>
      </c>
      <c r="R3636" s="8">
        <f t="shared" si="338"/>
        <v>42700.958032407405</v>
      </c>
      <c r="S3636" s="8">
        <f t="shared" si="339"/>
        <v>42748.957638888889</v>
      </c>
      <c r="T3636" t="str">
        <f t="shared" si="340"/>
        <v>theater</v>
      </c>
      <c r="U3636" t="str">
        <f t="shared" si="341"/>
        <v>musical</v>
      </c>
    </row>
    <row r="3637" spans="1:21" ht="32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H3637" t="s">
        <v>8217</v>
      </c>
      <c r="I3637" t="s">
        <v>8238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8292</v>
      </c>
      <c r="P3637">
        <f t="shared" si="336"/>
        <v>36</v>
      </c>
      <c r="Q3637">
        <f t="shared" si="337"/>
        <v>127.6</v>
      </c>
      <c r="R3637" s="8">
        <f t="shared" si="338"/>
        <v>42450.674490740734</v>
      </c>
      <c r="S3637" s="8">
        <f t="shared" si="339"/>
        <v>42480.674490740734</v>
      </c>
      <c r="T3637" t="str">
        <f t="shared" si="340"/>
        <v>theater</v>
      </c>
      <c r="U3637" t="str">
        <f t="shared" si="341"/>
        <v>musical</v>
      </c>
    </row>
    <row r="3638" spans="1:21" ht="48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H3638" t="s">
        <v>8217</v>
      </c>
      <c r="I3638" t="s">
        <v>8238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8292</v>
      </c>
      <c r="P3638">
        <f t="shared" si="336"/>
        <v>0</v>
      </c>
      <c r="Q3638" t="e">
        <f t="shared" si="337"/>
        <v>#DIV/0!</v>
      </c>
      <c r="R3638" s="8">
        <f t="shared" si="338"/>
        <v>42226.486446759263</v>
      </c>
      <c r="S3638" s="8">
        <f t="shared" si="339"/>
        <v>42261.486446759263</v>
      </c>
      <c r="T3638" t="str">
        <f t="shared" si="340"/>
        <v>theater</v>
      </c>
      <c r="U3638" t="str">
        <f t="shared" si="341"/>
        <v>musical</v>
      </c>
    </row>
    <row r="3639" spans="1:21" ht="64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H3639" t="s">
        <v>8217</v>
      </c>
      <c r="I3639" t="s">
        <v>8238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8292</v>
      </c>
      <c r="P3639">
        <f t="shared" si="336"/>
        <v>31</v>
      </c>
      <c r="Q3639">
        <f t="shared" si="337"/>
        <v>66.14</v>
      </c>
      <c r="R3639" s="8">
        <f t="shared" si="338"/>
        <v>41975.492303240739</v>
      </c>
      <c r="S3639" s="8">
        <f t="shared" si="339"/>
        <v>42005.492303240739</v>
      </c>
      <c r="T3639" t="str">
        <f t="shared" si="340"/>
        <v>theater</v>
      </c>
      <c r="U3639" t="str">
        <f t="shared" si="341"/>
        <v>musical</v>
      </c>
    </row>
    <row r="3640" spans="1:21" ht="32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H3640" t="s">
        <v>8222</v>
      </c>
      <c r="I3640" t="s">
        <v>8243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8292</v>
      </c>
      <c r="P3640">
        <f t="shared" si="336"/>
        <v>7</v>
      </c>
      <c r="Q3640">
        <f t="shared" si="337"/>
        <v>108</v>
      </c>
      <c r="R3640" s="8">
        <f t="shared" si="338"/>
        <v>42053.464490740742</v>
      </c>
      <c r="S3640" s="8">
        <f t="shared" si="339"/>
        <v>42113.42282407407</v>
      </c>
      <c r="T3640" t="str">
        <f t="shared" si="340"/>
        <v>theater</v>
      </c>
      <c r="U3640" t="str">
        <f t="shared" si="341"/>
        <v>musical</v>
      </c>
    </row>
    <row r="3641" spans="1:21" ht="48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H3641" t="s">
        <v>8217</v>
      </c>
      <c r="I3641" t="s">
        <v>8238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8292</v>
      </c>
      <c r="P3641">
        <f t="shared" si="336"/>
        <v>0</v>
      </c>
      <c r="Q3641">
        <f t="shared" si="337"/>
        <v>1</v>
      </c>
      <c r="R3641" s="8">
        <f t="shared" si="338"/>
        <v>42590.468819444439</v>
      </c>
      <c r="S3641" s="8">
        <f t="shared" si="339"/>
        <v>42650.424305555549</v>
      </c>
      <c r="T3641" t="str">
        <f t="shared" si="340"/>
        <v>theater</v>
      </c>
      <c r="U3641" t="str">
        <f t="shared" si="341"/>
        <v>musical</v>
      </c>
    </row>
    <row r="3642" spans="1:21" ht="80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H3642" t="s">
        <v>8217</v>
      </c>
      <c r="I3642" t="s">
        <v>8238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8292</v>
      </c>
      <c r="P3642">
        <f t="shared" si="336"/>
        <v>6</v>
      </c>
      <c r="Q3642">
        <f t="shared" si="337"/>
        <v>18.329999999999998</v>
      </c>
      <c r="R3642" s="8">
        <f t="shared" si="338"/>
        <v>42104.573263888888</v>
      </c>
      <c r="S3642" s="8">
        <f t="shared" si="339"/>
        <v>42134.573263888888</v>
      </c>
      <c r="T3642" t="str">
        <f t="shared" si="340"/>
        <v>theater</v>
      </c>
      <c r="U3642" t="str">
        <f t="shared" si="341"/>
        <v>musical</v>
      </c>
    </row>
    <row r="3643" spans="1:21" ht="48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H3643" t="s">
        <v>8217</v>
      </c>
      <c r="I3643" t="s">
        <v>8238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8292</v>
      </c>
      <c r="P3643">
        <f t="shared" si="336"/>
        <v>0</v>
      </c>
      <c r="Q3643" t="e">
        <f t="shared" si="337"/>
        <v>#DIV/0!</v>
      </c>
      <c r="R3643" s="8">
        <f t="shared" si="338"/>
        <v>41899.418738425928</v>
      </c>
      <c r="S3643" s="8">
        <f t="shared" si="339"/>
        <v>41917</v>
      </c>
      <c r="T3643" t="str">
        <f t="shared" si="340"/>
        <v>theater</v>
      </c>
      <c r="U3643" t="str">
        <f t="shared" si="341"/>
        <v>musical</v>
      </c>
    </row>
    <row r="3644" spans="1:21" ht="64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H3644" t="s">
        <v>8229</v>
      </c>
      <c r="I3644" t="s">
        <v>8241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8292</v>
      </c>
      <c r="P3644">
        <f t="shared" si="336"/>
        <v>2</v>
      </c>
      <c r="Q3644">
        <f t="shared" si="337"/>
        <v>7.5</v>
      </c>
      <c r="R3644" s="8">
        <f t="shared" si="338"/>
        <v>42297.607951388891</v>
      </c>
      <c r="S3644" s="8">
        <f t="shared" si="339"/>
        <v>42338.499999999993</v>
      </c>
      <c r="T3644" t="str">
        <f t="shared" si="340"/>
        <v>theater</v>
      </c>
      <c r="U3644" t="str">
        <f t="shared" si="341"/>
        <v>musical</v>
      </c>
    </row>
    <row r="3645" spans="1:21" ht="48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H3645" t="s">
        <v>8217</v>
      </c>
      <c r="I3645" t="s">
        <v>8238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8292</v>
      </c>
      <c r="P3645">
        <f t="shared" si="336"/>
        <v>0</v>
      </c>
      <c r="Q3645" t="e">
        <f t="shared" si="337"/>
        <v>#DIV/0!</v>
      </c>
      <c r="R3645" s="8">
        <f t="shared" si="338"/>
        <v>42284.935636574075</v>
      </c>
      <c r="S3645" s="8">
        <f t="shared" si="339"/>
        <v>42324.977303240739</v>
      </c>
      <c r="T3645" t="str">
        <f t="shared" si="340"/>
        <v>theater</v>
      </c>
      <c r="U3645" t="str">
        <f t="shared" si="341"/>
        <v>musical</v>
      </c>
    </row>
    <row r="3646" spans="1:21" ht="48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H3646" t="s">
        <v>8217</v>
      </c>
      <c r="I3646" t="s">
        <v>8238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8292</v>
      </c>
      <c r="P3646">
        <f t="shared" si="336"/>
        <v>16</v>
      </c>
      <c r="Q3646">
        <f t="shared" si="337"/>
        <v>68.42</v>
      </c>
      <c r="R3646" s="8">
        <f t="shared" si="338"/>
        <v>42409.033414351848</v>
      </c>
      <c r="S3646" s="8">
        <f t="shared" si="339"/>
        <v>42436.999305555553</v>
      </c>
      <c r="T3646" t="str">
        <f t="shared" si="340"/>
        <v>theater</v>
      </c>
      <c r="U3646" t="str">
        <f t="shared" si="341"/>
        <v>musical</v>
      </c>
    </row>
    <row r="3647" spans="1:21" ht="48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H3647" t="s">
        <v>8222</v>
      </c>
      <c r="I3647" t="s">
        <v>8243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8292</v>
      </c>
      <c r="P3647">
        <f t="shared" si="336"/>
        <v>0</v>
      </c>
      <c r="Q3647">
        <f t="shared" si="337"/>
        <v>1</v>
      </c>
      <c r="R3647" s="8">
        <f t="shared" si="338"/>
        <v>42665.762013888881</v>
      </c>
      <c r="S3647" s="8">
        <f t="shared" si="339"/>
        <v>42695.803680555553</v>
      </c>
      <c r="T3647" t="str">
        <f t="shared" si="340"/>
        <v>theater</v>
      </c>
      <c r="U3647" t="str">
        <f t="shared" si="341"/>
        <v>musical</v>
      </c>
    </row>
    <row r="3648" spans="1:21" ht="48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H3648" t="s">
        <v>8217</v>
      </c>
      <c r="I3648" t="s">
        <v>8238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8292</v>
      </c>
      <c r="P3648">
        <f t="shared" si="336"/>
        <v>5</v>
      </c>
      <c r="Q3648">
        <f t="shared" si="337"/>
        <v>60.13</v>
      </c>
      <c r="R3648" s="8">
        <f t="shared" si="338"/>
        <v>42140.21298611111</v>
      </c>
      <c r="S3648" s="8">
        <f t="shared" si="339"/>
        <v>42171.770833333336</v>
      </c>
      <c r="T3648" t="str">
        <f t="shared" si="340"/>
        <v>theater</v>
      </c>
      <c r="U3648" t="str">
        <f t="shared" si="341"/>
        <v>musical</v>
      </c>
    </row>
    <row r="3649" spans="1:21" ht="48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H3649" t="s">
        <v>8218</v>
      </c>
      <c r="I3649" t="s">
        <v>8239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8292</v>
      </c>
      <c r="P3649">
        <f t="shared" si="336"/>
        <v>6</v>
      </c>
      <c r="Q3649">
        <f t="shared" si="337"/>
        <v>15</v>
      </c>
      <c r="R3649" s="8">
        <f t="shared" si="338"/>
        <v>42598.540821759256</v>
      </c>
      <c r="S3649" s="8">
        <f t="shared" si="339"/>
        <v>42643.540821759256</v>
      </c>
      <c r="T3649" t="str">
        <f t="shared" si="340"/>
        <v>theater</v>
      </c>
      <c r="U3649" t="str">
        <f t="shared" si="341"/>
        <v>musical</v>
      </c>
    </row>
    <row r="3650" spans="1:21" ht="32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H3650" t="s">
        <v>8217</v>
      </c>
      <c r="I3650" t="s">
        <v>8238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8258</v>
      </c>
      <c r="P3650">
        <f t="shared" si="336"/>
        <v>100</v>
      </c>
      <c r="Q3650">
        <f t="shared" si="337"/>
        <v>550.04</v>
      </c>
      <c r="R3650" s="8">
        <f t="shared" si="338"/>
        <v>41887.083854166667</v>
      </c>
      <c r="S3650" s="8">
        <f t="shared" si="339"/>
        <v>41917.083854166667</v>
      </c>
      <c r="T3650" t="str">
        <f t="shared" si="340"/>
        <v>theater</v>
      </c>
      <c r="U3650" t="str">
        <f t="shared" si="341"/>
        <v>plays</v>
      </c>
    </row>
    <row r="3651" spans="1:21" ht="48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H3651" t="s">
        <v>8222</v>
      </c>
      <c r="I3651" t="s">
        <v>8243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8258</v>
      </c>
      <c r="P3651">
        <f t="shared" ref="P3651:P3714" si="342">ROUND(E3651/D3651*100,0)</f>
        <v>104</v>
      </c>
      <c r="Q3651">
        <f t="shared" ref="Q3651:Q3714" si="343">ROUND(E3651/M3651,2)</f>
        <v>97.5</v>
      </c>
      <c r="R3651" s="8">
        <f t="shared" ref="R3651:R3714" si="344">(((K3651/60)/60)/24)+DATE(1970,1,1)+(-5/24)</f>
        <v>41780.504560185182</v>
      </c>
      <c r="S3651" s="8">
        <f t="shared" ref="S3651:S3714" si="345">(((J3651/60)/60)/24)+DATE(1970,1,1)+(-5/24)</f>
        <v>41806.504560185182</v>
      </c>
      <c r="T3651" t="str">
        <f t="shared" si="340"/>
        <v>theater</v>
      </c>
      <c r="U3651" t="str">
        <f t="shared" si="341"/>
        <v>plays</v>
      </c>
    </row>
    <row r="3652" spans="1:21" ht="48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H3652" t="s">
        <v>8218</v>
      </c>
      <c r="I3652" t="s">
        <v>8239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8258</v>
      </c>
      <c r="P3652">
        <f t="shared" si="342"/>
        <v>100</v>
      </c>
      <c r="Q3652">
        <f t="shared" si="343"/>
        <v>29.41</v>
      </c>
      <c r="R3652" s="8">
        <f t="shared" si="344"/>
        <v>42381.270648148151</v>
      </c>
      <c r="S3652" s="8">
        <f t="shared" si="345"/>
        <v>42402.270648148151</v>
      </c>
      <c r="T3652" t="str">
        <f t="shared" ref="T3652:T3715" si="346">LEFT(O3652,SEARCH("/",O3652)-1)</f>
        <v>theater</v>
      </c>
      <c r="U3652" t="str">
        <f t="shared" ref="U3652:U3715" si="347">RIGHT(O3652,LEN(O3652)-SEARCH("/",O3652))</f>
        <v>plays</v>
      </c>
    </row>
    <row r="3653" spans="1:21" ht="32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H3653" t="s">
        <v>8217</v>
      </c>
      <c r="I3653" t="s">
        <v>8238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8258</v>
      </c>
      <c r="P3653">
        <f t="shared" si="342"/>
        <v>104</v>
      </c>
      <c r="Q3653">
        <f t="shared" si="343"/>
        <v>57.78</v>
      </c>
      <c r="R3653" s="8">
        <f t="shared" si="344"/>
        <v>41828.437986111108</v>
      </c>
      <c r="S3653" s="8">
        <f t="shared" si="345"/>
        <v>41861.457638888889</v>
      </c>
      <c r="T3653" t="str">
        <f t="shared" si="346"/>
        <v>theater</v>
      </c>
      <c r="U3653" t="str">
        <f t="shared" si="347"/>
        <v>plays</v>
      </c>
    </row>
    <row r="3654" spans="1:21" ht="48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H3654" t="s">
        <v>8222</v>
      </c>
      <c r="I3654" t="s">
        <v>8243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8258</v>
      </c>
      <c r="P3654">
        <f t="shared" si="342"/>
        <v>251</v>
      </c>
      <c r="Q3654">
        <f t="shared" si="343"/>
        <v>44.24</v>
      </c>
      <c r="R3654" s="8">
        <f t="shared" si="344"/>
        <v>42596.436365740738</v>
      </c>
      <c r="S3654" s="8">
        <f t="shared" si="345"/>
        <v>42606.957638888889</v>
      </c>
      <c r="T3654" t="str">
        <f t="shared" si="346"/>
        <v>theater</v>
      </c>
      <c r="U3654" t="str">
        <f t="shared" si="347"/>
        <v>plays</v>
      </c>
    </row>
    <row r="3655" spans="1:21" ht="48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H3655" t="s">
        <v>8218</v>
      </c>
      <c r="I3655" t="s">
        <v>8239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8258</v>
      </c>
      <c r="P3655">
        <f t="shared" si="342"/>
        <v>101</v>
      </c>
      <c r="Q3655">
        <f t="shared" si="343"/>
        <v>60.91</v>
      </c>
      <c r="R3655" s="8">
        <f t="shared" si="344"/>
        <v>42191.155173611107</v>
      </c>
      <c r="S3655" s="8">
        <f t="shared" si="345"/>
        <v>42221.155173611107</v>
      </c>
      <c r="T3655" t="str">
        <f t="shared" si="346"/>
        <v>theater</v>
      </c>
      <c r="U3655" t="str">
        <f t="shared" si="347"/>
        <v>plays</v>
      </c>
    </row>
    <row r="3656" spans="1:21" ht="48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H3656" t="s">
        <v>8218</v>
      </c>
      <c r="I3656" t="s">
        <v>8239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8258</v>
      </c>
      <c r="P3656">
        <f t="shared" si="342"/>
        <v>174</v>
      </c>
      <c r="Q3656">
        <f t="shared" si="343"/>
        <v>68.84</v>
      </c>
      <c r="R3656" s="8">
        <f t="shared" si="344"/>
        <v>42440.20817129629</v>
      </c>
      <c r="S3656" s="8">
        <f t="shared" si="345"/>
        <v>42463.499999999993</v>
      </c>
      <c r="T3656" t="str">
        <f t="shared" si="346"/>
        <v>theater</v>
      </c>
      <c r="U3656" t="str">
        <f t="shared" si="347"/>
        <v>plays</v>
      </c>
    </row>
    <row r="3657" spans="1:21" ht="48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H3657" t="s">
        <v>8217</v>
      </c>
      <c r="I3657" t="s">
        <v>8238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8258</v>
      </c>
      <c r="P3657">
        <f t="shared" si="342"/>
        <v>116</v>
      </c>
      <c r="Q3657">
        <f t="shared" si="343"/>
        <v>73.58</v>
      </c>
      <c r="R3657" s="8">
        <f t="shared" si="344"/>
        <v>42173.594884259255</v>
      </c>
      <c r="S3657" s="8">
        <f t="shared" si="345"/>
        <v>42203.082638888889</v>
      </c>
      <c r="T3657" t="str">
        <f t="shared" si="346"/>
        <v>theater</v>
      </c>
      <c r="U3657" t="str">
        <f t="shared" si="347"/>
        <v>plays</v>
      </c>
    </row>
    <row r="3658" spans="1:21" ht="48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H3658" t="s">
        <v>8233</v>
      </c>
      <c r="I3658" t="s">
        <v>8249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8258</v>
      </c>
      <c r="P3658">
        <f t="shared" si="342"/>
        <v>106</v>
      </c>
      <c r="Q3658">
        <f t="shared" si="343"/>
        <v>115.02</v>
      </c>
      <c r="R3658" s="8">
        <f t="shared" si="344"/>
        <v>42737.70180555556</v>
      </c>
      <c r="S3658" s="8">
        <f t="shared" si="345"/>
        <v>42767.749305555553</v>
      </c>
      <c r="T3658" t="str">
        <f t="shared" si="346"/>
        <v>theater</v>
      </c>
      <c r="U3658" t="str">
        <f t="shared" si="347"/>
        <v>plays</v>
      </c>
    </row>
    <row r="3659" spans="1:21" ht="48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H3659" t="s">
        <v>8225</v>
      </c>
      <c r="I3659" t="s">
        <v>8245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8258</v>
      </c>
      <c r="P3659">
        <f t="shared" si="342"/>
        <v>111</v>
      </c>
      <c r="Q3659">
        <f t="shared" si="343"/>
        <v>110.75</v>
      </c>
      <c r="R3659" s="8">
        <f t="shared" si="344"/>
        <v>42499.421516203707</v>
      </c>
      <c r="S3659" s="8">
        <f t="shared" si="345"/>
        <v>42522.695833333331</v>
      </c>
      <c r="T3659" t="str">
        <f t="shared" si="346"/>
        <v>theater</v>
      </c>
      <c r="U3659" t="str">
        <f t="shared" si="347"/>
        <v>plays</v>
      </c>
    </row>
    <row r="3660" spans="1:21" ht="32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H3660" t="s">
        <v>8217</v>
      </c>
      <c r="I3660" t="s">
        <v>8238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8258</v>
      </c>
      <c r="P3660">
        <f t="shared" si="342"/>
        <v>101</v>
      </c>
      <c r="Q3660">
        <f t="shared" si="343"/>
        <v>75.5</v>
      </c>
      <c r="R3660" s="8">
        <f t="shared" si="344"/>
        <v>41775.650231481479</v>
      </c>
      <c r="S3660" s="8">
        <f t="shared" si="345"/>
        <v>41821.957638888889</v>
      </c>
      <c r="T3660" t="str">
        <f t="shared" si="346"/>
        <v>theater</v>
      </c>
      <c r="U3660" t="str">
        <f t="shared" si="347"/>
        <v>plays</v>
      </c>
    </row>
    <row r="3661" spans="1:21" ht="48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H3661" t="s">
        <v>8217</v>
      </c>
      <c r="I3661" t="s">
        <v>8238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8258</v>
      </c>
      <c r="P3661">
        <f t="shared" si="342"/>
        <v>102</v>
      </c>
      <c r="Q3661">
        <f t="shared" si="343"/>
        <v>235.46</v>
      </c>
      <c r="R3661" s="8">
        <f t="shared" si="344"/>
        <v>42055.068865740737</v>
      </c>
      <c r="S3661" s="8">
        <f t="shared" si="345"/>
        <v>42082.402083333327</v>
      </c>
      <c r="T3661" t="str">
        <f t="shared" si="346"/>
        <v>theater</v>
      </c>
      <c r="U3661" t="str">
        <f t="shared" si="347"/>
        <v>plays</v>
      </c>
    </row>
    <row r="3662" spans="1:21" ht="48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H3662" t="s">
        <v>8218</v>
      </c>
      <c r="I3662" t="s">
        <v>8239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8258</v>
      </c>
      <c r="P3662">
        <f t="shared" si="342"/>
        <v>100</v>
      </c>
      <c r="Q3662">
        <f t="shared" si="343"/>
        <v>11.36</v>
      </c>
      <c r="R3662" s="8">
        <f t="shared" si="344"/>
        <v>41971.672743055555</v>
      </c>
      <c r="S3662" s="8">
        <f t="shared" si="345"/>
        <v>41996.672743055555</v>
      </c>
      <c r="T3662" t="str">
        <f t="shared" si="346"/>
        <v>theater</v>
      </c>
      <c r="U3662" t="str">
        <f t="shared" si="347"/>
        <v>plays</v>
      </c>
    </row>
    <row r="3663" spans="1:21" ht="48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H3663" t="s">
        <v>8217</v>
      </c>
      <c r="I3663" t="s">
        <v>8238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8258</v>
      </c>
      <c r="P3663">
        <f t="shared" si="342"/>
        <v>111</v>
      </c>
      <c r="Q3663">
        <f t="shared" si="343"/>
        <v>92.5</v>
      </c>
      <c r="R3663" s="8">
        <f t="shared" si="344"/>
        <v>42447.688333333332</v>
      </c>
      <c r="S3663" s="8">
        <f t="shared" si="345"/>
        <v>42469.958333333336</v>
      </c>
      <c r="T3663" t="str">
        <f t="shared" si="346"/>
        <v>theater</v>
      </c>
      <c r="U3663" t="str">
        <f t="shared" si="347"/>
        <v>plays</v>
      </c>
    </row>
    <row r="3664" spans="1:21" ht="48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H3664" t="s">
        <v>8222</v>
      </c>
      <c r="I3664" t="s">
        <v>8243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8258</v>
      </c>
      <c r="P3664">
        <f t="shared" si="342"/>
        <v>101</v>
      </c>
      <c r="Q3664">
        <f t="shared" si="343"/>
        <v>202.85</v>
      </c>
      <c r="R3664" s="8">
        <f t="shared" si="344"/>
        <v>42064.011736111112</v>
      </c>
      <c r="S3664" s="8">
        <f t="shared" si="345"/>
        <v>42093.97006944444</v>
      </c>
      <c r="T3664" t="str">
        <f t="shared" si="346"/>
        <v>theater</v>
      </c>
      <c r="U3664" t="str">
        <f t="shared" si="347"/>
        <v>plays</v>
      </c>
    </row>
    <row r="3665" spans="1:21" ht="48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H3665" t="s">
        <v>8218</v>
      </c>
      <c r="I3665" t="s">
        <v>8239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8258</v>
      </c>
      <c r="P3665">
        <f t="shared" si="342"/>
        <v>104</v>
      </c>
      <c r="Q3665">
        <f t="shared" si="343"/>
        <v>26</v>
      </c>
      <c r="R3665" s="8">
        <f t="shared" si="344"/>
        <v>42665.243402777771</v>
      </c>
      <c r="S3665" s="8">
        <f t="shared" si="345"/>
        <v>42725.285069444442</v>
      </c>
      <c r="T3665" t="str">
        <f t="shared" si="346"/>
        <v>theater</v>
      </c>
      <c r="U3665" t="str">
        <f t="shared" si="347"/>
        <v>plays</v>
      </c>
    </row>
    <row r="3666" spans="1:21" ht="48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H3666" t="s">
        <v>8217</v>
      </c>
      <c r="I3666" t="s">
        <v>8238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8258</v>
      </c>
      <c r="P3666">
        <f t="shared" si="342"/>
        <v>109</v>
      </c>
      <c r="Q3666">
        <f t="shared" si="343"/>
        <v>46.05</v>
      </c>
      <c r="R3666" s="8">
        <f t="shared" si="344"/>
        <v>42523.04038194444</v>
      </c>
      <c r="S3666" s="8">
        <f t="shared" si="345"/>
        <v>42537.04038194444</v>
      </c>
      <c r="T3666" t="str">
        <f t="shared" si="346"/>
        <v>theater</v>
      </c>
      <c r="U3666" t="str">
        <f t="shared" si="347"/>
        <v>plays</v>
      </c>
    </row>
    <row r="3667" spans="1:21" ht="48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H3667" t="s">
        <v>8223</v>
      </c>
      <c r="I3667" t="s">
        <v>8241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8258</v>
      </c>
      <c r="P3667">
        <f t="shared" si="342"/>
        <v>115</v>
      </c>
      <c r="Q3667">
        <f t="shared" si="343"/>
        <v>51</v>
      </c>
      <c r="R3667" s="8">
        <f t="shared" si="344"/>
        <v>42294.59979166666</v>
      </c>
      <c r="S3667" s="8">
        <f t="shared" si="345"/>
        <v>42305.620833333327</v>
      </c>
      <c r="T3667" t="str">
        <f t="shared" si="346"/>
        <v>theater</v>
      </c>
      <c r="U3667" t="str">
        <f t="shared" si="347"/>
        <v>plays</v>
      </c>
    </row>
    <row r="3668" spans="1:21" ht="16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H3668" t="s">
        <v>8217</v>
      </c>
      <c r="I3668" t="s">
        <v>8238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8258</v>
      </c>
      <c r="P3668">
        <f t="shared" si="342"/>
        <v>100</v>
      </c>
      <c r="Q3668">
        <f t="shared" si="343"/>
        <v>31.58</v>
      </c>
      <c r="R3668" s="8">
        <f t="shared" si="344"/>
        <v>41822.696550925924</v>
      </c>
      <c r="S3668" s="8">
        <f t="shared" si="345"/>
        <v>41844.083333333328</v>
      </c>
      <c r="T3668" t="str">
        <f t="shared" si="346"/>
        <v>theater</v>
      </c>
      <c r="U3668" t="str">
        <f t="shared" si="347"/>
        <v>plays</v>
      </c>
    </row>
    <row r="3669" spans="1:21" ht="48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H3669" t="s">
        <v>8218</v>
      </c>
      <c r="I3669" t="s">
        <v>8239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8258</v>
      </c>
      <c r="P3669">
        <f t="shared" si="342"/>
        <v>103</v>
      </c>
      <c r="Q3669">
        <f t="shared" si="343"/>
        <v>53.36</v>
      </c>
      <c r="R3669" s="8">
        <f t="shared" si="344"/>
        <v>42173.761793981481</v>
      </c>
      <c r="S3669" s="8">
        <f t="shared" si="345"/>
        <v>42203.761793981481</v>
      </c>
      <c r="T3669" t="str">
        <f t="shared" si="346"/>
        <v>theater</v>
      </c>
      <c r="U3669" t="str">
        <f t="shared" si="347"/>
        <v>plays</v>
      </c>
    </row>
    <row r="3670" spans="1:21" ht="48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H3670" t="s">
        <v>8217</v>
      </c>
      <c r="I3670" t="s">
        <v>8238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8258</v>
      </c>
      <c r="P3670">
        <f t="shared" si="342"/>
        <v>104</v>
      </c>
      <c r="Q3670">
        <f t="shared" si="343"/>
        <v>36.96</v>
      </c>
      <c r="R3670" s="8">
        <f t="shared" si="344"/>
        <v>42185.347824074073</v>
      </c>
      <c r="S3670" s="8">
        <f t="shared" si="345"/>
        <v>42208.564583333333</v>
      </c>
      <c r="T3670" t="str">
        <f t="shared" si="346"/>
        <v>theater</v>
      </c>
      <c r="U3670" t="str">
        <f t="shared" si="347"/>
        <v>plays</v>
      </c>
    </row>
    <row r="3671" spans="1:21" ht="48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H3671" t="s">
        <v>8218</v>
      </c>
      <c r="I3671" t="s">
        <v>8239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8258</v>
      </c>
      <c r="P3671">
        <f t="shared" si="342"/>
        <v>138</v>
      </c>
      <c r="Q3671">
        <f t="shared" si="343"/>
        <v>81.290000000000006</v>
      </c>
      <c r="R3671" s="8">
        <f t="shared" si="344"/>
        <v>42136.466863425921</v>
      </c>
      <c r="S3671" s="8">
        <f t="shared" si="345"/>
        <v>42166.466863425921</v>
      </c>
      <c r="T3671" t="str">
        <f t="shared" si="346"/>
        <v>theater</v>
      </c>
      <c r="U3671" t="str">
        <f t="shared" si="347"/>
        <v>plays</v>
      </c>
    </row>
    <row r="3672" spans="1:21" ht="48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H3672" t="s">
        <v>8218</v>
      </c>
      <c r="I3672" t="s">
        <v>8239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8258</v>
      </c>
      <c r="P3672">
        <f t="shared" si="342"/>
        <v>110</v>
      </c>
      <c r="Q3672">
        <f t="shared" si="343"/>
        <v>20.079999999999998</v>
      </c>
      <c r="R3672" s="8">
        <f t="shared" si="344"/>
        <v>42142.305682870363</v>
      </c>
      <c r="S3672" s="8">
        <f t="shared" si="345"/>
        <v>42155.749999999993</v>
      </c>
      <c r="T3672" t="str">
        <f t="shared" si="346"/>
        <v>theater</v>
      </c>
      <c r="U3672" t="str">
        <f t="shared" si="347"/>
        <v>plays</v>
      </c>
    </row>
    <row r="3673" spans="1:21" ht="48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H3673" t="s">
        <v>8217</v>
      </c>
      <c r="I3673" t="s">
        <v>8238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8258</v>
      </c>
      <c r="P3673">
        <f t="shared" si="342"/>
        <v>101</v>
      </c>
      <c r="Q3673">
        <f t="shared" si="343"/>
        <v>88.25</v>
      </c>
      <c r="R3673" s="8">
        <f t="shared" si="344"/>
        <v>41820.419756944444</v>
      </c>
      <c r="S3673" s="8">
        <f t="shared" si="345"/>
        <v>41840.957638888889</v>
      </c>
      <c r="T3673" t="str">
        <f t="shared" si="346"/>
        <v>theater</v>
      </c>
      <c r="U3673" t="str">
        <f t="shared" si="347"/>
        <v>plays</v>
      </c>
    </row>
    <row r="3674" spans="1:21" ht="48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H3674" t="s">
        <v>8218</v>
      </c>
      <c r="I3674" t="s">
        <v>8239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8258</v>
      </c>
      <c r="P3674">
        <f t="shared" si="342"/>
        <v>102</v>
      </c>
      <c r="Q3674">
        <f t="shared" si="343"/>
        <v>53.44</v>
      </c>
      <c r="R3674" s="8">
        <f t="shared" si="344"/>
        <v>41878.738240740735</v>
      </c>
      <c r="S3674" s="8">
        <f t="shared" si="345"/>
        <v>41908.738240740735</v>
      </c>
      <c r="T3674" t="str">
        <f t="shared" si="346"/>
        <v>theater</v>
      </c>
      <c r="U3674" t="str">
        <f t="shared" si="347"/>
        <v>plays</v>
      </c>
    </row>
    <row r="3675" spans="1:21" ht="48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H3675" t="s">
        <v>8218</v>
      </c>
      <c r="I3675" t="s">
        <v>8239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8258</v>
      </c>
      <c r="P3675">
        <f t="shared" si="342"/>
        <v>114</v>
      </c>
      <c r="Q3675">
        <f t="shared" si="343"/>
        <v>39.869999999999997</v>
      </c>
      <c r="R3675" s="8">
        <f t="shared" si="344"/>
        <v>41914.086770833332</v>
      </c>
      <c r="S3675" s="8">
        <f t="shared" si="345"/>
        <v>41948.327777777777</v>
      </c>
      <c r="T3675" t="str">
        <f t="shared" si="346"/>
        <v>theater</v>
      </c>
      <c r="U3675" t="str">
        <f t="shared" si="347"/>
        <v>plays</v>
      </c>
    </row>
    <row r="3676" spans="1:21" ht="48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H3676" t="s">
        <v>8229</v>
      </c>
      <c r="I3676" t="s">
        <v>8241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8258</v>
      </c>
      <c r="P3676">
        <f t="shared" si="342"/>
        <v>100</v>
      </c>
      <c r="Q3676">
        <f t="shared" si="343"/>
        <v>145.16</v>
      </c>
      <c r="R3676" s="8">
        <f t="shared" si="344"/>
        <v>42556.664687499993</v>
      </c>
      <c r="S3676" s="8">
        <f t="shared" si="345"/>
        <v>42616.664687499993</v>
      </c>
      <c r="T3676" t="str">
        <f t="shared" si="346"/>
        <v>theater</v>
      </c>
      <c r="U3676" t="str">
        <f t="shared" si="347"/>
        <v>plays</v>
      </c>
    </row>
    <row r="3677" spans="1:21" ht="48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H3677" t="s">
        <v>8218</v>
      </c>
      <c r="I3677" t="s">
        <v>8239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8258</v>
      </c>
      <c r="P3677">
        <f t="shared" si="342"/>
        <v>140</v>
      </c>
      <c r="Q3677">
        <f t="shared" si="343"/>
        <v>23.33</v>
      </c>
      <c r="R3677" s="8">
        <f t="shared" si="344"/>
        <v>42493.388680555552</v>
      </c>
      <c r="S3677" s="8">
        <f t="shared" si="345"/>
        <v>42505.749999999993</v>
      </c>
      <c r="T3677" t="str">
        <f t="shared" si="346"/>
        <v>theater</v>
      </c>
      <c r="U3677" t="str">
        <f t="shared" si="347"/>
        <v>plays</v>
      </c>
    </row>
    <row r="3678" spans="1:21" ht="48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H3678" t="s">
        <v>8217</v>
      </c>
      <c r="I3678" t="s">
        <v>8238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8258</v>
      </c>
      <c r="P3678">
        <f t="shared" si="342"/>
        <v>129</v>
      </c>
      <c r="Q3678">
        <f t="shared" si="343"/>
        <v>64.38</v>
      </c>
      <c r="R3678" s="8">
        <f t="shared" si="344"/>
        <v>41876.607453703698</v>
      </c>
      <c r="S3678" s="8">
        <f t="shared" si="345"/>
        <v>41894.607453703698</v>
      </c>
      <c r="T3678" t="str">
        <f t="shared" si="346"/>
        <v>theater</v>
      </c>
      <c r="U3678" t="str">
        <f t="shared" si="347"/>
        <v>plays</v>
      </c>
    </row>
    <row r="3679" spans="1:21" ht="32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H3679" t="s">
        <v>8217</v>
      </c>
      <c r="I3679" t="s">
        <v>8238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8258</v>
      </c>
      <c r="P3679">
        <f t="shared" si="342"/>
        <v>103</v>
      </c>
      <c r="Q3679">
        <f t="shared" si="343"/>
        <v>62.05</v>
      </c>
      <c r="R3679" s="8">
        <f t="shared" si="344"/>
        <v>41802.365949074068</v>
      </c>
      <c r="S3679" s="8">
        <f t="shared" si="345"/>
        <v>41822.957638888889</v>
      </c>
      <c r="T3679" t="str">
        <f t="shared" si="346"/>
        <v>theater</v>
      </c>
      <c r="U3679" t="str">
        <f t="shared" si="347"/>
        <v>plays</v>
      </c>
    </row>
    <row r="3680" spans="1:21" ht="32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H3680" t="s">
        <v>8218</v>
      </c>
      <c r="I3680" t="s">
        <v>8239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8258</v>
      </c>
      <c r="P3680">
        <f t="shared" si="342"/>
        <v>103</v>
      </c>
      <c r="Q3680">
        <f t="shared" si="343"/>
        <v>66.13</v>
      </c>
      <c r="R3680" s="8">
        <f t="shared" si="344"/>
        <v>42120.322893518511</v>
      </c>
      <c r="S3680" s="8">
        <f t="shared" si="345"/>
        <v>42155.322893518511</v>
      </c>
      <c r="T3680" t="str">
        <f t="shared" si="346"/>
        <v>theater</v>
      </c>
      <c r="U3680" t="str">
        <f t="shared" si="347"/>
        <v>plays</v>
      </c>
    </row>
    <row r="3681" spans="1:21" ht="48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H3681" t="s">
        <v>8217</v>
      </c>
      <c r="I3681" t="s">
        <v>8238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8258</v>
      </c>
      <c r="P3681">
        <f t="shared" si="342"/>
        <v>110</v>
      </c>
      <c r="Q3681">
        <f t="shared" si="343"/>
        <v>73.400000000000006</v>
      </c>
      <c r="R3681" s="8">
        <f t="shared" si="344"/>
        <v>41786.553020833329</v>
      </c>
      <c r="S3681" s="8">
        <f t="shared" si="345"/>
        <v>41820.999305555553</v>
      </c>
      <c r="T3681" t="str">
        <f t="shared" si="346"/>
        <v>theater</v>
      </c>
      <c r="U3681" t="str">
        <f t="shared" si="347"/>
        <v>plays</v>
      </c>
    </row>
    <row r="3682" spans="1:21" ht="32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H3682" t="s">
        <v>8217</v>
      </c>
      <c r="I3682" t="s">
        <v>8238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8258</v>
      </c>
      <c r="P3682">
        <f t="shared" si="342"/>
        <v>113</v>
      </c>
      <c r="Q3682">
        <f t="shared" si="343"/>
        <v>99.5</v>
      </c>
      <c r="R3682" s="8">
        <f t="shared" si="344"/>
        <v>42627.245763888881</v>
      </c>
      <c r="S3682" s="8">
        <f t="shared" si="345"/>
        <v>42648.245763888881</v>
      </c>
      <c r="T3682" t="str">
        <f t="shared" si="346"/>
        <v>theater</v>
      </c>
      <c r="U3682" t="str">
        <f t="shared" si="347"/>
        <v>plays</v>
      </c>
    </row>
    <row r="3683" spans="1:21" ht="64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H3683" t="s">
        <v>8217</v>
      </c>
      <c r="I3683" t="s">
        <v>8238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8258</v>
      </c>
      <c r="P3683">
        <f t="shared" si="342"/>
        <v>112</v>
      </c>
      <c r="Q3683">
        <f t="shared" si="343"/>
        <v>62.17</v>
      </c>
      <c r="R3683" s="8">
        <f t="shared" si="344"/>
        <v>42374.443171296291</v>
      </c>
      <c r="S3683" s="8">
        <f t="shared" si="345"/>
        <v>42384.443171296291</v>
      </c>
      <c r="T3683" t="str">
        <f t="shared" si="346"/>
        <v>theater</v>
      </c>
      <c r="U3683" t="str">
        <f t="shared" si="347"/>
        <v>plays</v>
      </c>
    </row>
    <row r="3684" spans="1:21" ht="48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H3684" t="s">
        <v>8217</v>
      </c>
      <c r="I3684" t="s">
        <v>8238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8258</v>
      </c>
      <c r="P3684">
        <f t="shared" si="342"/>
        <v>139</v>
      </c>
      <c r="Q3684">
        <f t="shared" si="343"/>
        <v>62.33</v>
      </c>
      <c r="R3684" s="8">
        <f t="shared" si="344"/>
        <v>41772.477060185185</v>
      </c>
      <c r="S3684" s="8">
        <f t="shared" si="345"/>
        <v>41806.082638888889</v>
      </c>
      <c r="T3684" t="str">
        <f t="shared" si="346"/>
        <v>theater</v>
      </c>
      <c r="U3684" t="str">
        <f t="shared" si="347"/>
        <v>plays</v>
      </c>
    </row>
    <row r="3685" spans="1:21" ht="48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H3685" t="s">
        <v>8217</v>
      </c>
      <c r="I3685" t="s">
        <v>8238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8258</v>
      </c>
      <c r="P3685">
        <f t="shared" si="342"/>
        <v>111</v>
      </c>
      <c r="Q3685">
        <f t="shared" si="343"/>
        <v>58.79</v>
      </c>
      <c r="R3685" s="8">
        <f t="shared" si="344"/>
        <v>42632.908518518518</v>
      </c>
      <c r="S3685" s="8">
        <f t="shared" si="345"/>
        <v>42662.908518518518</v>
      </c>
      <c r="T3685" t="str">
        <f t="shared" si="346"/>
        <v>theater</v>
      </c>
      <c r="U3685" t="str">
        <f t="shared" si="347"/>
        <v>plays</v>
      </c>
    </row>
    <row r="3686" spans="1:21" ht="48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H3686" t="s">
        <v>8217</v>
      </c>
      <c r="I3686" t="s">
        <v>8238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8258</v>
      </c>
      <c r="P3686">
        <f t="shared" si="342"/>
        <v>139</v>
      </c>
      <c r="Q3686">
        <f t="shared" si="343"/>
        <v>45.35</v>
      </c>
      <c r="R3686" s="8">
        <f t="shared" si="344"/>
        <v>42218.97206018518</v>
      </c>
      <c r="S3686" s="8">
        <f t="shared" si="345"/>
        <v>42248.97206018518</v>
      </c>
      <c r="T3686" t="str">
        <f t="shared" si="346"/>
        <v>theater</v>
      </c>
      <c r="U3686" t="str">
        <f t="shared" si="347"/>
        <v>plays</v>
      </c>
    </row>
    <row r="3687" spans="1:21" ht="48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H3687" t="s">
        <v>8217</v>
      </c>
      <c r="I3687" t="s">
        <v>8238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8258</v>
      </c>
      <c r="P3687">
        <f t="shared" si="342"/>
        <v>106</v>
      </c>
      <c r="Q3687">
        <f t="shared" si="343"/>
        <v>41.94</v>
      </c>
      <c r="R3687" s="8">
        <f t="shared" si="344"/>
        <v>41753.384942129625</v>
      </c>
      <c r="S3687" s="8">
        <f t="shared" si="345"/>
        <v>41778.666666666664</v>
      </c>
      <c r="T3687" t="str">
        <f t="shared" si="346"/>
        <v>theater</v>
      </c>
      <c r="U3687" t="str">
        <f t="shared" si="347"/>
        <v>plays</v>
      </c>
    </row>
    <row r="3688" spans="1:21" ht="48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H3688" t="s">
        <v>8217</v>
      </c>
      <c r="I3688" t="s">
        <v>8238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8258</v>
      </c>
      <c r="P3688">
        <f t="shared" si="342"/>
        <v>101</v>
      </c>
      <c r="Q3688">
        <f t="shared" si="343"/>
        <v>59.17</v>
      </c>
      <c r="R3688" s="8">
        <f t="shared" si="344"/>
        <v>42230.454398148147</v>
      </c>
      <c r="S3688" s="8">
        <f t="shared" si="345"/>
        <v>42244.957638888889</v>
      </c>
      <c r="T3688" t="str">
        <f t="shared" si="346"/>
        <v>theater</v>
      </c>
      <c r="U3688" t="str">
        <f t="shared" si="347"/>
        <v>plays</v>
      </c>
    </row>
    <row r="3689" spans="1:21" ht="48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H3689" t="s">
        <v>8217</v>
      </c>
      <c r="I3689" t="s">
        <v>8238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8258</v>
      </c>
      <c r="P3689">
        <f t="shared" si="342"/>
        <v>100</v>
      </c>
      <c r="Q3689">
        <f t="shared" si="343"/>
        <v>200.49</v>
      </c>
      <c r="R3689" s="8">
        <f t="shared" si="344"/>
        <v>41787.009895833333</v>
      </c>
      <c r="S3689" s="8">
        <f t="shared" si="345"/>
        <v>41817.009895833333</v>
      </c>
      <c r="T3689" t="str">
        <f t="shared" si="346"/>
        <v>theater</v>
      </c>
      <c r="U3689" t="str">
        <f t="shared" si="347"/>
        <v>plays</v>
      </c>
    </row>
    <row r="3690" spans="1:21" ht="48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H3690" t="s">
        <v>8218</v>
      </c>
      <c r="I3690" t="s">
        <v>8239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8258</v>
      </c>
      <c r="P3690">
        <f t="shared" si="342"/>
        <v>109</v>
      </c>
      <c r="Q3690">
        <f t="shared" si="343"/>
        <v>83.97</v>
      </c>
      <c r="R3690" s="8">
        <f t="shared" si="344"/>
        <v>41829.578749999993</v>
      </c>
      <c r="S3690" s="8">
        <f t="shared" si="345"/>
        <v>41859.578749999993</v>
      </c>
      <c r="T3690" t="str">
        <f t="shared" si="346"/>
        <v>theater</v>
      </c>
      <c r="U3690" t="str">
        <f t="shared" si="347"/>
        <v>plays</v>
      </c>
    </row>
    <row r="3691" spans="1:21" ht="48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H3691" t="s">
        <v>8217</v>
      </c>
      <c r="I3691" t="s">
        <v>8238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8258</v>
      </c>
      <c r="P3691">
        <f t="shared" si="342"/>
        <v>118</v>
      </c>
      <c r="Q3691">
        <f t="shared" si="343"/>
        <v>57.26</v>
      </c>
      <c r="R3691" s="8">
        <f t="shared" si="344"/>
        <v>42147.61850694444</v>
      </c>
      <c r="S3691" s="8">
        <f t="shared" si="345"/>
        <v>42176.725694444445</v>
      </c>
      <c r="T3691" t="str">
        <f t="shared" si="346"/>
        <v>theater</v>
      </c>
      <c r="U3691" t="str">
        <f t="shared" si="347"/>
        <v>plays</v>
      </c>
    </row>
    <row r="3692" spans="1:21" ht="48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H3692" t="s">
        <v>8217</v>
      </c>
      <c r="I3692" t="s">
        <v>8238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8258</v>
      </c>
      <c r="P3692">
        <f t="shared" si="342"/>
        <v>120</v>
      </c>
      <c r="Q3692">
        <f t="shared" si="343"/>
        <v>58.06</v>
      </c>
      <c r="R3692" s="8">
        <f t="shared" si="344"/>
        <v>41940.389849537038</v>
      </c>
      <c r="S3692" s="8">
        <f t="shared" si="345"/>
        <v>41970.431516203702</v>
      </c>
      <c r="T3692" t="str">
        <f t="shared" si="346"/>
        <v>theater</v>
      </c>
      <c r="U3692" t="str">
        <f t="shared" si="347"/>
        <v>plays</v>
      </c>
    </row>
    <row r="3693" spans="1:21" ht="32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H3693" t="s">
        <v>8217</v>
      </c>
      <c r="I3693" t="s">
        <v>8238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8258</v>
      </c>
      <c r="P3693">
        <f t="shared" si="342"/>
        <v>128</v>
      </c>
      <c r="Q3693">
        <f t="shared" si="343"/>
        <v>186.8</v>
      </c>
      <c r="R3693" s="8">
        <f t="shared" si="344"/>
        <v>42020.492233796293</v>
      </c>
      <c r="S3693" s="8">
        <f t="shared" si="345"/>
        <v>42064.999305555553</v>
      </c>
      <c r="T3693" t="str">
        <f t="shared" si="346"/>
        <v>theater</v>
      </c>
      <c r="U3693" t="str">
        <f t="shared" si="347"/>
        <v>plays</v>
      </c>
    </row>
    <row r="3694" spans="1:21" ht="32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H3694" t="s">
        <v>8217</v>
      </c>
      <c r="I3694" t="s">
        <v>8238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8258</v>
      </c>
      <c r="P3694">
        <f t="shared" si="342"/>
        <v>126</v>
      </c>
      <c r="Q3694">
        <f t="shared" si="343"/>
        <v>74.12</v>
      </c>
      <c r="R3694" s="8">
        <f t="shared" si="344"/>
        <v>41891.756701388884</v>
      </c>
      <c r="S3694" s="8">
        <f t="shared" si="345"/>
        <v>41900.791666666664</v>
      </c>
      <c r="T3694" t="str">
        <f t="shared" si="346"/>
        <v>theater</v>
      </c>
      <c r="U3694" t="str">
        <f t="shared" si="347"/>
        <v>plays</v>
      </c>
    </row>
    <row r="3695" spans="1:21" ht="48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H3695" t="s">
        <v>8218</v>
      </c>
      <c r="I3695" t="s">
        <v>8239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8258</v>
      </c>
      <c r="P3695">
        <f t="shared" si="342"/>
        <v>129</v>
      </c>
      <c r="Q3695">
        <f t="shared" si="343"/>
        <v>30.71</v>
      </c>
      <c r="R3695" s="8">
        <f t="shared" si="344"/>
        <v>42308.98297453703</v>
      </c>
      <c r="S3695" s="8">
        <f t="shared" si="345"/>
        <v>42338.729166666664</v>
      </c>
      <c r="T3695" t="str">
        <f t="shared" si="346"/>
        <v>theater</v>
      </c>
      <c r="U3695" t="str">
        <f t="shared" si="347"/>
        <v>plays</v>
      </c>
    </row>
    <row r="3696" spans="1:21" ht="48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H3696" t="s">
        <v>8217</v>
      </c>
      <c r="I3696" t="s">
        <v>8238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8258</v>
      </c>
      <c r="P3696">
        <f t="shared" si="342"/>
        <v>107</v>
      </c>
      <c r="Q3696">
        <f t="shared" si="343"/>
        <v>62.67</v>
      </c>
      <c r="R3696" s="8">
        <f t="shared" si="344"/>
        <v>42489.925543981481</v>
      </c>
      <c r="S3696" s="8">
        <f t="shared" si="345"/>
        <v>42526.874999999993</v>
      </c>
      <c r="T3696" t="str">
        <f t="shared" si="346"/>
        <v>theater</v>
      </c>
      <c r="U3696" t="str">
        <f t="shared" si="347"/>
        <v>plays</v>
      </c>
    </row>
    <row r="3697" spans="1:21" ht="64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H3697" t="s">
        <v>8217</v>
      </c>
      <c r="I3697" t="s">
        <v>8238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8258</v>
      </c>
      <c r="P3697">
        <f t="shared" si="342"/>
        <v>100</v>
      </c>
      <c r="Q3697">
        <f t="shared" si="343"/>
        <v>121.36</v>
      </c>
      <c r="R3697" s="8">
        <f t="shared" si="344"/>
        <v>41995.662152777775</v>
      </c>
      <c r="S3697" s="8">
        <f t="shared" si="345"/>
        <v>42015.662152777775</v>
      </c>
      <c r="T3697" t="str">
        <f t="shared" si="346"/>
        <v>theater</v>
      </c>
      <c r="U3697" t="str">
        <f t="shared" si="347"/>
        <v>plays</v>
      </c>
    </row>
    <row r="3698" spans="1:21" ht="48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H3698" t="s">
        <v>8218</v>
      </c>
      <c r="I3698" t="s">
        <v>8239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8258</v>
      </c>
      <c r="P3698">
        <f t="shared" si="342"/>
        <v>155</v>
      </c>
      <c r="Q3698">
        <f t="shared" si="343"/>
        <v>39.74</v>
      </c>
      <c r="R3698" s="8">
        <f t="shared" si="344"/>
        <v>41988.408749999995</v>
      </c>
      <c r="S3698" s="8">
        <f t="shared" si="345"/>
        <v>42048.408749999995</v>
      </c>
      <c r="T3698" t="str">
        <f t="shared" si="346"/>
        <v>theater</v>
      </c>
      <c r="U3698" t="str">
        <f t="shared" si="347"/>
        <v>plays</v>
      </c>
    </row>
    <row r="3699" spans="1:21" ht="48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H3699" t="s">
        <v>8218</v>
      </c>
      <c r="I3699" t="s">
        <v>8239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8258</v>
      </c>
      <c r="P3699">
        <f t="shared" si="342"/>
        <v>108</v>
      </c>
      <c r="Q3699">
        <f t="shared" si="343"/>
        <v>72</v>
      </c>
      <c r="R3699" s="8">
        <f t="shared" si="344"/>
        <v>42479.2575</v>
      </c>
      <c r="S3699" s="8">
        <f t="shared" si="345"/>
        <v>42500.2575</v>
      </c>
      <c r="T3699" t="str">
        <f t="shared" si="346"/>
        <v>theater</v>
      </c>
      <c r="U3699" t="str">
        <f t="shared" si="347"/>
        <v>plays</v>
      </c>
    </row>
    <row r="3700" spans="1:21" ht="32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H3700" t="s">
        <v>8217</v>
      </c>
      <c r="I3700" t="s">
        <v>8238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8258</v>
      </c>
      <c r="P3700">
        <f t="shared" si="342"/>
        <v>111</v>
      </c>
      <c r="Q3700">
        <f t="shared" si="343"/>
        <v>40.630000000000003</v>
      </c>
      <c r="R3700" s="8">
        <f t="shared" si="344"/>
        <v>42401.598229166666</v>
      </c>
      <c r="S3700" s="8">
        <f t="shared" si="345"/>
        <v>42431.598229166666</v>
      </c>
      <c r="T3700" t="str">
        <f t="shared" si="346"/>
        <v>theater</v>
      </c>
      <c r="U3700" t="str">
        <f t="shared" si="347"/>
        <v>plays</v>
      </c>
    </row>
    <row r="3701" spans="1:21" ht="48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H3701" t="s">
        <v>8217</v>
      </c>
      <c r="I3701" t="s">
        <v>8238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8258</v>
      </c>
      <c r="P3701">
        <f t="shared" si="342"/>
        <v>101</v>
      </c>
      <c r="Q3701">
        <f t="shared" si="343"/>
        <v>63</v>
      </c>
      <c r="R3701" s="8">
        <f t="shared" si="344"/>
        <v>41897.393703703703</v>
      </c>
      <c r="S3701" s="8">
        <f t="shared" si="345"/>
        <v>41927.393703703703</v>
      </c>
      <c r="T3701" t="str">
        <f t="shared" si="346"/>
        <v>theater</v>
      </c>
      <c r="U3701" t="str">
        <f t="shared" si="347"/>
        <v>plays</v>
      </c>
    </row>
    <row r="3702" spans="1:21" ht="32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H3702" t="s">
        <v>8217</v>
      </c>
      <c r="I3702" t="s">
        <v>8238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8258</v>
      </c>
      <c r="P3702">
        <f t="shared" si="342"/>
        <v>121</v>
      </c>
      <c r="Q3702">
        <f t="shared" si="343"/>
        <v>33.67</v>
      </c>
      <c r="R3702" s="8">
        <f t="shared" si="344"/>
        <v>41882.37731481481</v>
      </c>
      <c r="S3702" s="8">
        <f t="shared" si="345"/>
        <v>41912.458333333328</v>
      </c>
      <c r="T3702" t="str">
        <f t="shared" si="346"/>
        <v>theater</v>
      </c>
      <c r="U3702" t="str">
        <f t="shared" si="347"/>
        <v>plays</v>
      </c>
    </row>
    <row r="3703" spans="1:21" ht="48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H3703" t="s">
        <v>8218</v>
      </c>
      <c r="I3703" t="s">
        <v>8239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8258</v>
      </c>
      <c r="P3703">
        <f t="shared" si="342"/>
        <v>100</v>
      </c>
      <c r="Q3703">
        <f t="shared" si="343"/>
        <v>38.590000000000003</v>
      </c>
      <c r="R3703" s="8">
        <f t="shared" si="344"/>
        <v>42129.333252314813</v>
      </c>
      <c r="S3703" s="8">
        <f t="shared" si="345"/>
        <v>42159.333252314813</v>
      </c>
      <c r="T3703" t="str">
        <f t="shared" si="346"/>
        <v>theater</v>
      </c>
      <c r="U3703" t="str">
        <f t="shared" si="347"/>
        <v>plays</v>
      </c>
    </row>
    <row r="3704" spans="1:21" ht="48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H3704" t="s">
        <v>8218</v>
      </c>
      <c r="I3704" t="s">
        <v>8239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8258</v>
      </c>
      <c r="P3704">
        <f t="shared" si="342"/>
        <v>109</v>
      </c>
      <c r="Q3704">
        <f t="shared" si="343"/>
        <v>155.94999999999999</v>
      </c>
      <c r="R3704" s="8">
        <f t="shared" si="344"/>
        <v>42524.329675925925</v>
      </c>
      <c r="S3704" s="8">
        <f t="shared" si="345"/>
        <v>42561.749305555553</v>
      </c>
      <c r="T3704" t="str">
        <f t="shared" si="346"/>
        <v>theater</v>
      </c>
      <c r="U3704" t="str">
        <f t="shared" si="347"/>
        <v>plays</v>
      </c>
    </row>
    <row r="3705" spans="1:21" ht="48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H3705" t="s">
        <v>8217</v>
      </c>
      <c r="I3705" t="s">
        <v>8238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8258</v>
      </c>
      <c r="P3705">
        <f t="shared" si="342"/>
        <v>123</v>
      </c>
      <c r="Q3705">
        <f t="shared" si="343"/>
        <v>43.2</v>
      </c>
      <c r="R3705" s="8">
        <f t="shared" si="344"/>
        <v>42556.296157407407</v>
      </c>
      <c r="S3705" s="8">
        <f t="shared" si="345"/>
        <v>42595.082638888889</v>
      </c>
      <c r="T3705" t="str">
        <f t="shared" si="346"/>
        <v>theater</v>
      </c>
      <c r="U3705" t="str">
        <f t="shared" si="347"/>
        <v>plays</v>
      </c>
    </row>
    <row r="3706" spans="1:21" ht="48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H3706" t="s">
        <v>8218</v>
      </c>
      <c r="I3706" t="s">
        <v>8239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8258</v>
      </c>
      <c r="P3706">
        <f t="shared" si="342"/>
        <v>136</v>
      </c>
      <c r="Q3706">
        <f t="shared" si="343"/>
        <v>15.15</v>
      </c>
      <c r="R3706" s="8">
        <f t="shared" si="344"/>
        <v>42461.481412037036</v>
      </c>
      <c r="S3706" s="8">
        <f t="shared" si="345"/>
        <v>42521.481412037036</v>
      </c>
      <c r="T3706" t="str">
        <f t="shared" si="346"/>
        <v>theater</v>
      </c>
      <c r="U3706" t="str">
        <f t="shared" si="347"/>
        <v>plays</v>
      </c>
    </row>
    <row r="3707" spans="1:21" ht="48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H3707" t="s">
        <v>8217</v>
      </c>
      <c r="I3707" t="s">
        <v>8238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8258</v>
      </c>
      <c r="P3707">
        <f t="shared" si="342"/>
        <v>103</v>
      </c>
      <c r="Q3707">
        <f t="shared" si="343"/>
        <v>83.57</v>
      </c>
      <c r="R3707" s="8">
        <f t="shared" si="344"/>
        <v>41792.334652777776</v>
      </c>
      <c r="S3707" s="8">
        <f t="shared" si="345"/>
        <v>41813.541666666664</v>
      </c>
      <c r="T3707" t="str">
        <f t="shared" si="346"/>
        <v>theater</v>
      </c>
      <c r="U3707" t="str">
        <f t="shared" si="347"/>
        <v>plays</v>
      </c>
    </row>
    <row r="3708" spans="1:21" ht="48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H3708" t="s">
        <v>8217</v>
      </c>
      <c r="I3708" t="s">
        <v>8238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8258</v>
      </c>
      <c r="P3708">
        <f t="shared" si="342"/>
        <v>121</v>
      </c>
      <c r="Q3708">
        <f t="shared" si="343"/>
        <v>140</v>
      </c>
      <c r="R3708" s="8">
        <f t="shared" si="344"/>
        <v>41879.705428240741</v>
      </c>
      <c r="S3708" s="8">
        <f t="shared" si="345"/>
        <v>41894.705428240741</v>
      </c>
      <c r="T3708" t="str">
        <f t="shared" si="346"/>
        <v>theater</v>
      </c>
      <c r="U3708" t="str">
        <f t="shared" si="347"/>
        <v>plays</v>
      </c>
    </row>
    <row r="3709" spans="1:21" ht="32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H3709" t="s">
        <v>8217</v>
      </c>
      <c r="I3709" t="s">
        <v>8238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8258</v>
      </c>
      <c r="P3709">
        <f t="shared" si="342"/>
        <v>186</v>
      </c>
      <c r="Q3709">
        <f t="shared" si="343"/>
        <v>80.87</v>
      </c>
      <c r="R3709" s="8">
        <f t="shared" si="344"/>
        <v>42551.840023148143</v>
      </c>
      <c r="S3709" s="8">
        <f t="shared" si="345"/>
        <v>42573.018055555549</v>
      </c>
      <c r="T3709" t="str">
        <f t="shared" si="346"/>
        <v>theater</v>
      </c>
      <c r="U3709" t="str">
        <f t="shared" si="347"/>
        <v>plays</v>
      </c>
    </row>
    <row r="3710" spans="1:21" ht="48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H3710" t="s">
        <v>8217</v>
      </c>
      <c r="I3710" t="s">
        <v>8238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8258</v>
      </c>
      <c r="P3710">
        <f t="shared" si="342"/>
        <v>300</v>
      </c>
      <c r="Q3710">
        <f t="shared" si="343"/>
        <v>53.85</v>
      </c>
      <c r="R3710" s="8">
        <f t="shared" si="344"/>
        <v>41809.933865740735</v>
      </c>
      <c r="S3710" s="8">
        <f t="shared" si="345"/>
        <v>41823.933865740735</v>
      </c>
      <c r="T3710" t="str">
        <f t="shared" si="346"/>
        <v>theater</v>
      </c>
      <c r="U3710" t="str">
        <f t="shared" si="347"/>
        <v>plays</v>
      </c>
    </row>
    <row r="3711" spans="1:21" ht="48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H3711" t="s">
        <v>8218</v>
      </c>
      <c r="I3711" t="s">
        <v>8239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8258</v>
      </c>
      <c r="P3711">
        <f t="shared" si="342"/>
        <v>108</v>
      </c>
      <c r="Q3711">
        <f t="shared" si="343"/>
        <v>30.93</v>
      </c>
      <c r="R3711" s="8">
        <f t="shared" si="344"/>
        <v>41785.499374999999</v>
      </c>
      <c r="S3711" s="8">
        <f t="shared" si="345"/>
        <v>41815.499374999999</v>
      </c>
      <c r="T3711" t="str">
        <f t="shared" si="346"/>
        <v>theater</v>
      </c>
      <c r="U3711" t="str">
        <f t="shared" si="347"/>
        <v>plays</v>
      </c>
    </row>
    <row r="3712" spans="1:21" ht="32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H3712" t="s">
        <v>8217</v>
      </c>
      <c r="I3712" t="s">
        <v>8238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8258</v>
      </c>
      <c r="P3712">
        <f t="shared" si="342"/>
        <v>141</v>
      </c>
      <c r="Q3712">
        <f t="shared" si="343"/>
        <v>67.959999999999994</v>
      </c>
      <c r="R3712" s="8">
        <f t="shared" si="344"/>
        <v>42072.367916666662</v>
      </c>
      <c r="S3712" s="8">
        <f t="shared" si="345"/>
        <v>42097.367916666662</v>
      </c>
      <c r="T3712" t="str">
        <f t="shared" si="346"/>
        <v>theater</v>
      </c>
      <c r="U3712" t="str">
        <f t="shared" si="347"/>
        <v>plays</v>
      </c>
    </row>
    <row r="3713" spans="1:21" ht="32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H3713" t="s">
        <v>8217</v>
      </c>
      <c r="I3713" t="s">
        <v>8238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8258</v>
      </c>
      <c r="P3713">
        <f t="shared" si="342"/>
        <v>114</v>
      </c>
      <c r="Q3713">
        <f t="shared" si="343"/>
        <v>27.14</v>
      </c>
      <c r="R3713" s="8">
        <f t="shared" si="344"/>
        <v>41779.5158912037</v>
      </c>
      <c r="S3713" s="8">
        <f t="shared" si="345"/>
        <v>41805.458333333328</v>
      </c>
      <c r="T3713" t="str">
        <f t="shared" si="346"/>
        <v>theater</v>
      </c>
      <c r="U3713" t="str">
        <f t="shared" si="347"/>
        <v>plays</v>
      </c>
    </row>
    <row r="3714" spans="1:21" ht="48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H3714" t="s">
        <v>8217</v>
      </c>
      <c r="I3714" t="s">
        <v>8238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8258</v>
      </c>
      <c r="P3714">
        <f t="shared" si="342"/>
        <v>154</v>
      </c>
      <c r="Q3714">
        <f t="shared" si="343"/>
        <v>110.87</v>
      </c>
      <c r="R3714" s="8">
        <f t="shared" si="344"/>
        <v>42133.963738425926</v>
      </c>
      <c r="S3714" s="8">
        <f t="shared" si="345"/>
        <v>42155.082638888889</v>
      </c>
      <c r="T3714" t="str">
        <f t="shared" si="346"/>
        <v>theater</v>
      </c>
      <c r="U3714" t="str">
        <f t="shared" si="347"/>
        <v>plays</v>
      </c>
    </row>
    <row r="3715" spans="1:21" ht="48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H3715" t="s">
        <v>8217</v>
      </c>
      <c r="I3715" t="s">
        <v>8238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8258</v>
      </c>
      <c r="P3715">
        <f t="shared" ref="P3715:P3778" si="348">ROUND(E3715/D3715*100,0)</f>
        <v>102</v>
      </c>
      <c r="Q3715">
        <f t="shared" ref="Q3715:Q3778" si="349">ROUND(E3715/M3715,2)</f>
        <v>106.84</v>
      </c>
      <c r="R3715" s="8">
        <f t="shared" ref="R3715:R3778" si="350">(((K3715/60)/60)/24)+DATE(1970,1,1)+(-5/24)</f>
        <v>42505.529699074068</v>
      </c>
      <c r="S3715" s="8">
        <f t="shared" ref="S3715:S3778" si="351">(((J3715/60)/60)/24)+DATE(1970,1,1)+(-5/24)</f>
        <v>42525.529699074068</v>
      </c>
      <c r="T3715" t="str">
        <f t="shared" si="346"/>
        <v>theater</v>
      </c>
      <c r="U3715" t="str">
        <f t="shared" si="347"/>
        <v>plays</v>
      </c>
    </row>
    <row r="3716" spans="1:21" ht="48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H3716" t="s">
        <v>8217</v>
      </c>
      <c r="I3716" t="s">
        <v>8238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8258</v>
      </c>
      <c r="P3716">
        <f t="shared" si="348"/>
        <v>102</v>
      </c>
      <c r="Q3716">
        <f t="shared" si="349"/>
        <v>105.52</v>
      </c>
      <c r="R3716" s="8">
        <f t="shared" si="350"/>
        <v>42118.347997685189</v>
      </c>
      <c r="S3716" s="8">
        <f t="shared" si="351"/>
        <v>42149.957638888889</v>
      </c>
      <c r="T3716" t="str">
        <f t="shared" ref="T3716:T3779" si="352">LEFT(O3716,SEARCH("/",O3716)-1)</f>
        <v>theater</v>
      </c>
      <c r="U3716" t="str">
        <f t="shared" ref="U3716:U3779" si="353">RIGHT(O3716,LEN(O3716)-SEARCH("/",O3716))</f>
        <v>plays</v>
      </c>
    </row>
    <row r="3717" spans="1:21" ht="48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H3717" t="s">
        <v>8218</v>
      </c>
      <c r="I3717" t="s">
        <v>8239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8258</v>
      </c>
      <c r="P3717">
        <f t="shared" si="348"/>
        <v>103</v>
      </c>
      <c r="Q3717">
        <f t="shared" si="349"/>
        <v>132.96</v>
      </c>
      <c r="R3717" s="8">
        <f t="shared" si="350"/>
        <v>42036.787256944437</v>
      </c>
      <c r="S3717" s="8">
        <f t="shared" si="351"/>
        <v>42094.327777777777</v>
      </c>
      <c r="T3717" t="str">
        <f t="shared" si="352"/>
        <v>theater</v>
      </c>
      <c r="U3717" t="str">
        <f t="shared" si="353"/>
        <v>plays</v>
      </c>
    </row>
    <row r="3718" spans="1:21" ht="48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H3718" t="s">
        <v>8217</v>
      </c>
      <c r="I3718" t="s">
        <v>8238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8258</v>
      </c>
      <c r="P3718">
        <f t="shared" si="348"/>
        <v>156</v>
      </c>
      <c r="Q3718">
        <f t="shared" si="349"/>
        <v>51.92</v>
      </c>
      <c r="R3718" s="8">
        <f t="shared" si="350"/>
        <v>42360.679502314808</v>
      </c>
      <c r="S3718" s="8">
        <f t="shared" si="351"/>
        <v>42390.679502314808</v>
      </c>
      <c r="T3718" t="str">
        <f t="shared" si="352"/>
        <v>theater</v>
      </c>
      <c r="U3718" t="str">
        <f t="shared" si="353"/>
        <v>plays</v>
      </c>
    </row>
    <row r="3719" spans="1:21" ht="48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H3719" t="s">
        <v>8218</v>
      </c>
      <c r="I3719" t="s">
        <v>8239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8258</v>
      </c>
      <c r="P3719">
        <f t="shared" si="348"/>
        <v>101</v>
      </c>
      <c r="Q3719">
        <f t="shared" si="349"/>
        <v>310</v>
      </c>
      <c r="R3719" s="8">
        <f t="shared" si="350"/>
        <v>42102.657974537033</v>
      </c>
      <c r="S3719" s="8">
        <f t="shared" si="351"/>
        <v>42133.657974537033</v>
      </c>
      <c r="T3719" t="str">
        <f t="shared" si="352"/>
        <v>theater</v>
      </c>
      <c r="U3719" t="str">
        <f t="shared" si="353"/>
        <v>plays</v>
      </c>
    </row>
    <row r="3720" spans="1:21" ht="48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H3720" t="s">
        <v>8218</v>
      </c>
      <c r="I3720" t="s">
        <v>8239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8258</v>
      </c>
      <c r="P3720">
        <f t="shared" si="348"/>
        <v>239</v>
      </c>
      <c r="Q3720">
        <f t="shared" si="349"/>
        <v>26.02</v>
      </c>
      <c r="R3720" s="8">
        <f t="shared" si="350"/>
        <v>42032.507812499993</v>
      </c>
      <c r="S3720" s="8">
        <f t="shared" si="351"/>
        <v>42062.507812499993</v>
      </c>
      <c r="T3720" t="str">
        <f t="shared" si="352"/>
        <v>theater</v>
      </c>
      <c r="U3720" t="str">
        <f t="shared" si="353"/>
        <v>plays</v>
      </c>
    </row>
    <row r="3721" spans="1:21" ht="32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H3721" t="s">
        <v>8218</v>
      </c>
      <c r="I3721" t="s">
        <v>8239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8258</v>
      </c>
      <c r="P3721">
        <f t="shared" si="348"/>
        <v>210</v>
      </c>
      <c r="Q3721">
        <f t="shared" si="349"/>
        <v>105</v>
      </c>
      <c r="R3721" s="8">
        <f t="shared" si="350"/>
        <v>42147.521597222221</v>
      </c>
      <c r="S3721" s="8">
        <f t="shared" si="351"/>
        <v>42177.521597222221</v>
      </c>
      <c r="T3721" t="str">
        <f t="shared" si="352"/>
        <v>theater</v>
      </c>
      <c r="U3721" t="str">
        <f t="shared" si="353"/>
        <v>plays</v>
      </c>
    </row>
    <row r="3722" spans="1:21" ht="32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H3722" t="s">
        <v>8217</v>
      </c>
      <c r="I3722" t="s">
        <v>8238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8258</v>
      </c>
      <c r="P3722">
        <f t="shared" si="348"/>
        <v>105</v>
      </c>
      <c r="Q3722">
        <f t="shared" si="349"/>
        <v>86.23</v>
      </c>
      <c r="R3722" s="8">
        <f t="shared" si="350"/>
        <v>42165.784791666665</v>
      </c>
      <c r="S3722" s="8">
        <f t="shared" si="351"/>
        <v>42187.784791666665</v>
      </c>
      <c r="T3722" t="str">
        <f t="shared" si="352"/>
        <v>theater</v>
      </c>
      <c r="U3722" t="str">
        <f t="shared" si="353"/>
        <v>plays</v>
      </c>
    </row>
    <row r="3723" spans="1:21" ht="48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H3723" t="s">
        <v>8217</v>
      </c>
      <c r="I3723" t="s">
        <v>8238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8258</v>
      </c>
      <c r="P3723">
        <f t="shared" si="348"/>
        <v>101</v>
      </c>
      <c r="Q3723">
        <f t="shared" si="349"/>
        <v>114.55</v>
      </c>
      <c r="R3723" s="8">
        <f t="shared" si="350"/>
        <v>41927.727824074071</v>
      </c>
      <c r="S3723" s="8">
        <f t="shared" si="351"/>
        <v>41948.769490740735</v>
      </c>
      <c r="T3723" t="str">
        <f t="shared" si="352"/>
        <v>theater</v>
      </c>
      <c r="U3723" t="str">
        <f t="shared" si="353"/>
        <v>plays</v>
      </c>
    </row>
    <row r="3724" spans="1:21" ht="64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H3724" t="s">
        <v>8222</v>
      </c>
      <c r="I3724" t="s">
        <v>8243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8258</v>
      </c>
      <c r="P3724">
        <f t="shared" si="348"/>
        <v>111</v>
      </c>
      <c r="Q3724">
        <f t="shared" si="349"/>
        <v>47.66</v>
      </c>
      <c r="R3724" s="8">
        <f t="shared" si="350"/>
        <v>42381.463506944441</v>
      </c>
      <c r="S3724" s="8">
        <f t="shared" si="351"/>
        <v>42411.749305555553</v>
      </c>
      <c r="T3724" t="str">
        <f t="shared" si="352"/>
        <v>theater</v>
      </c>
      <c r="U3724" t="str">
        <f t="shared" si="353"/>
        <v>plays</v>
      </c>
    </row>
    <row r="3725" spans="1:21" ht="32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H3725" t="s">
        <v>8218</v>
      </c>
      <c r="I3725" t="s">
        <v>8239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8258</v>
      </c>
      <c r="P3725">
        <f t="shared" si="348"/>
        <v>102</v>
      </c>
      <c r="Q3725">
        <f t="shared" si="349"/>
        <v>72.89</v>
      </c>
      <c r="R3725" s="8">
        <f t="shared" si="350"/>
        <v>41943.544699074075</v>
      </c>
      <c r="S3725" s="8">
        <f t="shared" si="351"/>
        <v>41973.586365740739</v>
      </c>
      <c r="T3725" t="str">
        <f t="shared" si="352"/>
        <v>theater</v>
      </c>
      <c r="U3725" t="str">
        <f t="shared" si="353"/>
        <v>plays</v>
      </c>
    </row>
    <row r="3726" spans="1:21" ht="48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H3726" t="s">
        <v>8218</v>
      </c>
      <c r="I3726" t="s">
        <v>8239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8258</v>
      </c>
      <c r="P3726">
        <f t="shared" si="348"/>
        <v>103</v>
      </c>
      <c r="Q3726">
        <f t="shared" si="349"/>
        <v>49.55</v>
      </c>
      <c r="R3726" s="8">
        <f t="shared" si="350"/>
        <v>42465.283101851855</v>
      </c>
      <c r="S3726" s="8">
        <f t="shared" si="351"/>
        <v>42494.749999999993</v>
      </c>
      <c r="T3726" t="str">
        <f t="shared" si="352"/>
        <v>theater</v>
      </c>
      <c r="U3726" t="str">
        <f t="shared" si="353"/>
        <v>plays</v>
      </c>
    </row>
    <row r="3727" spans="1:21" ht="48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H3727" t="s">
        <v>8218</v>
      </c>
      <c r="I3727" t="s">
        <v>8239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8258</v>
      </c>
      <c r="P3727">
        <f t="shared" si="348"/>
        <v>127</v>
      </c>
      <c r="Q3727">
        <f t="shared" si="349"/>
        <v>25.4</v>
      </c>
      <c r="R3727" s="8">
        <f t="shared" si="350"/>
        <v>42401.736886574072</v>
      </c>
      <c r="S3727" s="8">
        <f t="shared" si="351"/>
        <v>42418.687499999993</v>
      </c>
      <c r="T3727" t="str">
        <f t="shared" si="352"/>
        <v>theater</v>
      </c>
      <c r="U3727" t="str">
        <f t="shared" si="353"/>
        <v>plays</v>
      </c>
    </row>
    <row r="3728" spans="1:21" ht="48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H3728" t="s">
        <v>8217</v>
      </c>
      <c r="I3728" t="s">
        <v>8238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8258</v>
      </c>
      <c r="P3728">
        <f t="shared" si="348"/>
        <v>339</v>
      </c>
      <c r="Q3728">
        <f t="shared" si="349"/>
        <v>62.59</v>
      </c>
      <c r="R3728" s="8">
        <f t="shared" si="350"/>
        <v>42461.932534722226</v>
      </c>
      <c r="S3728" s="8">
        <f t="shared" si="351"/>
        <v>42489.666666666664</v>
      </c>
      <c r="T3728" t="str">
        <f t="shared" si="352"/>
        <v>theater</v>
      </c>
      <c r="U3728" t="str">
        <f t="shared" si="353"/>
        <v>plays</v>
      </c>
    </row>
    <row r="3729" spans="1:21" ht="48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H3729" t="s">
        <v>8217</v>
      </c>
      <c r="I3729" t="s">
        <v>8238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8258</v>
      </c>
      <c r="P3729">
        <f t="shared" si="348"/>
        <v>101</v>
      </c>
      <c r="Q3729">
        <f t="shared" si="349"/>
        <v>61.06</v>
      </c>
      <c r="R3729" s="8">
        <f t="shared" si="350"/>
        <v>42632.139976851853</v>
      </c>
      <c r="S3729" s="8">
        <f t="shared" si="351"/>
        <v>42662.996527777774</v>
      </c>
      <c r="T3729" t="str">
        <f t="shared" si="352"/>
        <v>theater</v>
      </c>
      <c r="U3729" t="str">
        <f t="shared" si="353"/>
        <v>plays</v>
      </c>
    </row>
    <row r="3730" spans="1:21" ht="32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H3730" t="s">
        <v>8217</v>
      </c>
      <c r="I3730" t="s">
        <v>8238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8258</v>
      </c>
      <c r="P3730">
        <f t="shared" si="348"/>
        <v>9</v>
      </c>
      <c r="Q3730">
        <f t="shared" si="349"/>
        <v>60.06</v>
      </c>
      <c r="R3730" s="8">
        <f t="shared" si="350"/>
        <v>42204.962685185186</v>
      </c>
      <c r="S3730" s="8">
        <f t="shared" si="351"/>
        <v>42234.962685185186</v>
      </c>
      <c r="T3730" t="str">
        <f t="shared" si="352"/>
        <v>theater</v>
      </c>
      <c r="U3730" t="str">
        <f t="shared" si="353"/>
        <v>plays</v>
      </c>
    </row>
    <row r="3731" spans="1:21" ht="48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H3731" t="s">
        <v>8217</v>
      </c>
      <c r="I3731" t="s">
        <v>8238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8258</v>
      </c>
      <c r="P3731">
        <f t="shared" si="348"/>
        <v>7</v>
      </c>
      <c r="Q3731">
        <f t="shared" si="349"/>
        <v>72.400000000000006</v>
      </c>
      <c r="R3731" s="8">
        <f t="shared" si="350"/>
        <v>42040.996666666666</v>
      </c>
      <c r="S3731" s="8">
        <f t="shared" si="351"/>
        <v>42085.954999999994</v>
      </c>
      <c r="T3731" t="str">
        <f t="shared" si="352"/>
        <v>theater</v>
      </c>
      <c r="U3731" t="str">
        <f t="shared" si="353"/>
        <v>plays</v>
      </c>
    </row>
    <row r="3732" spans="1:21" ht="48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H3732" t="s">
        <v>8217</v>
      </c>
      <c r="I3732" t="s">
        <v>8238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8258</v>
      </c>
      <c r="P3732">
        <f t="shared" si="348"/>
        <v>10</v>
      </c>
      <c r="Q3732">
        <f t="shared" si="349"/>
        <v>100</v>
      </c>
      <c r="R3732" s="8">
        <f t="shared" si="350"/>
        <v>42203.46943287037</v>
      </c>
      <c r="S3732" s="8">
        <f t="shared" si="351"/>
        <v>42233.46943287037</v>
      </c>
      <c r="T3732" t="str">
        <f t="shared" si="352"/>
        <v>theater</v>
      </c>
      <c r="U3732" t="str">
        <f t="shared" si="353"/>
        <v>plays</v>
      </c>
    </row>
    <row r="3733" spans="1:21" ht="48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H3733" t="s">
        <v>8217</v>
      </c>
      <c r="I3733" t="s">
        <v>8238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8258</v>
      </c>
      <c r="P3733">
        <f t="shared" si="348"/>
        <v>11</v>
      </c>
      <c r="Q3733">
        <f t="shared" si="349"/>
        <v>51.67</v>
      </c>
      <c r="R3733" s="8">
        <f t="shared" si="350"/>
        <v>41983.544513888883</v>
      </c>
      <c r="S3733" s="8">
        <f t="shared" si="351"/>
        <v>42013.932638888888</v>
      </c>
      <c r="T3733" t="str">
        <f t="shared" si="352"/>
        <v>theater</v>
      </c>
      <c r="U3733" t="str">
        <f t="shared" si="353"/>
        <v>plays</v>
      </c>
    </row>
    <row r="3734" spans="1:21" ht="32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H3734" t="s">
        <v>8226</v>
      </c>
      <c r="I3734" t="s">
        <v>8241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8258</v>
      </c>
      <c r="P3734">
        <f t="shared" si="348"/>
        <v>15</v>
      </c>
      <c r="Q3734">
        <f t="shared" si="349"/>
        <v>32.75</v>
      </c>
      <c r="R3734" s="8">
        <f t="shared" si="350"/>
        <v>41968.469131944446</v>
      </c>
      <c r="S3734" s="8">
        <f t="shared" si="351"/>
        <v>42028.291666666664</v>
      </c>
      <c r="T3734" t="str">
        <f t="shared" si="352"/>
        <v>theater</v>
      </c>
      <c r="U3734" t="str">
        <f t="shared" si="353"/>
        <v>plays</v>
      </c>
    </row>
    <row r="3735" spans="1:21" ht="48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H3735" t="s">
        <v>8217</v>
      </c>
      <c r="I3735" t="s">
        <v>8238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8258</v>
      </c>
      <c r="P3735">
        <f t="shared" si="348"/>
        <v>0</v>
      </c>
      <c r="Q3735" t="e">
        <f t="shared" si="349"/>
        <v>#DIV/0!</v>
      </c>
      <c r="R3735" s="8">
        <f t="shared" si="350"/>
        <v>42102.816064814811</v>
      </c>
      <c r="S3735" s="8">
        <f t="shared" si="351"/>
        <v>42112.729166666664</v>
      </c>
      <c r="T3735" t="str">
        <f t="shared" si="352"/>
        <v>theater</v>
      </c>
      <c r="U3735" t="str">
        <f t="shared" si="353"/>
        <v>plays</v>
      </c>
    </row>
    <row r="3736" spans="1:21" ht="48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H3736" t="s">
        <v>8217</v>
      </c>
      <c r="I3736" t="s">
        <v>8238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8258</v>
      </c>
      <c r="P3736">
        <f t="shared" si="348"/>
        <v>28</v>
      </c>
      <c r="Q3736">
        <f t="shared" si="349"/>
        <v>61</v>
      </c>
      <c r="R3736" s="8">
        <f t="shared" si="350"/>
        <v>42089.693240740737</v>
      </c>
      <c r="S3736" s="8">
        <f t="shared" si="351"/>
        <v>42149.693240740737</v>
      </c>
      <c r="T3736" t="str">
        <f t="shared" si="352"/>
        <v>theater</v>
      </c>
      <c r="U3736" t="str">
        <f t="shared" si="353"/>
        <v>plays</v>
      </c>
    </row>
    <row r="3737" spans="1:21" ht="32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H3737" t="s">
        <v>8218</v>
      </c>
      <c r="I3737" t="s">
        <v>8239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8258</v>
      </c>
      <c r="P3737">
        <f t="shared" si="348"/>
        <v>13</v>
      </c>
      <c r="Q3737">
        <f t="shared" si="349"/>
        <v>10</v>
      </c>
      <c r="R3737" s="8">
        <f t="shared" si="350"/>
        <v>42122.484826388885</v>
      </c>
      <c r="S3737" s="8">
        <f t="shared" si="351"/>
        <v>42152.484826388885</v>
      </c>
      <c r="T3737" t="str">
        <f t="shared" si="352"/>
        <v>theater</v>
      </c>
      <c r="U3737" t="str">
        <f t="shared" si="353"/>
        <v>plays</v>
      </c>
    </row>
    <row r="3738" spans="1:21" ht="48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H3738" t="s">
        <v>8218</v>
      </c>
      <c r="I3738" t="s">
        <v>8239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8258</v>
      </c>
      <c r="P3738">
        <f t="shared" si="348"/>
        <v>1</v>
      </c>
      <c r="Q3738">
        <f t="shared" si="349"/>
        <v>10</v>
      </c>
      <c r="R3738" s="8">
        <f t="shared" si="350"/>
        <v>42048.503391203696</v>
      </c>
      <c r="S3738" s="8">
        <f t="shared" si="351"/>
        <v>42086.541666666664</v>
      </c>
      <c r="T3738" t="str">
        <f t="shared" si="352"/>
        <v>theater</v>
      </c>
      <c r="U3738" t="str">
        <f t="shared" si="353"/>
        <v>plays</v>
      </c>
    </row>
    <row r="3739" spans="1:21" ht="32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H3739" t="s">
        <v>8217</v>
      </c>
      <c r="I3739" t="s">
        <v>8238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8258</v>
      </c>
      <c r="P3739">
        <f t="shared" si="348"/>
        <v>21</v>
      </c>
      <c r="Q3739">
        <f t="shared" si="349"/>
        <v>37.5</v>
      </c>
      <c r="R3739" s="8">
        <f t="shared" si="350"/>
        <v>42297.482673611106</v>
      </c>
      <c r="S3739" s="8">
        <f t="shared" si="351"/>
        <v>42320.082638888889</v>
      </c>
      <c r="T3739" t="str">
        <f t="shared" si="352"/>
        <v>theater</v>
      </c>
      <c r="U3739" t="str">
        <f t="shared" si="353"/>
        <v>plays</v>
      </c>
    </row>
    <row r="3740" spans="1:21" ht="32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H3740" t="s">
        <v>8218</v>
      </c>
      <c r="I3740" t="s">
        <v>8239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8258</v>
      </c>
      <c r="P3740">
        <f t="shared" si="348"/>
        <v>18</v>
      </c>
      <c r="Q3740">
        <f t="shared" si="349"/>
        <v>45</v>
      </c>
      <c r="R3740" s="8">
        <f t="shared" si="350"/>
        <v>41813.730381944442</v>
      </c>
      <c r="S3740" s="8">
        <f t="shared" si="351"/>
        <v>41835.708333333328</v>
      </c>
      <c r="T3740" t="str">
        <f t="shared" si="352"/>
        <v>theater</v>
      </c>
      <c r="U3740" t="str">
        <f t="shared" si="353"/>
        <v>plays</v>
      </c>
    </row>
    <row r="3741" spans="1:21" ht="48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H3741" t="s">
        <v>8218</v>
      </c>
      <c r="I3741" t="s">
        <v>8239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8258</v>
      </c>
      <c r="P3741">
        <f t="shared" si="348"/>
        <v>20</v>
      </c>
      <c r="Q3741">
        <f t="shared" si="349"/>
        <v>100.63</v>
      </c>
      <c r="R3741" s="8">
        <f t="shared" si="350"/>
        <v>42548.241527777776</v>
      </c>
      <c r="S3741" s="8">
        <f t="shared" si="351"/>
        <v>42568.241527777776</v>
      </c>
      <c r="T3741" t="str">
        <f t="shared" si="352"/>
        <v>theater</v>
      </c>
      <c r="U3741" t="str">
        <f t="shared" si="353"/>
        <v>plays</v>
      </c>
    </row>
    <row r="3742" spans="1:21" ht="48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H3742" t="s">
        <v>8217</v>
      </c>
      <c r="I3742" t="s">
        <v>8238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8258</v>
      </c>
      <c r="P3742">
        <f t="shared" si="348"/>
        <v>18</v>
      </c>
      <c r="Q3742">
        <f t="shared" si="349"/>
        <v>25.57</v>
      </c>
      <c r="R3742" s="8">
        <f t="shared" si="350"/>
        <v>41832.881423611107</v>
      </c>
      <c r="S3742" s="8">
        <f t="shared" si="351"/>
        <v>41862.870810185181</v>
      </c>
      <c r="T3742" t="str">
        <f t="shared" si="352"/>
        <v>theater</v>
      </c>
      <c r="U3742" t="str">
        <f t="shared" si="353"/>
        <v>plays</v>
      </c>
    </row>
    <row r="3743" spans="1:21" ht="48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H3743" t="s">
        <v>8217</v>
      </c>
      <c r="I3743" t="s">
        <v>8238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8258</v>
      </c>
      <c r="P3743">
        <f t="shared" si="348"/>
        <v>0</v>
      </c>
      <c r="Q3743" t="e">
        <f t="shared" si="349"/>
        <v>#DIV/0!</v>
      </c>
      <c r="R3743" s="8">
        <f t="shared" si="350"/>
        <v>42325.712384259255</v>
      </c>
      <c r="S3743" s="8">
        <f t="shared" si="351"/>
        <v>42355.712384259255</v>
      </c>
      <c r="T3743" t="str">
        <f t="shared" si="352"/>
        <v>theater</v>
      </c>
      <c r="U3743" t="str">
        <f t="shared" si="353"/>
        <v>plays</v>
      </c>
    </row>
    <row r="3744" spans="1:21" ht="48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H3744" t="s">
        <v>8217</v>
      </c>
      <c r="I3744" t="s">
        <v>8238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8258</v>
      </c>
      <c r="P3744">
        <f t="shared" si="348"/>
        <v>2</v>
      </c>
      <c r="Q3744">
        <f t="shared" si="349"/>
        <v>25</v>
      </c>
      <c r="R3744" s="8">
        <f t="shared" si="350"/>
        <v>41858.006296296291</v>
      </c>
      <c r="S3744" s="8">
        <f t="shared" si="351"/>
        <v>41888.006296296291</v>
      </c>
      <c r="T3744" t="str">
        <f t="shared" si="352"/>
        <v>theater</v>
      </c>
      <c r="U3744" t="str">
        <f t="shared" si="353"/>
        <v>plays</v>
      </c>
    </row>
    <row r="3745" spans="1:21" ht="32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H3745" t="s">
        <v>8217</v>
      </c>
      <c r="I3745" t="s">
        <v>8238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8258</v>
      </c>
      <c r="P3745">
        <f t="shared" si="348"/>
        <v>0</v>
      </c>
      <c r="Q3745" t="e">
        <f t="shared" si="349"/>
        <v>#DIV/0!</v>
      </c>
      <c r="R3745" s="8">
        <f t="shared" si="350"/>
        <v>41793.501898148148</v>
      </c>
      <c r="S3745" s="8">
        <f t="shared" si="351"/>
        <v>41823.501898148148</v>
      </c>
      <c r="T3745" t="str">
        <f t="shared" si="352"/>
        <v>theater</v>
      </c>
      <c r="U3745" t="str">
        <f t="shared" si="353"/>
        <v>plays</v>
      </c>
    </row>
    <row r="3746" spans="1:21" ht="48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H3746" t="s">
        <v>8217</v>
      </c>
      <c r="I3746" t="s">
        <v>8238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8258</v>
      </c>
      <c r="P3746">
        <f t="shared" si="348"/>
        <v>0</v>
      </c>
      <c r="Q3746" t="e">
        <f t="shared" si="349"/>
        <v>#DIV/0!</v>
      </c>
      <c r="R3746" s="8">
        <f t="shared" si="350"/>
        <v>41793.605925925927</v>
      </c>
      <c r="S3746" s="8">
        <f t="shared" si="351"/>
        <v>41824.957638888889</v>
      </c>
      <c r="T3746" t="str">
        <f t="shared" si="352"/>
        <v>theater</v>
      </c>
      <c r="U3746" t="str">
        <f t="shared" si="353"/>
        <v>plays</v>
      </c>
    </row>
    <row r="3747" spans="1:21" ht="48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H3747" t="s">
        <v>8217</v>
      </c>
      <c r="I3747" t="s">
        <v>8238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8258</v>
      </c>
      <c r="P3747">
        <f t="shared" si="348"/>
        <v>10</v>
      </c>
      <c r="Q3747">
        <f t="shared" si="349"/>
        <v>10</v>
      </c>
      <c r="R3747" s="8">
        <f t="shared" si="350"/>
        <v>41831.489606481482</v>
      </c>
      <c r="S3747" s="8">
        <f t="shared" si="351"/>
        <v>41861.489606481482</v>
      </c>
      <c r="T3747" t="str">
        <f t="shared" si="352"/>
        <v>theater</v>
      </c>
      <c r="U3747" t="str">
        <f t="shared" si="353"/>
        <v>plays</v>
      </c>
    </row>
    <row r="3748" spans="1:21" ht="16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H3748" t="s">
        <v>8217</v>
      </c>
      <c r="I3748" t="s">
        <v>8238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8258</v>
      </c>
      <c r="P3748">
        <f t="shared" si="348"/>
        <v>2</v>
      </c>
      <c r="Q3748">
        <f t="shared" si="349"/>
        <v>202</v>
      </c>
      <c r="R3748" s="8">
        <f t="shared" si="350"/>
        <v>42621.18100694444</v>
      </c>
      <c r="S3748" s="8">
        <f t="shared" si="351"/>
        <v>42651.18100694444</v>
      </c>
      <c r="T3748" t="str">
        <f t="shared" si="352"/>
        <v>theater</v>
      </c>
      <c r="U3748" t="str">
        <f t="shared" si="353"/>
        <v>plays</v>
      </c>
    </row>
    <row r="3749" spans="1:21" ht="32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H3749" t="s">
        <v>8218</v>
      </c>
      <c r="I3749" t="s">
        <v>8239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8258</v>
      </c>
      <c r="P3749">
        <f t="shared" si="348"/>
        <v>1</v>
      </c>
      <c r="Q3749">
        <f t="shared" si="349"/>
        <v>25</v>
      </c>
      <c r="R3749" s="8">
        <f t="shared" si="350"/>
        <v>42164.091388888883</v>
      </c>
      <c r="S3749" s="8">
        <f t="shared" si="351"/>
        <v>42190.749305555553</v>
      </c>
      <c r="T3749" t="str">
        <f t="shared" si="352"/>
        <v>theater</v>
      </c>
      <c r="U3749" t="str">
        <f t="shared" si="353"/>
        <v>plays</v>
      </c>
    </row>
    <row r="3750" spans="1:21" ht="48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H3750" t="s">
        <v>8217</v>
      </c>
      <c r="I3750" t="s">
        <v>8238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8292</v>
      </c>
      <c r="P3750">
        <f t="shared" si="348"/>
        <v>104</v>
      </c>
      <c r="Q3750">
        <f t="shared" si="349"/>
        <v>99.54</v>
      </c>
      <c r="R3750" s="8">
        <f t="shared" si="350"/>
        <v>42395.498101851852</v>
      </c>
      <c r="S3750" s="8">
        <f t="shared" si="351"/>
        <v>42416.040972222218</v>
      </c>
      <c r="T3750" t="str">
        <f t="shared" si="352"/>
        <v>theater</v>
      </c>
      <c r="U3750" t="str">
        <f t="shared" si="353"/>
        <v>musical</v>
      </c>
    </row>
    <row r="3751" spans="1:21" ht="48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H3751" t="s">
        <v>8217</v>
      </c>
      <c r="I3751" t="s">
        <v>8238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8292</v>
      </c>
      <c r="P3751">
        <f t="shared" si="348"/>
        <v>105</v>
      </c>
      <c r="Q3751">
        <f t="shared" si="349"/>
        <v>75</v>
      </c>
      <c r="R3751" s="8">
        <f t="shared" si="350"/>
        <v>42457.918842592589</v>
      </c>
      <c r="S3751" s="8">
        <f t="shared" si="351"/>
        <v>42488.957638888889</v>
      </c>
      <c r="T3751" t="str">
        <f t="shared" si="352"/>
        <v>theater</v>
      </c>
      <c r="U3751" t="str">
        <f t="shared" si="353"/>
        <v>musical</v>
      </c>
    </row>
    <row r="3752" spans="1:21" ht="96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H3752" t="s">
        <v>8217</v>
      </c>
      <c r="I3752" t="s">
        <v>8238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8292</v>
      </c>
      <c r="P3752">
        <f t="shared" si="348"/>
        <v>100</v>
      </c>
      <c r="Q3752">
        <f t="shared" si="349"/>
        <v>215.25</v>
      </c>
      <c r="R3752" s="8">
        <f t="shared" si="350"/>
        <v>42016.773240740738</v>
      </c>
      <c r="S3752" s="8">
        <f t="shared" si="351"/>
        <v>42045.124305555553</v>
      </c>
      <c r="T3752" t="str">
        <f t="shared" si="352"/>
        <v>theater</v>
      </c>
      <c r="U3752" t="str">
        <f t="shared" si="353"/>
        <v>musical</v>
      </c>
    </row>
    <row r="3753" spans="1:21" ht="48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H3753" t="s">
        <v>8217</v>
      </c>
      <c r="I3753" t="s">
        <v>8238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8292</v>
      </c>
      <c r="P3753">
        <f t="shared" si="348"/>
        <v>133</v>
      </c>
      <c r="Q3753">
        <f t="shared" si="349"/>
        <v>120.55</v>
      </c>
      <c r="R3753" s="8">
        <f t="shared" si="350"/>
        <v>42402.827233796292</v>
      </c>
      <c r="S3753" s="8">
        <f t="shared" si="351"/>
        <v>42462.78556712962</v>
      </c>
      <c r="T3753" t="str">
        <f t="shared" si="352"/>
        <v>theater</v>
      </c>
      <c r="U3753" t="str">
        <f t="shared" si="353"/>
        <v>musical</v>
      </c>
    </row>
    <row r="3754" spans="1:21" ht="64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H3754" t="s">
        <v>8218</v>
      </c>
      <c r="I3754" t="s">
        <v>8239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8292</v>
      </c>
      <c r="P3754">
        <f t="shared" si="348"/>
        <v>113</v>
      </c>
      <c r="Q3754">
        <f t="shared" si="349"/>
        <v>37.67</v>
      </c>
      <c r="R3754" s="8">
        <f t="shared" si="350"/>
        <v>42619.594155092585</v>
      </c>
      <c r="S3754" s="8">
        <f t="shared" si="351"/>
        <v>42659.666666666664</v>
      </c>
      <c r="T3754" t="str">
        <f t="shared" si="352"/>
        <v>theater</v>
      </c>
      <c r="U3754" t="str">
        <f t="shared" si="353"/>
        <v>musical</v>
      </c>
    </row>
    <row r="3755" spans="1:21" ht="48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H3755" t="s">
        <v>8217</v>
      </c>
      <c r="I3755" t="s">
        <v>8238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8292</v>
      </c>
      <c r="P3755">
        <f t="shared" si="348"/>
        <v>103</v>
      </c>
      <c r="Q3755">
        <f t="shared" si="349"/>
        <v>172.23</v>
      </c>
      <c r="R3755" s="8">
        <f t="shared" si="350"/>
        <v>42128.615740740737</v>
      </c>
      <c r="S3755" s="8">
        <f t="shared" si="351"/>
        <v>42157.791666666664</v>
      </c>
      <c r="T3755" t="str">
        <f t="shared" si="352"/>
        <v>theater</v>
      </c>
      <c r="U3755" t="str">
        <f t="shared" si="353"/>
        <v>musical</v>
      </c>
    </row>
    <row r="3756" spans="1:21" ht="48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H3756" t="s">
        <v>8217</v>
      </c>
      <c r="I3756" t="s">
        <v>8238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8292</v>
      </c>
      <c r="P3756">
        <f t="shared" si="348"/>
        <v>120</v>
      </c>
      <c r="Q3756">
        <f t="shared" si="349"/>
        <v>111.11</v>
      </c>
      <c r="R3756" s="8">
        <f t="shared" si="350"/>
        <v>41808.67288194444</v>
      </c>
      <c r="S3756" s="8">
        <f t="shared" si="351"/>
        <v>41845.999305555553</v>
      </c>
      <c r="T3756" t="str">
        <f t="shared" si="352"/>
        <v>theater</v>
      </c>
      <c r="U3756" t="str">
        <f t="shared" si="353"/>
        <v>musical</v>
      </c>
    </row>
    <row r="3757" spans="1:21" ht="48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H3757" t="s">
        <v>8218</v>
      </c>
      <c r="I3757" t="s">
        <v>8239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8292</v>
      </c>
      <c r="P3757">
        <f t="shared" si="348"/>
        <v>130</v>
      </c>
      <c r="Q3757">
        <f t="shared" si="349"/>
        <v>25.46</v>
      </c>
      <c r="R3757" s="8">
        <f t="shared" si="350"/>
        <v>42445.658645833326</v>
      </c>
      <c r="S3757" s="8">
        <f t="shared" si="351"/>
        <v>42475.658645833326</v>
      </c>
      <c r="T3757" t="str">
        <f t="shared" si="352"/>
        <v>theater</v>
      </c>
      <c r="U3757" t="str">
        <f t="shared" si="353"/>
        <v>musical</v>
      </c>
    </row>
    <row r="3758" spans="1:21" ht="48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H3758" t="s">
        <v>8217</v>
      </c>
      <c r="I3758" t="s">
        <v>8238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8292</v>
      </c>
      <c r="P3758">
        <f t="shared" si="348"/>
        <v>101</v>
      </c>
      <c r="Q3758">
        <f t="shared" si="349"/>
        <v>267.64999999999998</v>
      </c>
      <c r="R3758" s="8">
        <f t="shared" si="350"/>
        <v>41771.606458333328</v>
      </c>
      <c r="S3758" s="8">
        <f t="shared" si="351"/>
        <v>41801.606458333328</v>
      </c>
      <c r="T3758" t="str">
        <f t="shared" si="352"/>
        <v>theater</v>
      </c>
      <c r="U3758" t="str">
        <f t="shared" si="353"/>
        <v>musical</v>
      </c>
    </row>
    <row r="3759" spans="1:21" ht="48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H3759" t="s">
        <v>8217</v>
      </c>
      <c r="I3759" t="s">
        <v>8238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8292</v>
      </c>
      <c r="P3759">
        <f t="shared" si="348"/>
        <v>109</v>
      </c>
      <c r="Q3759">
        <f t="shared" si="349"/>
        <v>75.959999999999994</v>
      </c>
      <c r="R3759" s="8">
        <f t="shared" si="350"/>
        <v>41954.642534722218</v>
      </c>
      <c r="S3759" s="8">
        <f t="shared" si="351"/>
        <v>41974.642534722218</v>
      </c>
      <c r="T3759" t="str">
        <f t="shared" si="352"/>
        <v>theater</v>
      </c>
      <c r="U3759" t="str">
        <f t="shared" si="353"/>
        <v>musical</v>
      </c>
    </row>
    <row r="3760" spans="1:21" ht="32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H3760" t="s">
        <v>8217</v>
      </c>
      <c r="I3760" t="s">
        <v>8238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8292</v>
      </c>
      <c r="P3760">
        <f t="shared" si="348"/>
        <v>102</v>
      </c>
      <c r="Q3760">
        <f t="shared" si="349"/>
        <v>59.04</v>
      </c>
      <c r="R3760" s="8">
        <f t="shared" si="350"/>
        <v>41747.26317129629</v>
      </c>
      <c r="S3760" s="8">
        <f t="shared" si="351"/>
        <v>41778</v>
      </c>
      <c r="T3760" t="str">
        <f t="shared" si="352"/>
        <v>theater</v>
      </c>
      <c r="U3760" t="str">
        <f t="shared" si="353"/>
        <v>musical</v>
      </c>
    </row>
    <row r="3761" spans="1:21" ht="32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H3761" t="s">
        <v>8217</v>
      </c>
      <c r="I3761" t="s">
        <v>8238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8292</v>
      </c>
      <c r="P3761">
        <f t="shared" si="348"/>
        <v>110</v>
      </c>
      <c r="Q3761">
        <f t="shared" si="349"/>
        <v>50.11</v>
      </c>
      <c r="R3761" s="8">
        <f t="shared" si="350"/>
        <v>42181.899918981479</v>
      </c>
      <c r="S3761" s="8">
        <f t="shared" si="351"/>
        <v>42241.899918981479</v>
      </c>
      <c r="T3761" t="str">
        <f t="shared" si="352"/>
        <v>theater</v>
      </c>
      <c r="U3761" t="str">
        <f t="shared" si="353"/>
        <v>musical</v>
      </c>
    </row>
    <row r="3762" spans="1:21" ht="48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H3762" t="s">
        <v>8217</v>
      </c>
      <c r="I3762" t="s">
        <v>8238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8292</v>
      </c>
      <c r="P3762">
        <f t="shared" si="348"/>
        <v>101</v>
      </c>
      <c r="Q3762">
        <f t="shared" si="349"/>
        <v>55.5</v>
      </c>
      <c r="R3762" s="8">
        <f t="shared" si="350"/>
        <v>41739.316967592589</v>
      </c>
      <c r="S3762" s="8">
        <f t="shared" si="351"/>
        <v>41764.316967592589</v>
      </c>
      <c r="T3762" t="str">
        <f t="shared" si="352"/>
        <v>theater</v>
      </c>
      <c r="U3762" t="str">
        <f t="shared" si="353"/>
        <v>musical</v>
      </c>
    </row>
    <row r="3763" spans="1:21" ht="48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H3763" t="s">
        <v>8218</v>
      </c>
      <c r="I3763" t="s">
        <v>8239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8292</v>
      </c>
      <c r="P3763">
        <f t="shared" si="348"/>
        <v>100</v>
      </c>
      <c r="Q3763">
        <f t="shared" si="349"/>
        <v>166.67</v>
      </c>
      <c r="R3763" s="8">
        <f t="shared" si="350"/>
        <v>42173.258530092593</v>
      </c>
      <c r="S3763" s="8">
        <f t="shared" si="351"/>
        <v>42226.749999999993</v>
      </c>
      <c r="T3763" t="str">
        <f t="shared" si="352"/>
        <v>theater</v>
      </c>
      <c r="U3763" t="str">
        <f t="shared" si="353"/>
        <v>musical</v>
      </c>
    </row>
    <row r="3764" spans="1:21" ht="48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H3764" t="s">
        <v>8218</v>
      </c>
      <c r="I3764" t="s">
        <v>8239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8292</v>
      </c>
      <c r="P3764">
        <f t="shared" si="348"/>
        <v>106</v>
      </c>
      <c r="Q3764">
        <f t="shared" si="349"/>
        <v>47.43</v>
      </c>
      <c r="R3764" s="8">
        <f t="shared" si="350"/>
        <v>42193.605196759258</v>
      </c>
      <c r="S3764" s="8">
        <f t="shared" si="351"/>
        <v>42218.605196759258</v>
      </c>
      <c r="T3764" t="str">
        <f t="shared" si="352"/>
        <v>theater</v>
      </c>
      <c r="U3764" t="str">
        <f t="shared" si="353"/>
        <v>musical</v>
      </c>
    </row>
    <row r="3765" spans="1:21" ht="32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H3765" t="s">
        <v>8217</v>
      </c>
      <c r="I3765" t="s">
        <v>8238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8292</v>
      </c>
      <c r="P3765">
        <f t="shared" si="348"/>
        <v>100</v>
      </c>
      <c r="Q3765">
        <f t="shared" si="349"/>
        <v>64.94</v>
      </c>
      <c r="R3765" s="8">
        <f t="shared" si="350"/>
        <v>42065.541967592588</v>
      </c>
      <c r="S3765" s="8">
        <f t="shared" si="351"/>
        <v>42095.500300925924</v>
      </c>
      <c r="T3765" t="str">
        <f t="shared" si="352"/>
        <v>theater</v>
      </c>
      <c r="U3765" t="str">
        <f t="shared" si="353"/>
        <v>musical</v>
      </c>
    </row>
    <row r="3766" spans="1:21" ht="48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H3766" t="s">
        <v>8217</v>
      </c>
      <c r="I3766" t="s">
        <v>8238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8292</v>
      </c>
      <c r="P3766">
        <f t="shared" si="348"/>
        <v>100</v>
      </c>
      <c r="Q3766">
        <f t="shared" si="349"/>
        <v>55.56</v>
      </c>
      <c r="R3766" s="8">
        <f t="shared" si="350"/>
        <v>42499.634629629632</v>
      </c>
      <c r="S3766" s="8">
        <f t="shared" si="351"/>
        <v>42518.816666666658</v>
      </c>
      <c r="T3766" t="str">
        <f t="shared" si="352"/>
        <v>theater</v>
      </c>
      <c r="U3766" t="str">
        <f t="shared" si="353"/>
        <v>musical</v>
      </c>
    </row>
    <row r="3767" spans="1:21" ht="48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H3767" t="s">
        <v>8217</v>
      </c>
      <c r="I3767" t="s">
        <v>8238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8292</v>
      </c>
      <c r="P3767">
        <f t="shared" si="348"/>
        <v>113</v>
      </c>
      <c r="Q3767">
        <f t="shared" si="349"/>
        <v>74.22</v>
      </c>
      <c r="R3767" s="8">
        <f t="shared" si="350"/>
        <v>41820.568078703705</v>
      </c>
      <c r="S3767" s="8">
        <f t="shared" si="351"/>
        <v>41850.568078703705</v>
      </c>
      <c r="T3767" t="str">
        <f t="shared" si="352"/>
        <v>theater</v>
      </c>
      <c r="U3767" t="str">
        <f t="shared" si="353"/>
        <v>musical</v>
      </c>
    </row>
    <row r="3768" spans="1:21" ht="32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H3768" t="s">
        <v>8217</v>
      </c>
      <c r="I3768" t="s">
        <v>8238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8292</v>
      </c>
      <c r="P3768">
        <f t="shared" si="348"/>
        <v>103</v>
      </c>
      <c r="Q3768">
        <f t="shared" si="349"/>
        <v>106.93</v>
      </c>
      <c r="R3768" s="8">
        <f t="shared" si="350"/>
        <v>41787.958854166667</v>
      </c>
      <c r="S3768" s="8">
        <f t="shared" si="351"/>
        <v>41822.958854166667</v>
      </c>
      <c r="T3768" t="str">
        <f t="shared" si="352"/>
        <v>theater</v>
      </c>
      <c r="U3768" t="str">
        <f t="shared" si="353"/>
        <v>musical</v>
      </c>
    </row>
    <row r="3769" spans="1:21" ht="48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H3769" t="s">
        <v>8217</v>
      </c>
      <c r="I3769" t="s">
        <v>8238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8292</v>
      </c>
      <c r="P3769">
        <f t="shared" si="348"/>
        <v>117</v>
      </c>
      <c r="Q3769">
        <f t="shared" si="349"/>
        <v>41.7</v>
      </c>
      <c r="R3769" s="8">
        <f t="shared" si="350"/>
        <v>42049.811307870368</v>
      </c>
      <c r="S3769" s="8">
        <f t="shared" si="351"/>
        <v>42063.999305555553</v>
      </c>
      <c r="T3769" t="str">
        <f t="shared" si="352"/>
        <v>theater</v>
      </c>
      <c r="U3769" t="str">
        <f t="shared" si="353"/>
        <v>musical</v>
      </c>
    </row>
    <row r="3770" spans="1:21" ht="48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H3770" t="s">
        <v>8217</v>
      </c>
      <c r="I3770" t="s">
        <v>8238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8292</v>
      </c>
      <c r="P3770">
        <f t="shared" si="348"/>
        <v>108</v>
      </c>
      <c r="Q3770">
        <f t="shared" si="349"/>
        <v>74.239999999999995</v>
      </c>
      <c r="R3770" s="8">
        <f t="shared" si="350"/>
        <v>41772.519560185181</v>
      </c>
      <c r="S3770" s="8">
        <f t="shared" si="351"/>
        <v>41802.519560185181</v>
      </c>
      <c r="T3770" t="str">
        <f t="shared" si="352"/>
        <v>theater</v>
      </c>
      <c r="U3770" t="str">
        <f t="shared" si="353"/>
        <v>musical</v>
      </c>
    </row>
    <row r="3771" spans="1:21" ht="48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H3771" t="s">
        <v>8217</v>
      </c>
      <c r="I3771" t="s">
        <v>8238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8292</v>
      </c>
      <c r="P3771">
        <f t="shared" si="348"/>
        <v>100</v>
      </c>
      <c r="Q3771">
        <f t="shared" si="349"/>
        <v>73.33</v>
      </c>
      <c r="R3771" s="8">
        <f t="shared" si="350"/>
        <v>42445.389803240738</v>
      </c>
      <c r="S3771" s="8">
        <f t="shared" si="351"/>
        <v>42475.389803240738</v>
      </c>
      <c r="T3771" t="str">
        <f t="shared" si="352"/>
        <v>theater</v>
      </c>
      <c r="U3771" t="str">
        <f t="shared" si="353"/>
        <v>musical</v>
      </c>
    </row>
    <row r="3772" spans="1:21" ht="48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H3772" t="s">
        <v>8218</v>
      </c>
      <c r="I3772" t="s">
        <v>8239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8292</v>
      </c>
      <c r="P3772">
        <f t="shared" si="348"/>
        <v>100</v>
      </c>
      <c r="Q3772">
        <f t="shared" si="349"/>
        <v>100</v>
      </c>
      <c r="R3772" s="8">
        <f t="shared" si="350"/>
        <v>42138.722337962965</v>
      </c>
      <c r="S3772" s="8">
        <f t="shared" si="351"/>
        <v>42168.722337962965</v>
      </c>
      <c r="T3772" t="str">
        <f t="shared" si="352"/>
        <v>theater</v>
      </c>
      <c r="U3772" t="str">
        <f t="shared" si="353"/>
        <v>musical</v>
      </c>
    </row>
    <row r="3773" spans="1:21" ht="32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H3773" t="s">
        <v>8217</v>
      </c>
      <c r="I3773" t="s">
        <v>8238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8292</v>
      </c>
      <c r="P3773">
        <f t="shared" si="348"/>
        <v>146</v>
      </c>
      <c r="Q3773">
        <f t="shared" si="349"/>
        <v>38.42</v>
      </c>
      <c r="R3773" s="8">
        <f t="shared" si="350"/>
        <v>42493.64875</v>
      </c>
      <c r="S3773" s="8">
        <f t="shared" si="351"/>
        <v>42507.791666666664</v>
      </c>
      <c r="T3773" t="str">
        <f t="shared" si="352"/>
        <v>theater</v>
      </c>
      <c r="U3773" t="str">
        <f t="shared" si="353"/>
        <v>musical</v>
      </c>
    </row>
    <row r="3774" spans="1:21" ht="48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H3774" t="s">
        <v>8217</v>
      </c>
      <c r="I3774" t="s">
        <v>8238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8292</v>
      </c>
      <c r="P3774">
        <f t="shared" si="348"/>
        <v>110</v>
      </c>
      <c r="Q3774">
        <f t="shared" si="349"/>
        <v>166.97</v>
      </c>
      <c r="R3774" s="8">
        <f t="shared" si="350"/>
        <v>42682.408634259256</v>
      </c>
      <c r="S3774" s="8">
        <f t="shared" si="351"/>
        <v>42703.041666666664</v>
      </c>
      <c r="T3774" t="str">
        <f t="shared" si="352"/>
        <v>theater</v>
      </c>
      <c r="U3774" t="str">
        <f t="shared" si="353"/>
        <v>musical</v>
      </c>
    </row>
    <row r="3775" spans="1:21" ht="32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H3775" t="s">
        <v>8217</v>
      </c>
      <c r="I3775" t="s">
        <v>8238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8292</v>
      </c>
      <c r="P3775">
        <f t="shared" si="348"/>
        <v>108</v>
      </c>
      <c r="Q3775">
        <f t="shared" si="349"/>
        <v>94.91</v>
      </c>
      <c r="R3775" s="8">
        <f t="shared" si="350"/>
        <v>42655.79684027777</v>
      </c>
      <c r="S3775" s="8">
        <f t="shared" si="351"/>
        <v>42688.880555555552</v>
      </c>
      <c r="T3775" t="str">
        <f t="shared" si="352"/>
        <v>theater</v>
      </c>
      <c r="U3775" t="str">
        <f t="shared" si="353"/>
        <v>musical</v>
      </c>
    </row>
    <row r="3776" spans="1:21" ht="48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H3776" t="s">
        <v>8222</v>
      </c>
      <c r="I3776" t="s">
        <v>8243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8292</v>
      </c>
      <c r="P3776">
        <f t="shared" si="348"/>
        <v>100</v>
      </c>
      <c r="Q3776">
        <f t="shared" si="349"/>
        <v>100</v>
      </c>
      <c r="R3776" s="8">
        <f t="shared" si="350"/>
        <v>42087.583969907406</v>
      </c>
      <c r="S3776" s="8">
        <f t="shared" si="351"/>
        <v>42103.583969907406</v>
      </c>
      <c r="T3776" t="str">
        <f t="shared" si="352"/>
        <v>theater</v>
      </c>
      <c r="U3776" t="str">
        <f t="shared" si="353"/>
        <v>musical</v>
      </c>
    </row>
    <row r="3777" spans="1:21" ht="48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H3777" t="s">
        <v>8217</v>
      </c>
      <c r="I3777" t="s">
        <v>8238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8292</v>
      </c>
      <c r="P3777">
        <f t="shared" si="348"/>
        <v>100</v>
      </c>
      <c r="Q3777">
        <f t="shared" si="349"/>
        <v>143.21</v>
      </c>
      <c r="R3777" s="8">
        <f t="shared" si="350"/>
        <v>42075.734293981477</v>
      </c>
      <c r="S3777" s="8">
        <f t="shared" si="351"/>
        <v>42102.958333333336</v>
      </c>
      <c r="T3777" t="str">
        <f t="shared" si="352"/>
        <v>theater</v>
      </c>
      <c r="U3777" t="str">
        <f t="shared" si="353"/>
        <v>musical</v>
      </c>
    </row>
    <row r="3778" spans="1:21" ht="64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H3778" t="s">
        <v>8217</v>
      </c>
      <c r="I3778" t="s">
        <v>8238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8292</v>
      </c>
      <c r="P3778">
        <f t="shared" si="348"/>
        <v>107</v>
      </c>
      <c r="Q3778">
        <f t="shared" si="349"/>
        <v>90.82</v>
      </c>
      <c r="R3778" s="8">
        <f t="shared" si="350"/>
        <v>41814.159467592588</v>
      </c>
      <c r="S3778" s="8">
        <f t="shared" si="351"/>
        <v>41851.833333333328</v>
      </c>
      <c r="T3778" t="str">
        <f t="shared" si="352"/>
        <v>theater</v>
      </c>
      <c r="U3778" t="str">
        <f t="shared" si="353"/>
        <v>musical</v>
      </c>
    </row>
    <row r="3779" spans="1:21" ht="48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H3779" t="s">
        <v>8217</v>
      </c>
      <c r="I3779" t="s">
        <v>8238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8292</v>
      </c>
      <c r="P3779">
        <f t="shared" ref="P3779:P3842" si="354">ROUND(E3779/D3779*100,0)</f>
        <v>143</v>
      </c>
      <c r="Q3779">
        <f t="shared" ref="Q3779:Q3842" si="355">ROUND(E3779/M3779,2)</f>
        <v>48.54</v>
      </c>
      <c r="R3779" s="8">
        <f t="shared" ref="R3779:R3842" si="356">(((K3779/60)/60)/24)+DATE(1970,1,1)+(-5/24)</f>
        <v>41886.903020833335</v>
      </c>
      <c r="S3779" s="8">
        <f t="shared" ref="S3779:S3842" si="357">(((J3779/60)/60)/24)+DATE(1970,1,1)+(-5/24)</f>
        <v>41908.958333333328</v>
      </c>
      <c r="T3779" t="str">
        <f t="shared" si="352"/>
        <v>theater</v>
      </c>
      <c r="U3779" t="str">
        <f t="shared" si="353"/>
        <v>musical</v>
      </c>
    </row>
    <row r="3780" spans="1:21" ht="32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H3780" t="s">
        <v>8217</v>
      </c>
      <c r="I3780" t="s">
        <v>8238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8292</v>
      </c>
      <c r="P3780">
        <f t="shared" si="354"/>
        <v>105</v>
      </c>
      <c r="Q3780">
        <f t="shared" si="355"/>
        <v>70.03</v>
      </c>
      <c r="R3780" s="8">
        <f t="shared" si="356"/>
        <v>41989.610879629625</v>
      </c>
      <c r="S3780" s="8">
        <f t="shared" si="357"/>
        <v>42049.610879629625</v>
      </c>
      <c r="T3780" t="str">
        <f t="shared" ref="T3780:T3843" si="358">LEFT(O3780,SEARCH("/",O3780)-1)</f>
        <v>theater</v>
      </c>
      <c r="U3780" t="str">
        <f t="shared" ref="U3780:U3843" si="359">RIGHT(O3780,LEN(O3780)-SEARCH("/",O3780))</f>
        <v>musical</v>
      </c>
    </row>
    <row r="3781" spans="1:21" ht="32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H3781" t="s">
        <v>8217</v>
      </c>
      <c r="I3781" t="s">
        <v>8238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8292</v>
      </c>
      <c r="P3781">
        <f t="shared" si="354"/>
        <v>104</v>
      </c>
      <c r="Q3781">
        <f t="shared" si="355"/>
        <v>135.63</v>
      </c>
      <c r="R3781" s="8">
        <f t="shared" si="356"/>
        <v>42425.527083333327</v>
      </c>
      <c r="S3781" s="8">
        <f t="shared" si="357"/>
        <v>42455.48541666667</v>
      </c>
      <c r="T3781" t="str">
        <f t="shared" si="358"/>
        <v>theater</v>
      </c>
      <c r="U3781" t="str">
        <f t="shared" si="359"/>
        <v>musical</v>
      </c>
    </row>
    <row r="3782" spans="1:21" ht="48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H3782" t="s">
        <v>8217</v>
      </c>
      <c r="I3782" t="s">
        <v>8238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8292</v>
      </c>
      <c r="P3782">
        <f t="shared" si="354"/>
        <v>120</v>
      </c>
      <c r="Q3782">
        <f t="shared" si="355"/>
        <v>100</v>
      </c>
      <c r="R3782" s="8">
        <f t="shared" si="356"/>
        <v>42166.011400462965</v>
      </c>
      <c r="S3782" s="8">
        <f t="shared" si="357"/>
        <v>42198.629166666658</v>
      </c>
      <c r="T3782" t="str">
        <f t="shared" si="358"/>
        <v>theater</v>
      </c>
      <c r="U3782" t="str">
        <f t="shared" si="359"/>
        <v>musical</v>
      </c>
    </row>
    <row r="3783" spans="1:21" ht="48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H3783" t="s">
        <v>8217</v>
      </c>
      <c r="I3783" t="s">
        <v>8238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8292</v>
      </c>
      <c r="P3783">
        <f t="shared" si="354"/>
        <v>110</v>
      </c>
      <c r="Q3783">
        <f t="shared" si="355"/>
        <v>94.9</v>
      </c>
      <c r="R3783" s="8">
        <f t="shared" si="356"/>
        <v>41865.674594907403</v>
      </c>
      <c r="S3783" s="8">
        <f t="shared" si="357"/>
        <v>41890.674594907403</v>
      </c>
      <c r="T3783" t="str">
        <f t="shared" si="358"/>
        <v>theater</v>
      </c>
      <c r="U3783" t="str">
        <f t="shared" si="359"/>
        <v>musical</v>
      </c>
    </row>
    <row r="3784" spans="1:21" ht="48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H3784" t="s">
        <v>8218</v>
      </c>
      <c r="I3784" t="s">
        <v>8239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8292</v>
      </c>
      <c r="P3784">
        <f t="shared" si="354"/>
        <v>102</v>
      </c>
      <c r="Q3784">
        <f t="shared" si="355"/>
        <v>75.37</v>
      </c>
      <c r="R3784" s="8">
        <f t="shared" si="356"/>
        <v>42546.653900462967</v>
      </c>
      <c r="S3784" s="8">
        <f t="shared" si="357"/>
        <v>42575.749999999993</v>
      </c>
      <c r="T3784" t="str">
        <f t="shared" si="358"/>
        <v>theater</v>
      </c>
      <c r="U3784" t="str">
        <f t="shared" si="359"/>
        <v>musical</v>
      </c>
    </row>
    <row r="3785" spans="1:21" ht="48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H3785" t="s">
        <v>8217</v>
      </c>
      <c r="I3785" t="s">
        <v>8238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8292</v>
      </c>
      <c r="P3785">
        <f t="shared" si="354"/>
        <v>129</v>
      </c>
      <c r="Q3785">
        <f t="shared" si="355"/>
        <v>64.459999999999994</v>
      </c>
      <c r="R3785" s="8">
        <f t="shared" si="356"/>
        <v>42419.931944444441</v>
      </c>
      <c r="S3785" s="8">
        <f t="shared" si="357"/>
        <v>42444.458333333336</v>
      </c>
      <c r="T3785" t="str">
        <f t="shared" si="358"/>
        <v>theater</v>
      </c>
      <c r="U3785" t="str">
        <f t="shared" si="359"/>
        <v>musical</v>
      </c>
    </row>
    <row r="3786" spans="1:21" ht="48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H3786" t="s">
        <v>8222</v>
      </c>
      <c r="I3786" t="s">
        <v>8243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8292</v>
      </c>
      <c r="P3786">
        <f t="shared" si="354"/>
        <v>115</v>
      </c>
      <c r="Q3786">
        <f t="shared" si="355"/>
        <v>115</v>
      </c>
      <c r="R3786" s="8">
        <f t="shared" si="356"/>
        <v>42531.772361111107</v>
      </c>
      <c r="S3786" s="8">
        <f t="shared" si="357"/>
        <v>42561.772361111107</v>
      </c>
      <c r="T3786" t="str">
        <f t="shared" si="358"/>
        <v>theater</v>
      </c>
      <c r="U3786" t="str">
        <f t="shared" si="359"/>
        <v>musical</v>
      </c>
    </row>
    <row r="3787" spans="1:21" ht="48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H3787" t="s">
        <v>8218</v>
      </c>
      <c r="I3787" t="s">
        <v>8239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8292</v>
      </c>
      <c r="P3787">
        <f t="shared" si="354"/>
        <v>151</v>
      </c>
      <c r="Q3787">
        <f t="shared" si="355"/>
        <v>100.5</v>
      </c>
      <c r="R3787" s="8">
        <f t="shared" si="356"/>
        <v>42548.430196759255</v>
      </c>
      <c r="S3787" s="8">
        <f t="shared" si="357"/>
        <v>42584.210416666661</v>
      </c>
      <c r="T3787" t="str">
        <f t="shared" si="358"/>
        <v>theater</v>
      </c>
      <c r="U3787" t="str">
        <f t="shared" si="359"/>
        <v>musical</v>
      </c>
    </row>
    <row r="3788" spans="1:21" ht="48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H3788" t="s">
        <v>8217</v>
      </c>
      <c r="I3788" t="s">
        <v>8238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8292</v>
      </c>
      <c r="P3788">
        <f t="shared" si="354"/>
        <v>111</v>
      </c>
      <c r="Q3788">
        <f t="shared" si="355"/>
        <v>93.77</v>
      </c>
      <c r="R3788" s="8">
        <f t="shared" si="356"/>
        <v>42486.829571759255</v>
      </c>
      <c r="S3788" s="8">
        <f t="shared" si="357"/>
        <v>42516.829571759255</v>
      </c>
      <c r="T3788" t="str">
        <f t="shared" si="358"/>
        <v>theater</v>
      </c>
      <c r="U3788" t="str">
        <f t="shared" si="359"/>
        <v>musical</v>
      </c>
    </row>
    <row r="3789" spans="1:21" ht="48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H3789" t="s">
        <v>8217</v>
      </c>
      <c r="I3789" t="s">
        <v>8238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8292</v>
      </c>
      <c r="P3789">
        <f t="shared" si="354"/>
        <v>100</v>
      </c>
      <c r="Q3789">
        <f t="shared" si="355"/>
        <v>35.1</v>
      </c>
      <c r="R3789" s="8">
        <f t="shared" si="356"/>
        <v>42167.326458333329</v>
      </c>
      <c r="S3789" s="8">
        <f t="shared" si="357"/>
        <v>42195.957638888889</v>
      </c>
      <c r="T3789" t="str">
        <f t="shared" si="358"/>
        <v>theater</v>
      </c>
      <c r="U3789" t="str">
        <f t="shared" si="359"/>
        <v>musical</v>
      </c>
    </row>
    <row r="3790" spans="1:21" ht="80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H3790" t="s">
        <v>8217</v>
      </c>
      <c r="I3790" t="s">
        <v>8238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8292</v>
      </c>
      <c r="P3790">
        <f t="shared" si="354"/>
        <v>1</v>
      </c>
      <c r="Q3790">
        <f t="shared" si="355"/>
        <v>500</v>
      </c>
      <c r="R3790" s="8">
        <f t="shared" si="356"/>
        <v>42333.487488425926</v>
      </c>
      <c r="S3790" s="8">
        <f t="shared" si="357"/>
        <v>42361.470833333333</v>
      </c>
      <c r="T3790" t="str">
        <f t="shared" si="358"/>
        <v>theater</v>
      </c>
      <c r="U3790" t="str">
        <f t="shared" si="359"/>
        <v>musical</v>
      </c>
    </row>
    <row r="3791" spans="1:21" ht="48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H3791" t="s">
        <v>8218</v>
      </c>
      <c r="I3791" t="s">
        <v>8239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8292</v>
      </c>
      <c r="P3791">
        <f t="shared" si="354"/>
        <v>3</v>
      </c>
      <c r="Q3791">
        <f t="shared" si="355"/>
        <v>29</v>
      </c>
      <c r="R3791" s="8">
        <f t="shared" si="356"/>
        <v>42138.590486111112</v>
      </c>
      <c r="S3791" s="8">
        <f t="shared" si="357"/>
        <v>42170.590486111112</v>
      </c>
      <c r="T3791" t="str">
        <f t="shared" si="358"/>
        <v>theater</v>
      </c>
      <c r="U3791" t="str">
        <f t="shared" si="359"/>
        <v>musical</v>
      </c>
    </row>
    <row r="3792" spans="1:21" ht="48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H3792" t="s">
        <v>8217</v>
      </c>
      <c r="I3792" t="s">
        <v>8238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8292</v>
      </c>
      <c r="P3792">
        <f t="shared" si="354"/>
        <v>0</v>
      </c>
      <c r="Q3792" t="e">
        <f t="shared" si="355"/>
        <v>#DIV/0!</v>
      </c>
      <c r="R3792" s="8">
        <f t="shared" si="356"/>
        <v>42666.458599537036</v>
      </c>
      <c r="S3792" s="8">
        <f t="shared" si="357"/>
        <v>42696.5002662037</v>
      </c>
      <c r="T3792" t="str">
        <f t="shared" si="358"/>
        <v>theater</v>
      </c>
      <c r="U3792" t="str">
        <f t="shared" si="359"/>
        <v>musical</v>
      </c>
    </row>
    <row r="3793" spans="1:21" ht="32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H3793" t="s">
        <v>8217</v>
      </c>
      <c r="I3793" t="s">
        <v>8238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8292</v>
      </c>
      <c r="P3793">
        <f t="shared" si="354"/>
        <v>0</v>
      </c>
      <c r="Q3793" t="e">
        <f t="shared" si="355"/>
        <v>#DIV/0!</v>
      </c>
      <c r="R3793" s="8">
        <f t="shared" si="356"/>
        <v>41766.4837037037</v>
      </c>
      <c r="S3793" s="8">
        <f t="shared" si="357"/>
        <v>41826.4837037037</v>
      </c>
      <c r="T3793" t="str">
        <f t="shared" si="358"/>
        <v>theater</v>
      </c>
      <c r="U3793" t="str">
        <f t="shared" si="359"/>
        <v>musical</v>
      </c>
    </row>
    <row r="3794" spans="1:21" ht="32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H3794" t="s">
        <v>8217</v>
      </c>
      <c r="I3794" t="s">
        <v>8238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8292</v>
      </c>
      <c r="P3794">
        <f t="shared" si="354"/>
        <v>0</v>
      </c>
      <c r="Q3794">
        <f t="shared" si="355"/>
        <v>17.5</v>
      </c>
      <c r="R3794" s="8">
        <f t="shared" si="356"/>
        <v>42170.238680555551</v>
      </c>
      <c r="S3794" s="8">
        <f t="shared" si="357"/>
        <v>42200.238680555551</v>
      </c>
      <c r="T3794" t="str">
        <f t="shared" si="358"/>
        <v>theater</v>
      </c>
      <c r="U3794" t="str">
        <f t="shared" si="359"/>
        <v>musical</v>
      </c>
    </row>
    <row r="3795" spans="1:21" ht="48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H3795" t="s">
        <v>8217</v>
      </c>
      <c r="I3795" t="s">
        <v>8238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8292</v>
      </c>
      <c r="P3795">
        <f t="shared" si="354"/>
        <v>60</v>
      </c>
      <c r="Q3795">
        <f t="shared" si="355"/>
        <v>174</v>
      </c>
      <c r="R3795" s="8">
        <f t="shared" si="356"/>
        <v>41968.73065972222</v>
      </c>
      <c r="S3795" s="8">
        <f t="shared" si="357"/>
        <v>41989.73065972222</v>
      </c>
      <c r="T3795" t="str">
        <f t="shared" si="358"/>
        <v>theater</v>
      </c>
      <c r="U3795" t="str">
        <f t="shared" si="359"/>
        <v>musical</v>
      </c>
    </row>
    <row r="3796" spans="1:21" ht="48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H3796" t="s">
        <v>8218</v>
      </c>
      <c r="I3796" t="s">
        <v>8239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8292</v>
      </c>
      <c r="P3796">
        <f t="shared" si="354"/>
        <v>1</v>
      </c>
      <c r="Q3796">
        <f t="shared" si="355"/>
        <v>50</v>
      </c>
      <c r="R3796" s="8">
        <f t="shared" si="356"/>
        <v>42132.372152777774</v>
      </c>
      <c r="S3796" s="8">
        <f t="shared" si="357"/>
        <v>42162.372152777774</v>
      </c>
      <c r="T3796" t="str">
        <f t="shared" si="358"/>
        <v>theater</v>
      </c>
      <c r="U3796" t="str">
        <f t="shared" si="359"/>
        <v>musical</v>
      </c>
    </row>
    <row r="3797" spans="1:21" ht="48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H3797" t="s">
        <v>8218</v>
      </c>
      <c r="I3797" t="s">
        <v>8239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8292</v>
      </c>
      <c r="P3797">
        <f t="shared" si="354"/>
        <v>2</v>
      </c>
      <c r="Q3797">
        <f t="shared" si="355"/>
        <v>5</v>
      </c>
      <c r="R3797" s="8">
        <f t="shared" si="356"/>
        <v>42201.227893518517</v>
      </c>
      <c r="S3797" s="8">
        <f t="shared" si="357"/>
        <v>42244.729166666664</v>
      </c>
      <c r="T3797" t="str">
        <f t="shared" si="358"/>
        <v>theater</v>
      </c>
      <c r="U3797" t="str">
        <f t="shared" si="359"/>
        <v>musical</v>
      </c>
    </row>
    <row r="3798" spans="1:21" ht="48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H3798" t="s">
        <v>8217</v>
      </c>
      <c r="I3798" t="s">
        <v>8238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8292</v>
      </c>
      <c r="P3798">
        <f t="shared" si="354"/>
        <v>0</v>
      </c>
      <c r="Q3798">
        <f t="shared" si="355"/>
        <v>1</v>
      </c>
      <c r="R3798" s="8">
        <f t="shared" si="356"/>
        <v>42688.821250000001</v>
      </c>
      <c r="S3798" s="8">
        <f t="shared" si="357"/>
        <v>42748.821250000001</v>
      </c>
      <c r="T3798" t="str">
        <f t="shared" si="358"/>
        <v>theater</v>
      </c>
      <c r="U3798" t="str">
        <f t="shared" si="359"/>
        <v>musical</v>
      </c>
    </row>
    <row r="3799" spans="1:21" ht="48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H3799" t="s">
        <v>8217</v>
      </c>
      <c r="I3799" t="s">
        <v>8238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8292</v>
      </c>
      <c r="P3799">
        <f t="shared" si="354"/>
        <v>90</v>
      </c>
      <c r="Q3799">
        <f t="shared" si="355"/>
        <v>145.41</v>
      </c>
      <c r="R3799" s="8">
        <f t="shared" si="356"/>
        <v>42084.673206018517</v>
      </c>
      <c r="S3799" s="8">
        <f t="shared" si="357"/>
        <v>42114.673206018517</v>
      </c>
      <c r="T3799" t="str">
        <f t="shared" si="358"/>
        <v>theater</v>
      </c>
      <c r="U3799" t="str">
        <f t="shared" si="359"/>
        <v>musical</v>
      </c>
    </row>
    <row r="3800" spans="1:21" ht="48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H3800" t="s">
        <v>8217</v>
      </c>
      <c r="I3800" t="s">
        <v>8238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8292</v>
      </c>
      <c r="P3800">
        <f t="shared" si="354"/>
        <v>1</v>
      </c>
      <c r="Q3800">
        <f t="shared" si="355"/>
        <v>205</v>
      </c>
      <c r="R3800" s="8">
        <f t="shared" si="356"/>
        <v>41831.514444444445</v>
      </c>
      <c r="S3800" s="8">
        <f t="shared" si="357"/>
        <v>41861.514444444445</v>
      </c>
      <c r="T3800" t="str">
        <f t="shared" si="358"/>
        <v>theater</v>
      </c>
      <c r="U3800" t="str">
        <f t="shared" si="359"/>
        <v>musical</v>
      </c>
    </row>
    <row r="3801" spans="1:21" ht="32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H3801" t="s">
        <v>8217</v>
      </c>
      <c r="I3801" t="s">
        <v>8238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8292</v>
      </c>
      <c r="P3801">
        <f t="shared" si="354"/>
        <v>4</v>
      </c>
      <c r="Q3801">
        <f t="shared" si="355"/>
        <v>100.5</v>
      </c>
      <c r="R3801" s="8">
        <f t="shared" si="356"/>
        <v>42410.722719907404</v>
      </c>
      <c r="S3801" s="8">
        <f t="shared" si="357"/>
        <v>42440.722719907404</v>
      </c>
      <c r="T3801" t="str">
        <f t="shared" si="358"/>
        <v>theater</v>
      </c>
      <c r="U3801" t="str">
        <f t="shared" si="359"/>
        <v>musical</v>
      </c>
    </row>
    <row r="3802" spans="1:21" ht="48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H3802" t="s">
        <v>8217</v>
      </c>
      <c r="I3802" t="s">
        <v>8238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8292</v>
      </c>
      <c r="P3802">
        <f t="shared" si="354"/>
        <v>4</v>
      </c>
      <c r="Q3802">
        <f t="shared" si="355"/>
        <v>55.06</v>
      </c>
      <c r="R3802" s="8">
        <f t="shared" si="356"/>
        <v>41982.528738425921</v>
      </c>
      <c r="S3802" s="8">
        <f t="shared" si="357"/>
        <v>42014.999305555553</v>
      </c>
      <c r="T3802" t="str">
        <f t="shared" si="358"/>
        <v>theater</v>
      </c>
      <c r="U3802" t="str">
        <f t="shared" si="359"/>
        <v>musical</v>
      </c>
    </row>
    <row r="3803" spans="1:21" ht="48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H3803" t="s">
        <v>8217</v>
      </c>
      <c r="I3803" t="s">
        <v>8238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8292</v>
      </c>
      <c r="P3803">
        <f t="shared" si="354"/>
        <v>9</v>
      </c>
      <c r="Q3803">
        <f t="shared" si="355"/>
        <v>47.33</v>
      </c>
      <c r="R3803" s="8">
        <f t="shared" si="356"/>
        <v>41975.467777777776</v>
      </c>
      <c r="S3803" s="8">
        <f t="shared" si="357"/>
        <v>42006.467777777776</v>
      </c>
      <c r="T3803" t="str">
        <f t="shared" si="358"/>
        <v>theater</v>
      </c>
      <c r="U3803" t="str">
        <f t="shared" si="359"/>
        <v>musical</v>
      </c>
    </row>
    <row r="3804" spans="1:21" ht="48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H3804" t="s">
        <v>8217</v>
      </c>
      <c r="I3804" t="s">
        <v>8238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8292</v>
      </c>
      <c r="P3804">
        <f t="shared" si="354"/>
        <v>0</v>
      </c>
      <c r="Q3804" t="e">
        <f t="shared" si="355"/>
        <v>#DIV/0!</v>
      </c>
      <c r="R3804" s="8">
        <f t="shared" si="356"/>
        <v>42268.917893518512</v>
      </c>
      <c r="S3804" s="8">
        <f t="shared" si="357"/>
        <v>42298.917893518512</v>
      </c>
      <c r="T3804" t="str">
        <f t="shared" si="358"/>
        <v>theater</v>
      </c>
      <c r="U3804" t="str">
        <f t="shared" si="359"/>
        <v>musical</v>
      </c>
    </row>
    <row r="3805" spans="1:21" ht="32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H3805" t="s">
        <v>8217</v>
      </c>
      <c r="I3805" t="s">
        <v>8238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8292</v>
      </c>
      <c r="P3805">
        <f t="shared" si="354"/>
        <v>20</v>
      </c>
      <c r="Q3805">
        <f t="shared" si="355"/>
        <v>58.95</v>
      </c>
      <c r="R3805" s="8">
        <f t="shared" si="356"/>
        <v>42403.763518518514</v>
      </c>
      <c r="S3805" s="8">
        <f t="shared" si="357"/>
        <v>42433.763518518514</v>
      </c>
      <c r="T3805" t="str">
        <f t="shared" si="358"/>
        <v>theater</v>
      </c>
      <c r="U3805" t="str">
        <f t="shared" si="359"/>
        <v>musical</v>
      </c>
    </row>
    <row r="3806" spans="1:21" ht="48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H3806" t="s">
        <v>8217</v>
      </c>
      <c r="I3806" t="s">
        <v>8238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8292</v>
      </c>
      <c r="P3806">
        <f t="shared" si="354"/>
        <v>0</v>
      </c>
      <c r="Q3806" t="e">
        <f t="shared" si="355"/>
        <v>#DIV/0!</v>
      </c>
      <c r="R3806" s="8">
        <f t="shared" si="356"/>
        <v>42526.801203703704</v>
      </c>
      <c r="S3806" s="8">
        <f t="shared" si="357"/>
        <v>42582.083333333336</v>
      </c>
      <c r="T3806" t="str">
        <f t="shared" si="358"/>
        <v>theater</v>
      </c>
      <c r="U3806" t="str">
        <f t="shared" si="359"/>
        <v>musical</v>
      </c>
    </row>
    <row r="3807" spans="1:21" ht="48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H3807" t="s">
        <v>8217</v>
      </c>
      <c r="I3807" t="s">
        <v>8238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8292</v>
      </c>
      <c r="P3807">
        <f t="shared" si="354"/>
        <v>0</v>
      </c>
      <c r="Q3807">
        <f t="shared" si="355"/>
        <v>1.5</v>
      </c>
      <c r="R3807" s="8">
        <f t="shared" si="356"/>
        <v>41849.678703703699</v>
      </c>
      <c r="S3807" s="8">
        <f t="shared" si="357"/>
        <v>41909.678703703699</v>
      </c>
      <c r="T3807" t="str">
        <f t="shared" si="358"/>
        <v>theater</v>
      </c>
      <c r="U3807" t="str">
        <f t="shared" si="359"/>
        <v>musical</v>
      </c>
    </row>
    <row r="3808" spans="1:21" ht="48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H3808" t="s">
        <v>8219</v>
      </c>
      <c r="I3808" t="s">
        <v>8240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8292</v>
      </c>
      <c r="P3808">
        <f t="shared" si="354"/>
        <v>0</v>
      </c>
      <c r="Q3808">
        <f t="shared" si="355"/>
        <v>5</v>
      </c>
      <c r="R3808" s="8">
        <f t="shared" si="356"/>
        <v>41799.050706018512</v>
      </c>
      <c r="S3808" s="8">
        <f t="shared" si="357"/>
        <v>41819.050706018512</v>
      </c>
      <c r="T3808" t="str">
        <f t="shared" si="358"/>
        <v>theater</v>
      </c>
      <c r="U3808" t="str">
        <f t="shared" si="359"/>
        <v>musical</v>
      </c>
    </row>
    <row r="3809" spans="1:21" ht="48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H3809" t="s">
        <v>8217</v>
      </c>
      <c r="I3809" t="s">
        <v>8238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8292</v>
      </c>
      <c r="P3809">
        <f t="shared" si="354"/>
        <v>30</v>
      </c>
      <c r="Q3809">
        <f t="shared" si="355"/>
        <v>50.56</v>
      </c>
      <c r="R3809" s="8">
        <f t="shared" si="356"/>
        <v>42090.700682870367</v>
      </c>
      <c r="S3809" s="8">
        <f t="shared" si="357"/>
        <v>42097.700682870367</v>
      </c>
      <c r="T3809" t="str">
        <f t="shared" si="358"/>
        <v>theater</v>
      </c>
      <c r="U3809" t="str">
        <f t="shared" si="359"/>
        <v>musical</v>
      </c>
    </row>
    <row r="3810" spans="1:21" ht="48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H3810" t="s">
        <v>8218</v>
      </c>
      <c r="I3810" t="s">
        <v>8239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8258</v>
      </c>
      <c r="P3810">
        <f t="shared" si="354"/>
        <v>100</v>
      </c>
      <c r="Q3810">
        <f t="shared" si="355"/>
        <v>41.67</v>
      </c>
      <c r="R3810" s="8">
        <f t="shared" si="356"/>
        <v>42059.24559027778</v>
      </c>
      <c r="S3810" s="8">
        <f t="shared" si="357"/>
        <v>42119.203923611109</v>
      </c>
      <c r="T3810" t="str">
        <f t="shared" si="358"/>
        <v>theater</v>
      </c>
      <c r="U3810" t="str">
        <f t="shared" si="359"/>
        <v>plays</v>
      </c>
    </row>
    <row r="3811" spans="1:21" ht="48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H3811" t="s">
        <v>8218</v>
      </c>
      <c r="I3811" t="s">
        <v>8239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8258</v>
      </c>
      <c r="P3811">
        <f t="shared" si="354"/>
        <v>101</v>
      </c>
      <c r="Q3811">
        <f t="shared" si="355"/>
        <v>53.29</v>
      </c>
      <c r="R3811" s="8">
        <f t="shared" si="356"/>
        <v>41800.318368055552</v>
      </c>
      <c r="S3811" s="8">
        <f t="shared" si="357"/>
        <v>41850.75</v>
      </c>
      <c r="T3811" t="str">
        <f t="shared" si="358"/>
        <v>theater</v>
      </c>
      <c r="U3811" t="str">
        <f t="shared" si="359"/>
        <v>plays</v>
      </c>
    </row>
    <row r="3812" spans="1:21" ht="48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H3812" t="s">
        <v>8217</v>
      </c>
      <c r="I3812" t="s">
        <v>8238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8258</v>
      </c>
      <c r="P3812">
        <f t="shared" si="354"/>
        <v>122</v>
      </c>
      <c r="Q3812">
        <f t="shared" si="355"/>
        <v>70.23</v>
      </c>
      <c r="R3812" s="8">
        <f t="shared" si="356"/>
        <v>42054.640717592592</v>
      </c>
      <c r="S3812" s="8">
        <f t="shared" si="357"/>
        <v>42084.599050925921</v>
      </c>
      <c r="T3812" t="str">
        <f t="shared" si="358"/>
        <v>theater</v>
      </c>
      <c r="U3812" t="str">
        <f t="shared" si="359"/>
        <v>plays</v>
      </c>
    </row>
    <row r="3813" spans="1:21" ht="48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H3813" t="s">
        <v>8218</v>
      </c>
      <c r="I3813" t="s">
        <v>8239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8258</v>
      </c>
      <c r="P3813">
        <f t="shared" si="354"/>
        <v>330</v>
      </c>
      <c r="Q3813">
        <f t="shared" si="355"/>
        <v>43.42</v>
      </c>
      <c r="R3813" s="8">
        <f t="shared" si="356"/>
        <v>42487.418668981474</v>
      </c>
      <c r="S3813" s="8">
        <f t="shared" si="357"/>
        <v>42521.249999999993</v>
      </c>
      <c r="T3813" t="str">
        <f t="shared" si="358"/>
        <v>theater</v>
      </c>
      <c r="U3813" t="str">
        <f t="shared" si="359"/>
        <v>plays</v>
      </c>
    </row>
    <row r="3814" spans="1:21" ht="48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H3814" t="s">
        <v>8222</v>
      </c>
      <c r="I3814" t="s">
        <v>8243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8258</v>
      </c>
      <c r="P3814">
        <f t="shared" si="354"/>
        <v>110</v>
      </c>
      <c r="Q3814">
        <f t="shared" si="355"/>
        <v>199.18</v>
      </c>
      <c r="R3814" s="8">
        <f t="shared" si="356"/>
        <v>42109.542916666665</v>
      </c>
      <c r="S3814" s="8">
        <f t="shared" si="357"/>
        <v>42155.957638888889</v>
      </c>
      <c r="T3814" t="str">
        <f t="shared" si="358"/>
        <v>theater</v>
      </c>
      <c r="U3814" t="str">
        <f t="shared" si="359"/>
        <v>plays</v>
      </c>
    </row>
    <row r="3815" spans="1:21" ht="48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H3815" t="s">
        <v>8217</v>
      </c>
      <c r="I3815" t="s">
        <v>8238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8258</v>
      </c>
      <c r="P3815">
        <f t="shared" si="354"/>
        <v>101</v>
      </c>
      <c r="Q3815">
        <f t="shared" si="355"/>
        <v>78.52</v>
      </c>
      <c r="R3815" s="8">
        <f t="shared" si="356"/>
        <v>42497.067372685182</v>
      </c>
      <c r="S3815" s="8">
        <f t="shared" si="357"/>
        <v>42535.696527777771</v>
      </c>
      <c r="T3815" t="str">
        <f t="shared" si="358"/>
        <v>theater</v>
      </c>
      <c r="U3815" t="str">
        <f t="shared" si="359"/>
        <v>plays</v>
      </c>
    </row>
    <row r="3816" spans="1:21" ht="48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H3816" t="s">
        <v>8217</v>
      </c>
      <c r="I3816" t="s">
        <v>8238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8258</v>
      </c>
      <c r="P3816">
        <f t="shared" si="354"/>
        <v>140</v>
      </c>
      <c r="Q3816">
        <f t="shared" si="355"/>
        <v>61.82</v>
      </c>
      <c r="R3816" s="8">
        <f t="shared" si="356"/>
        <v>42058.695740740739</v>
      </c>
      <c r="S3816" s="8">
        <f t="shared" si="357"/>
        <v>42094.957638888889</v>
      </c>
      <c r="T3816" t="str">
        <f t="shared" si="358"/>
        <v>theater</v>
      </c>
      <c r="U3816" t="str">
        <f t="shared" si="359"/>
        <v>plays</v>
      </c>
    </row>
    <row r="3817" spans="1:21" ht="32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H3817" t="s">
        <v>8218</v>
      </c>
      <c r="I3817" t="s">
        <v>8239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8258</v>
      </c>
      <c r="P3817">
        <f t="shared" si="354"/>
        <v>100</v>
      </c>
      <c r="Q3817">
        <f t="shared" si="355"/>
        <v>50</v>
      </c>
      <c r="R3817" s="8">
        <f t="shared" si="356"/>
        <v>42207.051585648143</v>
      </c>
      <c r="S3817" s="8">
        <f t="shared" si="357"/>
        <v>42236.749999999993</v>
      </c>
      <c r="T3817" t="str">
        <f t="shared" si="358"/>
        <v>theater</v>
      </c>
      <c r="U3817" t="str">
        <f t="shared" si="359"/>
        <v>plays</v>
      </c>
    </row>
    <row r="3818" spans="1:21" ht="64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H3818" t="s">
        <v>8217</v>
      </c>
      <c r="I3818" t="s">
        <v>8238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8258</v>
      </c>
      <c r="P3818">
        <f t="shared" si="354"/>
        <v>119</v>
      </c>
      <c r="Q3818">
        <f t="shared" si="355"/>
        <v>48.34</v>
      </c>
      <c r="R3818" s="8">
        <f t="shared" si="356"/>
        <v>41807.481747685182</v>
      </c>
      <c r="S3818" s="8">
        <f t="shared" si="357"/>
        <v>41837.481747685182</v>
      </c>
      <c r="T3818" t="str">
        <f t="shared" si="358"/>
        <v>theater</v>
      </c>
      <c r="U3818" t="str">
        <f t="shared" si="359"/>
        <v>plays</v>
      </c>
    </row>
    <row r="3819" spans="1:21" ht="48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H3819" t="s">
        <v>8217</v>
      </c>
      <c r="I3819" t="s">
        <v>8238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8258</v>
      </c>
      <c r="P3819">
        <f t="shared" si="354"/>
        <v>107</v>
      </c>
      <c r="Q3819">
        <f t="shared" si="355"/>
        <v>107.25</v>
      </c>
      <c r="R3819" s="8">
        <f t="shared" si="356"/>
        <v>42284.488611111105</v>
      </c>
      <c r="S3819" s="8">
        <f t="shared" si="357"/>
        <v>42300.957638888889</v>
      </c>
      <c r="T3819" t="str">
        <f t="shared" si="358"/>
        <v>theater</v>
      </c>
      <c r="U3819" t="str">
        <f t="shared" si="359"/>
        <v>plays</v>
      </c>
    </row>
    <row r="3820" spans="1:21" ht="48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H3820" t="s">
        <v>8217</v>
      </c>
      <c r="I3820" t="s">
        <v>8238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8258</v>
      </c>
      <c r="P3820">
        <f t="shared" si="354"/>
        <v>228</v>
      </c>
      <c r="Q3820">
        <f t="shared" si="355"/>
        <v>57</v>
      </c>
      <c r="R3820" s="8">
        <f t="shared" si="356"/>
        <v>42045.634050925924</v>
      </c>
      <c r="S3820" s="8">
        <f t="shared" si="357"/>
        <v>42075.592384259253</v>
      </c>
      <c r="T3820" t="str">
        <f t="shared" si="358"/>
        <v>theater</v>
      </c>
      <c r="U3820" t="str">
        <f t="shared" si="359"/>
        <v>plays</v>
      </c>
    </row>
    <row r="3821" spans="1:21" ht="32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H3821" t="s">
        <v>8217</v>
      </c>
      <c r="I3821" t="s">
        <v>8238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8258</v>
      </c>
      <c r="P3821">
        <f t="shared" si="354"/>
        <v>106</v>
      </c>
      <c r="Q3821">
        <f t="shared" si="355"/>
        <v>40.92</v>
      </c>
      <c r="R3821" s="8">
        <f t="shared" si="356"/>
        <v>42184.001203703701</v>
      </c>
      <c r="S3821" s="8">
        <f t="shared" si="357"/>
        <v>42202.668055555558</v>
      </c>
      <c r="T3821" t="str">
        <f t="shared" si="358"/>
        <v>theater</v>
      </c>
      <c r="U3821" t="str">
        <f t="shared" si="359"/>
        <v>plays</v>
      </c>
    </row>
    <row r="3822" spans="1:21" ht="48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H3822" t="s">
        <v>8218</v>
      </c>
      <c r="I3822" t="s">
        <v>8239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8258</v>
      </c>
      <c r="P3822">
        <f t="shared" si="354"/>
        <v>143</v>
      </c>
      <c r="Q3822">
        <f t="shared" si="355"/>
        <v>21.5</v>
      </c>
      <c r="R3822" s="8">
        <f t="shared" si="356"/>
        <v>42160.443483796298</v>
      </c>
      <c r="S3822" s="8">
        <f t="shared" si="357"/>
        <v>42190.443483796298</v>
      </c>
      <c r="T3822" t="str">
        <f t="shared" si="358"/>
        <v>theater</v>
      </c>
      <c r="U3822" t="str">
        <f t="shared" si="359"/>
        <v>plays</v>
      </c>
    </row>
    <row r="3823" spans="1:21" ht="48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H3823" t="s">
        <v>8217</v>
      </c>
      <c r="I3823" t="s">
        <v>8238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8258</v>
      </c>
      <c r="P3823">
        <f t="shared" si="354"/>
        <v>105</v>
      </c>
      <c r="Q3823">
        <f t="shared" si="355"/>
        <v>79.540000000000006</v>
      </c>
      <c r="R3823" s="8">
        <f t="shared" si="356"/>
        <v>42340.972303240742</v>
      </c>
      <c r="S3823" s="8">
        <f t="shared" si="357"/>
        <v>42372.972303240742</v>
      </c>
      <c r="T3823" t="str">
        <f t="shared" si="358"/>
        <v>theater</v>
      </c>
      <c r="U3823" t="str">
        <f t="shared" si="359"/>
        <v>plays</v>
      </c>
    </row>
    <row r="3824" spans="1:21" ht="48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H3824" t="s">
        <v>8229</v>
      </c>
      <c r="I3824" t="s">
        <v>8241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8258</v>
      </c>
      <c r="P3824">
        <f t="shared" si="354"/>
        <v>110</v>
      </c>
      <c r="Q3824">
        <f t="shared" si="355"/>
        <v>72.38</v>
      </c>
      <c r="R3824" s="8">
        <f t="shared" si="356"/>
        <v>42329.629826388882</v>
      </c>
      <c r="S3824" s="8">
        <f t="shared" si="357"/>
        <v>42388.749305555553</v>
      </c>
      <c r="T3824" t="str">
        <f t="shared" si="358"/>
        <v>theater</v>
      </c>
      <c r="U3824" t="str">
        <f t="shared" si="359"/>
        <v>plays</v>
      </c>
    </row>
    <row r="3825" spans="1:21" ht="48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H3825" t="s">
        <v>8217</v>
      </c>
      <c r="I3825" t="s">
        <v>8238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8258</v>
      </c>
      <c r="P3825">
        <f t="shared" si="354"/>
        <v>106</v>
      </c>
      <c r="Q3825">
        <f t="shared" si="355"/>
        <v>64.63</v>
      </c>
      <c r="R3825" s="8">
        <f t="shared" si="356"/>
        <v>42170.701898148145</v>
      </c>
      <c r="S3825" s="8">
        <f t="shared" si="357"/>
        <v>42204.957638888889</v>
      </c>
      <c r="T3825" t="str">
        <f t="shared" si="358"/>
        <v>theater</v>
      </c>
      <c r="U3825" t="str">
        <f t="shared" si="359"/>
        <v>plays</v>
      </c>
    </row>
    <row r="3826" spans="1:21" ht="48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H3826" t="s">
        <v>8218</v>
      </c>
      <c r="I3826" t="s">
        <v>8239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8258</v>
      </c>
      <c r="P3826">
        <f t="shared" si="354"/>
        <v>108</v>
      </c>
      <c r="Q3826">
        <f t="shared" si="355"/>
        <v>38.57</v>
      </c>
      <c r="R3826" s="8">
        <f t="shared" si="356"/>
        <v>42571.417858796289</v>
      </c>
      <c r="S3826" s="8">
        <f t="shared" si="357"/>
        <v>42583.361805555549</v>
      </c>
      <c r="T3826" t="str">
        <f t="shared" si="358"/>
        <v>theater</v>
      </c>
      <c r="U3826" t="str">
        <f t="shared" si="359"/>
        <v>plays</v>
      </c>
    </row>
    <row r="3827" spans="1:21" ht="48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H3827" t="s">
        <v>8217</v>
      </c>
      <c r="I3827" t="s">
        <v>8238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8258</v>
      </c>
      <c r="P3827">
        <f t="shared" si="354"/>
        <v>105</v>
      </c>
      <c r="Q3827">
        <f t="shared" si="355"/>
        <v>107.57</v>
      </c>
      <c r="R3827" s="8">
        <f t="shared" si="356"/>
        <v>42150.861273148148</v>
      </c>
      <c r="S3827" s="8">
        <f t="shared" si="357"/>
        <v>42171.861273148148</v>
      </c>
      <c r="T3827" t="str">
        <f t="shared" si="358"/>
        <v>theater</v>
      </c>
      <c r="U3827" t="str">
        <f t="shared" si="359"/>
        <v>plays</v>
      </c>
    </row>
    <row r="3828" spans="1:21" ht="32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H3828" t="s">
        <v>8218</v>
      </c>
      <c r="I3828" t="s">
        <v>8239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8258</v>
      </c>
      <c r="P3828">
        <f t="shared" si="354"/>
        <v>119</v>
      </c>
      <c r="Q3828">
        <f t="shared" si="355"/>
        <v>27.5</v>
      </c>
      <c r="R3828" s="8">
        <f t="shared" si="356"/>
        <v>42101.215208333328</v>
      </c>
      <c r="S3828" s="8">
        <f t="shared" si="357"/>
        <v>42131.215208333328</v>
      </c>
      <c r="T3828" t="str">
        <f t="shared" si="358"/>
        <v>theater</v>
      </c>
      <c r="U3828" t="str">
        <f t="shared" si="359"/>
        <v>plays</v>
      </c>
    </row>
    <row r="3829" spans="1:21" ht="64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H3829" t="s">
        <v>8218</v>
      </c>
      <c r="I3829" t="s">
        <v>8239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8258</v>
      </c>
      <c r="P3829">
        <f t="shared" si="354"/>
        <v>153</v>
      </c>
      <c r="Q3829">
        <f t="shared" si="355"/>
        <v>70.459999999999994</v>
      </c>
      <c r="R3829" s="8">
        <f t="shared" si="356"/>
        <v>42034.719918981478</v>
      </c>
      <c r="S3829" s="8">
        <f t="shared" si="357"/>
        <v>42089.791666666664</v>
      </c>
      <c r="T3829" t="str">
        <f t="shared" si="358"/>
        <v>theater</v>
      </c>
      <c r="U3829" t="str">
        <f t="shared" si="359"/>
        <v>plays</v>
      </c>
    </row>
    <row r="3830" spans="1:21" ht="48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H3830" t="s">
        <v>8217</v>
      </c>
      <c r="I3830" t="s">
        <v>8238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8258</v>
      </c>
      <c r="P3830">
        <f t="shared" si="354"/>
        <v>100</v>
      </c>
      <c r="Q3830">
        <f t="shared" si="355"/>
        <v>178.57</v>
      </c>
      <c r="R3830" s="8">
        <f t="shared" si="356"/>
        <v>41944.319293981483</v>
      </c>
      <c r="S3830" s="8">
        <f t="shared" si="357"/>
        <v>42004.360960648148</v>
      </c>
      <c r="T3830" t="str">
        <f t="shared" si="358"/>
        <v>theater</v>
      </c>
      <c r="U3830" t="str">
        <f t="shared" si="359"/>
        <v>plays</v>
      </c>
    </row>
    <row r="3831" spans="1:21" ht="48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H3831" t="s">
        <v>8217</v>
      </c>
      <c r="I3831" t="s">
        <v>8238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8258</v>
      </c>
      <c r="P3831">
        <f t="shared" si="354"/>
        <v>100</v>
      </c>
      <c r="Q3831">
        <f t="shared" si="355"/>
        <v>62.63</v>
      </c>
      <c r="R3831" s="8">
        <f t="shared" si="356"/>
        <v>42593.657071759262</v>
      </c>
      <c r="S3831" s="8">
        <f t="shared" si="357"/>
        <v>42613.657071759262</v>
      </c>
      <c r="T3831" t="str">
        <f t="shared" si="358"/>
        <v>theater</v>
      </c>
      <c r="U3831" t="str">
        <f t="shared" si="359"/>
        <v>plays</v>
      </c>
    </row>
    <row r="3832" spans="1:21" ht="48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H3832" t="s">
        <v>8217</v>
      </c>
      <c r="I3832" t="s">
        <v>8238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8258</v>
      </c>
      <c r="P3832">
        <f t="shared" si="354"/>
        <v>225</v>
      </c>
      <c r="Q3832">
        <f t="shared" si="355"/>
        <v>75</v>
      </c>
      <c r="R3832" s="8">
        <f t="shared" si="356"/>
        <v>42503.532534722217</v>
      </c>
      <c r="S3832" s="8">
        <f t="shared" si="357"/>
        <v>42517.532534722217</v>
      </c>
      <c r="T3832" t="str">
        <f t="shared" si="358"/>
        <v>theater</v>
      </c>
      <c r="U3832" t="str">
        <f t="shared" si="359"/>
        <v>plays</v>
      </c>
    </row>
    <row r="3833" spans="1:21" ht="48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H3833" t="s">
        <v>8217</v>
      </c>
      <c r="I3833" t="s">
        <v>8238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8258</v>
      </c>
      <c r="P3833">
        <f t="shared" si="354"/>
        <v>106</v>
      </c>
      <c r="Q3833">
        <f t="shared" si="355"/>
        <v>58.9</v>
      </c>
      <c r="R3833" s="8">
        <f t="shared" si="356"/>
        <v>41927.640567129631</v>
      </c>
      <c r="S3833" s="8">
        <f t="shared" si="357"/>
        <v>41948.682233796295</v>
      </c>
      <c r="T3833" t="str">
        <f t="shared" si="358"/>
        <v>theater</v>
      </c>
      <c r="U3833" t="str">
        <f t="shared" si="359"/>
        <v>plays</v>
      </c>
    </row>
    <row r="3834" spans="1:21" ht="48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H3834" t="s">
        <v>8217</v>
      </c>
      <c r="I3834" t="s">
        <v>8238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8258</v>
      </c>
      <c r="P3834">
        <f t="shared" si="354"/>
        <v>105</v>
      </c>
      <c r="Q3834">
        <f t="shared" si="355"/>
        <v>139.56</v>
      </c>
      <c r="R3834" s="8">
        <f t="shared" si="356"/>
        <v>42374.906655092585</v>
      </c>
      <c r="S3834" s="8">
        <f t="shared" si="357"/>
        <v>42419.906655092585</v>
      </c>
      <c r="T3834" t="str">
        <f t="shared" si="358"/>
        <v>theater</v>
      </c>
      <c r="U3834" t="str">
        <f t="shared" si="359"/>
        <v>plays</v>
      </c>
    </row>
    <row r="3835" spans="1:21" ht="48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H3835" t="s">
        <v>8222</v>
      </c>
      <c r="I3835" t="s">
        <v>8243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8258</v>
      </c>
      <c r="P3835">
        <f t="shared" si="354"/>
        <v>117</v>
      </c>
      <c r="Q3835">
        <f t="shared" si="355"/>
        <v>70</v>
      </c>
      <c r="R3835" s="8">
        <f t="shared" si="356"/>
        <v>41963.66402777777</v>
      </c>
      <c r="S3835" s="8">
        <f t="shared" si="357"/>
        <v>41974.589583333327</v>
      </c>
      <c r="T3835" t="str">
        <f t="shared" si="358"/>
        <v>theater</v>
      </c>
      <c r="U3835" t="str">
        <f t="shared" si="359"/>
        <v>plays</v>
      </c>
    </row>
    <row r="3836" spans="1:21" ht="48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H3836" t="s">
        <v>8218</v>
      </c>
      <c r="I3836" t="s">
        <v>8239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8258</v>
      </c>
      <c r="P3836">
        <f t="shared" si="354"/>
        <v>109</v>
      </c>
      <c r="Q3836">
        <f t="shared" si="355"/>
        <v>57.39</v>
      </c>
      <c r="R3836" s="8">
        <f t="shared" si="356"/>
        <v>42143.236886574072</v>
      </c>
      <c r="S3836" s="8">
        <f t="shared" si="357"/>
        <v>42173.236886574072</v>
      </c>
      <c r="T3836" t="str">
        <f t="shared" si="358"/>
        <v>theater</v>
      </c>
      <c r="U3836" t="str">
        <f t="shared" si="359"/>
        <v>plays</v>
      </c>
    </row>
    <row r="3837" spans="1:21" ht="48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H3837" t="s">
        <v>8218</v>
      </c>
      <c r="I3837" t="s">
        <v>8239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8258</v>
      </c>
      <c r="P3837">
        <f t="shared" si="354"/>
        <v>160</v>
      </c>
      <c r="Q3837">
        <f t="shared" si="355"/>
        <v>40</v>
      </c>
      <c r="R3837" s="8">
        <f t="shared" si="356"/>
        <v>42460.733888888884</v>
      </c>
      <c r="S3837" s="8">
        <f t="shared" si="357"/>
        <v>42481.733888888884</v>
      </c>
      <c r="T3837" t="str">
        <f t="shared" si="358"/>
        <v>theater</v>
      </c>
      <c r="U3837" t="str">
        <f t="shared" si="359"/>
        <v>plays</v>
      </c>
    </row>
    <row r="3838" spans="1:21" ht="48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H3838" t="s">
        <v>8217</v>
      </c>
      <c r="I3838" t="s">
        <v>8238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8258</v>
      </c>
      <c r="P3838">
        <f t="shared" si="354"/>
        <v>113</v>
      </c>
      <c r="Q3838">
        <f t="shared" si="355"/>
        <v>64.290000000000006</v>
      </c>
      <c r="R3838" s="8">
        <f t="shared" si="356"/>
        <v>42553.718194444438</v>
      </c>
      <c r="S3838" s="8">
        <f t="shared" si="357"/>
        <v>42584.964583333327</v>
      </c>
      <c r="T3838" t="str">
        <f t="shared" si="358"/>
        <v>theater</v>
      </c>
      <c r="U3838" t="str">
        <f t="shared" si="359"/>
        <v>plays</v>
      </c>
    </row>
    <row r="3839" spans="1:21" ht="32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H3839" t="s">
        <v>8218</v>
      </c>
      <c r="I3839" t="s">
        <v>8239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8258</v>
      </c>
      <c r="P3839">
        <f t="shared" si="354"/>
        <v>102</v>
      </c>
      <c r="Q3839">
        <f t="shared" si="355"/>
        <v>120.12</v>
      </c>
      <c r="R3839" s="8">
        <f t="shared" si="356"/>
        <v>42152.557384259257</v>
      </c>
      <c r="S3839" s="8">
        <f t="shared" si="357"/>
        <v>42188.557384259257</v>
      </c>
      <c r="T3839" t="str">
        <f t="shared" si="358"/>
        <v>theater</v>
      </c>
      <c r="U3839" t="str">
        <f t="shared" si="359"/>
        <v>plays</v>
      </c>
    </row>
    <row r="3840" spans="1:21" ht="48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H3840" t="s">
        <v>8228</v>
      </c>
      <c r="I3840" t="s">
        <v>8247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8258</v>
      </c>
      <c r="P3840">
        <f t="shared" si="354"/>
        <v>101</v>
      </c>
      <c r="Q3840">
        <f t="shared" si="355"/>
        <v>1008.24</v>
      </c>
      <c r="R3840" s="8">
        <f t="shared" si="356"/>
        <v>42116.502418981479</v>
      </c>
      <c r="S3840" s="8">
        <f t="shared" si="357"/>
        <v>42146.502418981479</v>
      </c>
      <c r="T3840" t="str">
        <f t="shared" si="358"/>
        <v>theater</v>
      </c>
      <c r="U3840" t="str">
        <f t="shared" si="359"/>
        <v>plays</v>
      </c>
    </row>
    <row r="3841" spans="1:21" ht="48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H3841" t="s">
        <v>8217</v>
      </c>
      <c r="I3841" t="s">
        <v>8238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8258</v>
      </c>
      <c r="P3841">
        <f t="shared" si="354"/>
        <v>101</v>
      </c>
      <c r="Q3841">
        <f t="shared" si="355"/>
        <v>63.28</v>
      </c>
      <c r="R3841" s="8">
        <f t="shared" si="356"/>
        <v>42154.934305555551</v>
      </c>
      <c r="S3841" s="8">
        <f t="shared" si="357"/>
        <v>42214.934305555551</v>
      </c>
      <c r="T3841" t="str">
        <f t="shared" si="358"/>
        <v>theater</v>
      </c>
      <c r="U3841" t="str">
        <f t="shared" si="359"/>
        <v>plays</v>
      </c>
    </row>
    <row r="3842" spans="1:21" ht="48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H3842" t="s">
        <v>8218</v>
      </c>
      <c r="I3842" t="s">
        <v>8239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8258</v>
      </c>
      <c r="P3842">
        <f t="shared" si="354"/>
        <v>6500</v>
      </c>
      <c r="Q3842">
        <f t="shared" si="355"/>
        <v>21.67</v>
      </c>
      <c r="R3842" s="8">
        <f t="shared" si="356"/>
        <v>42432.493391203701</v>
      </c>
      <c r="S3842" s="8">
        <f t="shared" si="357"/>
        <v>42457.45172453703</v>
      </c>
      <c r="T3842" t="str">
        <f t="shared" si="358"/>
        <v>theater</v>
      </c>
      <c r="U3842" t="str">
        <f t="shared" si="359"/>
        <v>plays</v>
      </c>
    </row>
    <row r="3843" spans="1:21" ht="48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H3843" t="s">
        <v>8217</v>
      </c>
      <c r="I3843" t="s">
        <v>8238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8258</v>
      </c>
      <c r="P3843">
        <f t="shared" ref="P3843:P3906" si="360">ROUND(E3843/D3843*100,0)</f>
        <v>9</v>
      </c>
      <c r="Q3843">
        <f t="shared" ref="Q3843:Q3906" si="361">ROUND(E3843/M3843,2)</f>
        <v>25.65</v>
      </c>
      <c r="R3843" s="8">
        <f t="shared" ref="R3843:R3906" si="362">(((K3843/60)/60)/24)+DATE(1970,1,1)+(-5/24)</f>
        <v>41780.57739583333</v>
      </c>
      <c r="S3843" s="8">
        <f t="shared" ref="S3843:S3906" si="363">(((J3843/60)/60)/24)+DATE(1970,1,1)+(-5/24)</f>
        <v>41840.57739583333</v>
      </c>
      <c r="T3843" t="str">
        <f t="shared" si="358"/>
        <v>theater</v>
      </c>
      <c r="U3843" t="str">
        <f t="shared" si="359"/>
        <v>plays</v>
      </c>
    </row>
    <row r="3844" spans="1:21" ht="48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H3844" t="s">
        <v>8218</v>
      </c>
      <c r="I3844" t="s">
        <v>8239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8258</v>
      </c>
      <c r="P3844">
        <f t="shared" si="360"/>
        <v>22</v>
      </c>
      <c r="Q3844">
        <f t="shared" si="361"/>
        <v>47.7</v>
      </c>
      <c r="R3844" s="8">
        <f t="shared" si="362"/>
        <v>41740.285324074073</v>
      </c>
      <c r="S3844" s="8">
        <f t="shared" si="363"/>
        <v>41770.285324074073</v>
      </c>
      <c r="T3844" t="str">
        <f t="shared" ref="T3844:T3907" si="364">LEFT(O3844,SEARCH("/",O3844)-1)</f>
        <v>theater</v>
      </c>
      <c r="U3844" t="str">
        <f t="shared" ref="U3844:U3907" si="365">RIGHT(O3844,LEN(O3844)-SEARCH("/",O3844))</f>
        <v>plays</v>
      </c>
    </row>
    <row r="3845" spans="1:21" ht="48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H3845" t="s">
        <v>8217</v>
      </c>
      <c r="I3845" t="s">
        <v>8238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8258</v>
      </c>
      <c r="P3845">
        <f t="shared" si="360"/>
        <v>21</v>
      </c>
      <c r="Q3845">
        <f t="shared" si="361"/>
        <v>56.05</v>
      </c>
      <c r="R3845" s="8">
        <f t="shared" si="362"/>
        <v>41765.864166666666</v>
      </c>
      <c r="S3845" s="8">
        <f t="shared" si="363"/>
        <v>41790.864166666666</v>
      </c>
      <c r="T3845" t="str">
        <f t="shared" si="364"/>
        <v>theater</v>
      </c>
      <c r="U3845" t="str">
        <f t="shared" si="365"/>
        <v>plays</v>
      </c>
    </row>
    <row r="3846" spans="1:21" ht="48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H3846" t="s">
        <v>8217</v>
      </c>
      <c r="I3846" t="s">
        <v>8238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8258</v>
      </c>
      <c r="P3846">
        <f t="shared" si="360"/>
        <v>41</v>
      </c>
      <c r="Q3846">
        <f t="shared" si="361"/>
        <v>81.319999999999993</v>
      </c>
      <c r="R3846" s="8">
        <f t="shared" si="362"/>
        <v>41766.408958333333</v>
      </c>
      <c r="S3846" s="8">
        <f t="shared" si="363"/>
        <v>41793.082638888889</v>
      </c>
      <c r="T3846" t="str">
        <f t="shared" si="364"/>
        <v>theater</v>
      </c>
      <c r="U3846" t="str">
        <f t="shared" si="365"/>
        <v>plays</v>
      </c>
    </row>
    <row r="3847" spans="1:21" ht="64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H3847" t="s">
        <v>8217</v>
      </c>
      <c r="I3847" t="s">
        <v>8238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8258</v>
      </c>
      <c r="P3847">
        <f t="shared" si="360"/>
        <v>2</v>
      </c>
      <c r="Q3847">
        <f t="shared" si="361"/>
        <v>70.17</v>
      </c>
      <c r="R3847" s="8">
        <f t="shared" si="362"/>
        <v>42248.418680555551</v>
      </c>
      <c r="S3847" s="8">
        <f t="shared" si="363"/>
        <v>42278.418680555551</v>
      </c>
      <c r="T3847" t="str">
        <f t="shared" si="364"/>
        <v>theater</v>
      </c>
      <c r="U3847" t="str">
        <f t="shared" si="365"/>
        <v>plays</v>
      </c>
    </row>
    <row r="3848" spans="1:21" ht="48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H3848" t="s">
        <v>8217</v>
      </c>
      <c r="I3848" t="s">
        <v>8238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8258</v>
      </c>
      <c r="P3848">
        <f t="shared" si="360"/>
        <v>3</v>
      </c>
      <c r="Q3848">
        <f t="shared" si="361"/>
        <v>23.63</v>
      </c>
      <c r="R3848" s="8">
        <f t="shared" si="362"/>
        <v>41885.01321759259</v>
      </c>
      <c r="S3848" s="8">
        <f t="shared" si="363"/>
        <v>41916.082638888889</v>
      </c>
      <c r="T3848" t="str">
        <f t="shared" si="364"/>
        <v>theater</v>
      </c>
      <c r="U3848" t="str">
        <f t="shared" si="365"/>
        <v>plays</v>
      </c>
    </row>
    <row r="3849" spans="1:21" ht="48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H3849" t="s">
        <v>8217</v>
      </c>
      <c r="I3849" t="s">
        <v>8238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8258</v>
      </c>
      <c r="P3849">
        <f t="shared" si="360"/>
        <v>16</v>
      </c>
      <c r="Q3849">
        <f t="shared" si="361"/>
        <v>188.56</v>
      </c>
      <c r="R3849" s="8">
        <f t="shared" si="362"/>
        <v>42159.016099537032</v>
      </c>
      <c r="S3849" s="8">
        <f t="shared" si="363"/>
        <v>42204.016099537032</v>
      </c>
      <c r="T3849" t="str">
        <f t="shared" si="364"/>
        <v>theater</v>
      </c>
      <c r="U3849" t="str">
        <f t="shared" si="365"/>
        <v>plays</v>
      </c>
    </row>
    <row r="3850" spans="1:21" ht="48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H3850" t="s">
        <v>8217</v>
      </c>
      <c r="I3850" t="s">
        <v>8238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8258</v>
      </c>
      <c r="P3850">
        <f t="shared" si="360"/>
        <v>16</v>
      </c>
      <c r="Q3850">
        <f t="shared" si="361"/>
        <v>49.51</v>
      </c>
      <c r="R3850" s="8">
        <f t="shared" si="362"/>
        <v>42265.608668981477</v>
      </c>
      <c r="S3850" s="8">
        <f t="shared" si="363"/>
        <v>42295.608668981477</v>
      </c>
      <c r="T3850" t="str">
        <f t="shared" si="364"/>
        <v>theater</v>
      </c>
      <c r="U3850" t="str">
        <f t="shared" si="365"/>
        <v>plays</v>
      </c>
    </row>
    <row r="3851" spans="1:21" ht="48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H3851" t="s">
        <v>8229</v>
      </c>
      <c r="I3851" t="s">
        <v>8241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8258</v>
      </c>
      <c r="P3851">
        <f t="shared" si="360"/>
        <v>7</v>
      </c>
      <c r="Q3851">
        <f t="shared" si="361"/>
        <v>75.459999999999994</v>
      </c>
      <c r="R3851" s="8">
        <f t="shared" si="362"/>
        <v>42136.558842592589</v>
      </c>
      <c r="S3851" s="8">
        <f t="shared" si="363"/>
        <v>42166.558842592589</v>
      </c>
      <c r="T3851" t="str">
        <f t="shared" si="364"/>
        <v>theater</v>
      </c>
      <c r="U3851" t="str">
        <f t="shared" si="365"/>
        <v>plays</v>
      </c>
    </row>
    <row r="3852" spans="1:21" ht="32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H3852" t="s">
        <v>8217</v>
      </c>
      <c r="I3852" t="s">
        <v>8238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8258</v>
      </c>
      <c r="P3852">
        <f t="shared" si="360"/>
        <v>4</v>
      </c>
      <c r="Q3852">
        <f t="shared" si="361"/>
        <v>9.5</v>
      </c>
      <c r="R3852" s="8">
        <f t="shared" si="362"/>
        <v>41974.916006944441</v>
      </c>
      <c r="S3852" s="8">
        <f t="shared" si="363"/>
        <v>42004.916006944441</v>
      </c>
      <c r="T3852" t="str">
        <f t="shared" si="364"/>
        <v>theater</v>
      </c>
      <c r="U3852" t="str">
        <f t="shared" si="365"/>
        <v>plays</v>
      </c>
    </row>
    <row r="3853" spans="1:21" ht="48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H3853" t="s">
        <v>8218</v>
      </c>
      <c r="I3853" t="s">
        <v>8239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8258</v>
      </c>
      <c r="P3853">
        <f t="shared" si="360"/>
        <v>34</v>
      </c>
      <c r="Q3853">
        <f t="shared" si="361"/>
        <v>35.5</v>
      </c>
      <c r="R3853" s="8">
        <f t="shared" si="362"/>
        <v>42172.23123842592</v>
      </c>
      <c r="S3853" s="8">
        <f t="shared" si="363"/>
        <v>42202.23123842592</v>
      </c>
      <c r="T3853" t="str">
        <f t="shared" si="364"/>
        <v>theater</v>
      </c>
      <c r="U3853" t="str">
        <f t="shared" si="365"/>
        <v>plays</v>
      </c>
    </row>
    <row r="3854" spans="1:21" ht="48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H3854" t="s">
        <v>8217</v>
      </c>
      <c r="I3854" t="s">
        <v>8238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8258</v>
      </c>
      <c r="P3854">
        <f t="shared" si="360"/>
        <v>0</v>
      </c>
      <c r="Q3854">
        <f t="shared" si="361"/>
        <v>10</v>
      </c>
      <c r="R3854" s="8">
        <f t="shared" si="362"/>
        <v>42064.982361111113</v>
      </c>
      <c r="S3854" s="8">
        <f t="shared" si="363"/>
        <v>42089.940694444442</v>
      </c>
      <c r="T3854" t="str">
        <f t="shared" si="364"/>
        <v>theater</v>
      </c>
      <c r="U3854" t="str">
        <f t="shared" si="365"/>
        <v>plays</v>
      </c>
    </row>
    <row r="3855" spans="1:21" ht="32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H3855" t="s">
        <v>8217</v>
      </c>
      <c r="I3855" t="s">
        <v>8238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8258</v>
      </c>
      <c r="P3855">
        <f t="shared" si="360"/>
        <v>0</v>
      </c>
      <c r="Q3855">
        <f t="shared" si="361"/>
        <v>13</v>
      </c>
      <c r="R3855" s="8">
        <f t="shared" si="362"/>
        <v>41848.631689814814</v>
      </c>
      <c r="S3855" s="8">
        <f t="shared" si="363"/>
        <v>41883.631689814814</v>
      </c>
      <c r="T3855" t="str">
        <f t="shared" si="364"/>
        <v>theater</v>
      </c>
      <c r="U3855" t="str">
        <f t="shared" si="365"/>
        <v>plays</v>
      </c>
    </row>
    <row r="3856" spans="1:21" ht="32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H3856" t="s">
        <v>8217</v>
      </c>
      <c r="I3856" t="s">
        <v>8238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8258</v>
      </c>
      <c r="P3856">
        <f t="shared" si="360"/>
        <v>16</v>
      </c>
      <c r="Q3856">
        <f t="shared" si="361"/>
        <v>89.4</v>
      </c>
      <c r="R3856" s="8">
        <f t="shared" si="362"/>
        <v>42103.67659722222</v>
      </c>
      <c r="S3856" s="8">
        <f t="shared" si="363"/>
        <v>42133.67659722222</v>
      </c>
      <c r="T3856" t="str">
        <f t="shared" si="364"/>
        <v>theater</v>
      </c>
      <c r="U3856" t="str">
        <f t="shared" si="365"/>
        <v>plays</v>
      </c>
    </row>
    <row r="3857" spans="1:21" ht="48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H3857" t="s">
        <v>8217</v>
      </c>
      <c r="I3857" t="s">
        <v>8238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8258</v>
      </c>
      <c r="P3857">
        <f t="shared" si="360"/>
        <v>3</v>
      </c>
      <c r="Q3857">
        <f t="shared" si="361"/>
        <v>25</v>
      </c>
      <c r="R3857" s="8">
        <f t="shared" si="362"/>
        <v>42059.762395833335</v>
      </c>
      <c r="S3857" s="8">
        <f t="shared" si="363"/>
        <v>42089.720729166664</v>
      </c>
      <c r="T3857" t="str">
        <f t="shared" si="364"/>
        <v>theater</v>
      </c>
      <c r="U3857" t="str">
        <f t="shared" si="365"/>
        <v>plays</v>
      </c>
    </row>
    <row r="3858" spans="1:21" ht="48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H3858" t="s">
        <v>8217</v>
      </c>
      <c r="I3858" t="s">
        <v>8238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8258</v>
      </c>
      <c r="P3858">
        <f t="shared" si="360"/>
        <v>0</v>
      </c>
      <c r="Q3858">
        <f t="shared" si="361"/>
        <v>1</v>
      </c>
      <c r="R3858" s="8">
        <f t="shared" si="362"/>
        <v>42041.534756944442</v>
      </c>
      <c r="S3858" s="8">
        <f t="shared" si="363"/>
        <v>42071.493090277778</v>
      </c>
      <c r="T3858" t="str">
        <f t="shared" si="364"/>
        <v>theater</v>
      </c>
      <c r="U3858" t="str">
        <f t="shared" si="365"/>
        <v>plays</v>
      </c>
    </row>
    <row r="3859" spans="1:21" ht="48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H3859" t="s">
        <v>8217</v>
      </c>
      <c r="I3859" t="s">
        <v>8238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8258</v>
      </c>
      <c r="P3859">
        <f t="shared" si="360"/>
        <v>5</v>
      </c>
      <c r="Q3859">
        <f t="shared" si="361"/>
        <v>65</v>
      </c>
      <c r="R3859" s="8">
        <f t="shared" si="362"/>
        <v>41829.528819444444</v>
      </c>
      <c r="S3859" s="8">
        <f t="shared" si="363"/>
        <v>41852.508333333331</v>
      </c>
      <c r="T3859" t="str">
        <f t="shared" si="364"/>
        <v>theater</v>
      </c>
      <c r="U3859" t="str">
        <f t="shared" si="365"/>
        <v>plays</v>
      </c>
    </row>
    <row r="3860" spans="1:21" ht="48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H3860" t="s">
        <v>8218</v>
      </c>
      <c r="I3860" t="s">
        <v>8239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8258</v>
      </c>
      <c r="P3860">
        <f t="shared" si="360"/>
        <v>2</v>
      </c>
      <c r="Q3860">
        <f t="shared" si="361"/>
        <v>10</v>
      </c>
      <c r="R3860" s="8">
        <f t="shared" si="362"/>
        <v>42128.222731481481</v>
      </c>
      <c r="S3860" s="8">
        <f t="shared" si="363"/>
        <v>42146.666666666664</v>
      </c>
      <c r="T3860" t="str">
        <f t="shared" si="364"/>
        <v>theater</v>
      </c>
      <c r="U3860" t="str">
        <f t="shared" si="365"/>
        <v>plays</v>
      </c>
    </row>
    <row r="3861" spans="1:21" ht="48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H3861" t="s">
        <v>8217</v>
      </c>
      <c r="I3861" t="s">
        <v>8238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8258</v>
      </c>
      <c r="P3861">
        <f t="shared" si="360"/>
        <v>0</v>
      </c>
      <c r="Q3861">
        <f t="shared" si="361"/>
        <v>1</v>
      </c>
      <c r="R3861" s="8">
        <f t="shared" si="362"/>
        <v>41789.685266203705</v>
      </c>
      <c r="S3861" s="8">
        <f t="shared" si="363"/>
        <v>41815.666666666664</v>
      </c>
      <c r="T3861" t="str">
        <f t="shared" si="364"/>
        <v>theater</v>
      </c>
      <c r="U3861" t="str">
        <f t="shared" si="365"/>
        <v>plays</v>
      </c>
    </row>
    <row r="3862" spans="1:21" ht="48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H3862" t="s">
        <v>8217</v>
      </c>
      <c r="I3862" t="s">
        <v>8238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8258</v>
      </c>
      <c r="P3862">
        <f t="shared" si="360"/>
        <v>18</v>
      </c>
      <c r="Q3862">
        <f t="shared" si="361"/>
        <v>81.540000000000006</v>
      </c>
      <c r="R3862" s="8">
        <f t="shared" si="362"/>
        <v>41833.452662037031</v>
      </c>
      <c r="S3862" s="8">
        <f t="shared" si="363"/>
        <v>41863.452662037031</v>
      </c>
      <c r="T3862" t="str">
        <f t="shared" si="364"/>
        <v>theater</v>
      </c>
      <c r="U3862" t="str">
        <f t="shared" si="365"/>
        <v>plays</v>
      </c>
    </row>
    <row r="3863" spans="1:21" ht="16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H3863" t="s">
        <v>8217</v>
      </c>
      <c r="I3863" t="s">
        <v>8238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8258</v>
      </c>
      <c r="P3863">
        <f t="shared" si="360"/>
        <v>5</v>
      </c>
      <c r="Q3863">
        <f t="shared" si="361"/>
        <v>100</v>
      </c>
      <c r="R3863" s="8">
        <f t="shared" si="362"/>
        <v>41914.381678240738</v>
      </c>
      <c r="S3863" s="8">
        <f t="shared" si="363"/>
        <v>41955.699305555558</v>
      </c>
      <c r="T3863" t="str">
        <f t="shared" si="364"/>
        <v>theater</v>
      </c>
      <c r="U3863" t="str">
        <f t="shared" si="365"/>
        <v>plays</v>
      </c>
    </row>
    <row r="3864" spans="1:21" ht="32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H3864" t="s">
        <v>8217</v>
      </c>
      <c r="I3864" t="s">
        <v>8238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8258</v>
      </c>
      <c r="P3864">
        <f t="shared" si="360"/>
        <v>0</v>
      </c>
      <c r="Q3864">
        <f t="shared" si="361"/>
        <v>1</v>
      </c>
      <c r="R3864" s="8">
        <f t="shared" si="362"/>
        <v>42611.052731481475</v>
      </c>
      <c r="S3864" s="8">
        <f t="shared" si="363"/>
        <v>42625.499305555553</v>
      </c>
      <c r="T3864" t="str">
        <f t="shared" si="364"/>
        <v>theater</v>
      </c>
      <c r="U3864" t="str">
        <f t="shared" si="365"/>
        <v>plays</v>
      </c>
    </row>
    <row r="3865" spans="1:21" ht="48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H3865" t="s">
        <v>8217</v>
      </c>
      <c r="I3865" t="s">
        <v>8238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8258</v>
      </c>
      <c r="P3865">
        <f t="shared" si="360"/>
        <v>0</v>
      </c>
      <c r="Q3865" t="e">
        <f t="shared" si="361"/>
        <v>#DIV/0!</v>
      </c>
      <c r="R3865" s="8">
        <f t="shared" si="362"/>
        <v>42253.424826388888</v>
      </c>
      <c r="S3865" s="8">
        <f t="shared" si="363"/>
        <v>42313.466493055552</v>
      </c>
      <c r="T3865" t="str">
        <f t="shared" si="364"/>
        <v>theater</v>
      </c>
      <c r="U3865" t="str">
        <f t="shared" si="365"/>
        <v>plays</v>
      </c>
    </row>
    <row r="3866" spans="1:21" ht="48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H3866" t="s">
        <v>8217</v>
      </c>
      <c r="I3866" t="s">
        <v>8238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8258</v>
      </c>
      <c r="P3866">
        <f t="shared" si="360"/>
        <v>1</v>
      </c>
      <c r="Q3866">
        <f t="shared" si="361"/>
        <v>20</v>
      </c>
      <c r="R3866" s="8">
        <f t="shared" si="362"/>
        <v>42295.683495370373</v>
      </c>
      <c r="S3866" s="8">
        <f t="shared" si="363"/>
        <v>42325.72516203703</v>
      </c>
      <c r="T3866" t="str">
        <f t="shared" si="364"/>
        <v>theater</v>
      </c>
      <c r="U3866" t="str">
        <f t="shared" si="365"/>
        <v>plays</v>
      </c>
    </row>
    <row r="3867" spans="1:21" ht="48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H3867" t="s">
        <v>8222</v>
      </c>
      <c r="I3867" t="s">
        <v>8243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8258</v>
      </c>
      <c r="P3867">
        <f t="shared" si="360"/>
        <v>27</v>
      </c>
      <c r="Q3867">
        <f t="shared" si="361"/>
        <v>46.43</v>
      </c>
      <c r="R3867" s="8">
        <f t="shared" si="362"/>
        <v>41841.44326388889</v>
      </c>
      <c r="S3867" s="8">
        <f t="shared" si="363"/>
        <v>41881.020833333328</v>
      </c>
      <c r="T3867" t="str">
        <f t="shared" si="364"/>
        <v>theater</v>
      </c>
      <c r="U3867" t="str">
        <f t="shared" si="365"/>
        <v>plays</v>
      </c>
    </row>
    <row r="3868" spans="1:21" ht="32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H3868" t="s">
        <v>8217</v>
      </c>
      <c r="I3868" t="s">
        <v>8238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8258</v>
      </c>
      <c r="P3868">
        <f t="shared" si="360"/>
        <v>1</v>
      </c>
      <c r="Q3868">
        <f t="shared" si="361"/>
        <v>5.5</v>
      </c>
      <c r="R3868" s="8">
        <f t="shared" si="362"/>
        <v>42402.738668981481</v>
      </c>
      <c r="S3868" s="8">
        <f t="shared" si="363"/>
        <v>42451.936805555553</v>
      </c>
      <c r="T3868" t="str">
        <f t="shared" si="364"/>
        <v>theater</v>
      </c>
      <c r="U3868" t="str">
        <f t="shared" si="365"/>
        <v>plays</v>
      </c>
    </row>
    <row r="3869" spans="1:21" ht="48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H3869" t="s">
        <v>8217</v>
      </c>
      <c r="I3869" t="s">
        <v>8238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8258</v>
      </c>
      <c r="P3869">
        <f t="shared" si="360"/>
        <v>13</v>
      </c>
      <c r="Q3869">
        <f t="shared" si="361"/>
        <v>50.2</v>
      </c>
      <c r="R3869" s="8">
        <f t="shared" si="362"/>
        <v>42509.605775462966</v>
      </c>
      <c r="S3869" s="8">
        <f t="shared" si="363"/>
        <v>42539.605775462966</v>
      </c>
      <c r="T3869" t="str">
        <f t="shared" si="364"/>
        <v>theater</v>
      </c>
      <c r="U3869" t="str">
        <f t="shared" si="365"/>
        <v>plays</v>
      </c>
    </row>
    <row r="3870" spans="1:21" ht="16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H3870" t="s">
        <v>8218</v>
      </c>
      <c r="I3870" t="s">
        <v>8239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8292</v>
      </c>
      <c r="P3870">
        <f t="shared" si="360"/>
        <v>0</v>
      </c>
      <c r="Q3870">
        <f t="shared" si="361"/>
        <v>10</v>
      </c>
      <c r="R3870" s="8">
        <f t="shared" si="362"/>
        <v>41865.451446759253</v>
      </c>
      <c r="S3870" s="8">
        <f t="shared" si="363"/>
        <v>41890.451446759253</v>
      </c>
      <c r="T3870" t="str">
        <f t="shared" si="364"/>
        <v>theater</v>
      </c>
      <c r="U3870" t="str">
        <f t="shared" si="365"/>
        <v>musical</v>
      </c>
    </row>
    <row r="3871" spans="1:21" ht="32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H3871" t="s">
        <v>8217</v>
      </c>
      <c r="I3871" t="s">
        <v>8238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8292</v>
      </c>
      <c r="P3871">
        <f t="shared" si="360"/>
        <v>3</v>
      </c>
      <c r="Q3871">
        <f t="shared" si="361"/>
        <v>30.13</v>
      </c>
      <c r="R3871" s="8">
        <f t="shared" si="362"/>
        <v>42047.516111111108</v>
      </c>
      <c r="S3871" s="8">
        <f t="shared" si="363"/>
        <v>42076.924305555549</v>
      </c>
      <c r="T3871" t="str">
        <f t="shared" si="364"/>
        <v>theater</v>
      </c>
      <c r="U3871" t="str">
        <f t="shared" si="365"/>
        <v>musical</v>
      </c>
    </row>
    <row r="3872" spans="1:21" ht="48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H3872" t="s">
        <v>8217</v>
      </c>
      <c r="I3872" t="s">
        <v>8238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8292</v>
      </c>
      <c r="P3872">
        <f t="shared" si="360"/>
        <v>15</v>
      </c>
      <c r="Q3872">
        <f t="shared" si="361"/>
        <v>150</v>
      </c>
      <c r="R3872" s="8">
        <f t="shared" si="362"/>
        <v>41792.963865740734</v>
      </c>
      <c r="S3872" s="8">
        <f t="shared" si="363"/>
        <v>41822.963865740734</v>
      </c>
      <c r="T3872" t="str">
        <f t="shared" si="364"/>
        <v>theater</v>
      </c>
      <c r="U3872" t="str">
        <f t="shared" si="365"/>
        <v>musical</v>
      </c>
    </row>
    <row r="3873" spans="1:21" ht="32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H3873" t="s">
        <v>8217</v>
      </c>
      <c r="I3873" t="s">
        <v>8238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8292</v>
      </c>
      <c r="P3873">
        <f t="shared" si="360"/>
        <v>3</v>
      </c>
      <c r="Q3873">
        <f t="shared" si="361"/>
        <v>13.33</v>
      </c>
      <c r="R3873" s="8">
        <f t="shared" si="362"/>
        <v>42763.572337962956</v>
      </c>
      <c r="S3873" s="8">
        <f t="shared" si="363"/>
        <v>42823.530671296299</v>
      </c>
      <c r="T3873" t="str">
        <f t="shared" si="364"/>
        <v>theater</v>
      </c>
      <c r="U3873" t="str">
        <f t="shared" si="365"/>
        <v>musical</v>
      </c>
    </row>
    <row r="3874" spans="1:21" ht="48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H3874" t="s">
        <v>8217</v>
      </c>
      <c r="I3874" t="s">
        <v>8238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8292</v>
      </c>
      <c r="P3874">
        <f t="shared" si="360"/>
        <v>0</v>
      </c>
      <c r="Q3874" t="e">
        <f t="shared" si="361"/>
        <v>#DIV/0!</v>
      </c>
      <c r="R3874" s="8">
        <f t="shared" si="362"/>
        <v>42179.9374537037</v>
      </c>
      <c r="S3874" s="8">
        <f t="shared" si="363"/>
        <v>42229.9374537037</v>
      </c>
      <c r="T3874" t="str">
        <f t="shared" si="364"/>
        <v>theater</v>
      </c>
      <c r="U3874" t="str">
        <f t="shared" si="365"/>
        <v>musical</v>
      </c>
    </row>
    <row r="3875" spans="1:21" ht="48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H3875" t="s">
        <v>8217</v>
      </c>
      <c r="I3875" t="s">
        <v>8238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8292</v>
      </c>
      <c r="P3875">
        <f t="shared" si="360"/>
        <v>0</v>
      </c>
      <c r="Q3875" t="e">
        <f t="shared" si="361"/>
        <v>#DIV/0!</v>
      </c>
      <c r="R3875" s="8">
        <f t="shared" si="362"/>
        <v>42255.487673611111</v>
      </c>
      <c r="S3875" s="8">
        <f t="shared" si="363"/>
        <v>42285.487673611111</v>
      </c>
      <c r="T3875" t="str">
        <f t="shared" si="364"/>
        <v>theater</v>
      </c>
      <c r="U3875" t="str">
        <f t="shared" si="365"/>
        <v>musical</v>
      </c>
    </row>
    <row r="3876" spans="1:21" ht="48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H3876" t="s">
        <v>8221</v>
      </c>
      <c r="I3876" t="s">
        <v>8242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8292</v>
      </c>
      <c r="P3876">
        <f t="shared" si="360"/>
        <v>0</v>
      </c>
      <c r="Q3876" t="e">
        <f t="shared" si="361"/>
        <v>#DIV/0!</v>
      </c>
      <c r="R3876" s="8">
        <f t="shared" si="362"/>
        <v>42006.808124999996</v>
      </c>
      <c r="S3876" s="8">
        <f t="shared" si="363"/>
        <v>42027.833333333336</v>
      </c>
      <c r="T3876" t="str">
        <f t="shared" si="364"/>
        <v>theater</v>
      </c>
      <c r="U3876" t="str">
        <f t="shared" si="365"/>
        <v>musical</v>
      </c>
    </row>
    <row r="3877" spans="1:21" ht="48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H3877" t="s">
        <v>8225</v>
      </c>
      <c r="I3877" t="s">
        <v>8245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8292</v>
      </c>
      <c r="P3877">
        <f t="shared" si="360"/>
        <v>0</v>
      </c>
      <c r="Q3877" t="e">
        <f t="shared" si="361"/>
        <v>#DIV/0!</v>
      </c>
      <c r="R3877" s="8">
        <f t="shared" si="362"/>
        <v>42615.138483796291</v>
      </c>
      <c r="S3877" s="8">
        <f t="shared" si="363"/>
        <v>42616.208333333336</v>
      </c>
      <c r="T3877" t="str">
        <f t="shared" si="364"/>
        <v>theater</v>
      </c>
      <c r="U3877" t="str">
        <f t="shared" si="365"/>
        <v>musical</v>
      </c>
    </row>
    <row r="3878" spans="1:21" ht="48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H3878" t="s">
        <v>8218</v>
      </c>
      <c r="I3878" t="s">
        <v>8239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8292</v>
      </c>
      <c r="P3878">
        <f t="shared" si="360"/>
        <v>53</v>
      </c>
      <c r="Q3878">
        <f t="shared" si="361"/>
        <v>44.76</v>
      </c>
      <c r="R3878" s="8">
        <f t="shared" si="362"/>
        <v>42372.415833333333</v>
      </c>
      <c r="S3878" s="8">
        <f t="shared" si="363"/>
        <v>42402.415833333333</v>
      </c>
      <c r="T3878" t="str">
        <f t="shared" si="364"/>
        <v>theater</v>
      </c>
      <c r="U3878" t="str">
        <f t="shared" si="365"/>
        <v>musical</v>
      </c>
    </row>
    <row r="3879" spans="1:21" ht="48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H3879" t="s">
        <v>8217</v>
      </c>
      <c r="I3879" t="s">
        <v>8238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8292</v>
      </c>
      <c r="P3879">
        <f t="shared" si="360"/>
        <v>5</v>
      </c>
      <c r="Q3879">
        <f t="shared" si="361"/>
        <v>88.64</v>
      </c>
      <c r="R3879" s="8">
        <f t="shared" si="362"/>
        <v>42682.469351851854</v>
      </c>
      <c r="S3879" s="8">
        <f t="shared" si="363"/>
        <v>42712.469351851854</v>
      </c>
      <c r="T3879" t="str">
        <f t="shared" si="364"/>
        <v>theater</v>
      </c>
      <c r="U3879" t="str">
        <f t="shared" si="365"/>
        <v>musical</v>
      </c>
    </row>
    <row r="3880" spans="1:21" ht="48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H3880" t="s">
        <v>8217</v>
      </c>
      <c r="I3880" t="s">
        <v>8238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8292</v>
      </c>
      <c r="P3880">
        <f t="shared" si="360"/>
        <v>0</v>
      </c>
      <c r="Q3880">
        <f t="shared" si="361"/>
        <v>10</v>
      </c>
      <c r="R3880" s="8">
        <f t="shared" si="362"/>
        <v>42154.610486111109</v>
      </c>
      <c r="S3880" s="8">
        <f t="shared" si="363"/>
        <v>42184.957638888889</v>
      </c>
      <c r="T3880" t="str">
        <f t="shared" si="364"/>
        <v>theater</v>
      </c>
      <c r="U3880" t="str">
        <f t="shared" si="365"/>
        <v>musical</v>
      </c>
    </row>
    <row r="3881" spans="1:21" ht="48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H3881" t="s">
        <v>8218</v>
      </c>
      <c r="I3881" t="s">
        <v>8239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8292</v>
      </c>
      <c r="P3881">
        <f t="shared" si="360"/>
        <v>0</v>
      </c>
      <c r="Q3881" t="e">
        <f t="shared" si="361"/>
        <v>#DIV/0!</v>
      </c>
      <c r="R3881" s="8">
        <f t="shared" si="362"/>
        <v>41999.652731481481</v>
      </c>
      <c r="S3881" s="8">
        <f t="shared" si="363"/>
        <v>42029.652731481481</v>
      </c>
      <c r="T3881" t="str">
        <f t="shared" si="364"/>
        <v>theater</v>
      </c>
      <c r="U3881" t="str">
        <f t="shared" si="365"/>
        <v>musical</v>
      </c>
    </row>
    <row r="3882" spans="1:21" ht="48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H3882" t="s">
        <v>8218</v>
      </c>
      <c r="I3882" t="s">
        <v>8239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8292</v>
      </c>
      <c r="P3882">
        <f t="shared" si="360"/>
        <v>13</v>
      </c>
      <c r="Q3882">
        <f t="shared" si="361"/>
        <v>57.65</v>
      </c>
      <c r="R3882" s="8">
        <f t="shared" si="362"/>
        <v>41815.606712962959</v>
      </c>
      <c r="S3882" s="8">
        <f t="shared" si="363"/>
        <v>41850.75</v>
      </c>
      <c r="T3882" t="str">
        <f t="shared" si="364"/>
        <v>theater</v>
      </c>
      <c r="U3882" t="str">
        <f t="shared" si="365"/>
        <v>musical</v>
      </c>
    </row>
    <row r="3883" spans="1:21" ht="32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H3883" t="s">
        <v>8217</v>
      </c>
      <c r="I3883" t="s">
        <v>8238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8292</v>
      </c>
      <c r="P3883">
        <f t="shared" si="360"/>
        <v>5</v>
      </c>
      <c r="Q3883">
        <f t="shared" si="361"/>
        <v>25</v>
      </c>
      <c r="R3883" s="8">
        <f t="shared" si="362"/>
        <v>42755.810173611106</v>
      </c>
      <c r="S3883" s="8">
        <f t="shared" si="363"/>
        <v>42785.810173611106</v>
      </c>
      <c r="T3883" t="str">
        <f t="shared" si="364"/>
        <v>theater</v>
      </c>
      <c r="U3883" t="str">
        <f t="shared" si="365"/>
        <v>musical</v>
      </c>
    </row>
    <row r="3884" spans="1:21" ht="48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H3884" t="s">
        <v>8219</v>
      </c>
      <c r="I3884" t="s">
        <v>8240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8292</v>
      </c>
      <c r="P3884">
        <f t="shared" si="360"/>
        <v>0</v>
      </c>
      <c r="Q3884" t="e">
        <f t="shared" si="361"/>
        <v>#DIV/0!</v>
      </c>
      <c r="R3884" s="8">
        <f t="shared" si="362"/>
        <v>42373.77511574074</v>
      </c>
      <c r="S3884" s="8">
        <f t="shared" si="363"/>
        <v>42400.752083333333</v>
      </c>
      <c r="T3884" t="str">
        <f t="shared" si="364"/>
        <v>theater</v>
      </c>
      <c r="U3884" t="str">
        <f t="shared" si="365"/>
        <v>musical</v>
      </c>
    </row>
    <row r="3885" spans="1:21" ht="48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H3885" t="s">
        <v>8218</v>
      </c>
      <c r="I3885" t="s">
        <v>8239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8292</v>
      </c>
      <c r="P3885">
        <f t="shared" si="360"/>
        <v>0</v>
      </c>
      <c r="Q3885" t="e">
        <f t="shared" si="361"/>
        <v>#DIV/0!</v>
      </c>
      <c r="R3885" s="8">
        <f t="shared" si="362"/>
        <v>41854.394317129627</v>
      </c>
      <c r="S3885" s="8">
        <f t="shared" si="363"/>
        <v>41884.394317129627</v>
      </c>
      <c r="T3885" t="str">
        <f t="shared" si="364"/>
        <v>theater</v>
      </c>
      <c r="U3885" t="str">
        <f t="shared" si="365"/>
        <v>musical</v>
      </c>
    </row>
    <row r="3886" spans="1:21" ht="48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H3886" t="s">
        <v>8217</v>
      </c>
      <c r="I3886" t="s">
        <v>8238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8292</v>
      </c>
      <c r="P3886">
        <f t="shared" si="360"/>
        <v>0</v>
      </c>
      <c r="Q3886" t="e">
        <f t="shared" si="361"/>
        <v>#DIV/0!</v>
      </c>
      <c r="R3886" s="8">
        <f t="shared" si="362"/>
        <v>42065.583240740736</v>
      </c>
      <c r="S3886" s="8">
        <f t="shared" si="363"/>
        <v>42090.541574074072</v>
      </c>
      <c r="T3886" t="str">
        <f t="shared" si="364"/>
        <v>theater</v>
      </c>
      <c r="U3886" t="str">
        <f t="shared" si="365"/>
        <v>musical</v>
      </c>
    </row>
    <row r="3887" spans="1:21" ht="48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H3887" t="s">
        <v>8217</v>
      </c>
      <c r="I3887" t="s">
        <v>8238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8292</v>
      </c>
      <c r="P3887">
        <f t="shared" si="360"/>
        <v>0</v>
      </c>
      <c r="Q3887" t="e">
        <f t="shared" si="361"/>
        <v>#DIV/0!</v>
      </c>
      <c r="R3887" s="8">
        <f t="shared" si="362"/>
        <v>42469.742951388886</v>
      </c>
      <c r="S3887" s="8">
        <f t="shared" si="363"/>
        <v>42499.742951388886</v>
      </c>
      <c r="T3887" t="str">
        <f t="shared" si="364"/>
        <v>theater</v>
      </c>
      <c r="U3887" t="str">
        <f t="shared" si="365"/>
        <v>musical</v>
      </c>
    </row>
    <row r="3888" spans="1:21" ht="16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H3888" t="s">
        <v>8219</v>
      </c>
      <c r="I3888" t="s">
        <v>8240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8292</v>
      </c>
      <c r="P3888">
        <f t="shared" si="360"/>
        <v>0</v>
      </c>
      <c r="Q3888" t="e">
        <f t="shared" si="361"/>
        <v>#DIV/0!</v>
      </c>
      <c r="R3888" s="8">
        <f t="shared" si="362"/>
        <v>41954.019699074073</v>
      </c>
      <c r="S3888" s="8">
        <f t="shared" si="363"/>
        <v>41984.019699074073</v>
      </c>
      <c r="T3888" t="str">
        <f t="shared" si="364"/>
        <v>theater</v>
      </c>
      <c r="U3888" t="str">
        <f t="shared" si="365"/>
        <v>musical</v>
      </c>
    </row>
    <row r="3889" spans="1:21" ht="48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H3889" t="s">
        <v>8217</v>
      </c>
      <c r="I3889" t="s">
        <v>8238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8292</v>
      </c>
      <c r="P3889">
        <f t="shared" si="360"/>
        <v>2</v>
      </c>
      <c r="Q3889">
        <f t="shared" si="361"/>
        <v>17.5</v>
      </c>
      <c r="R3889" s="8">
        <f t="shared" si="362"/>
        <v>42079.649641203701</v>
      </c>
      <c r="S3889" s="8">
        <f t="shared" si="363"/>
        <v>42125.708333333336</v>
      </c>
      <c r="T3889" t="str">
        <f t="shared" si="364"/>
        <v>theater</v>
      </c>
      <c r="U3889" t="str">
        <f t="shared" si="365"/>
        <v>musical</v>
      </c>
    </row>
    <row r="3890" spans="1:21" ht="48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H3890" t="s">
        <v>8218</v>
      </c>
      <c r="I3890" t="s">
        <v>8239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8258</v>
      </c>
      <c r="P3890">
        <f t="shared" si="360"/>
        <v>27</v>
      </c>
      <c r="Q3890">
        <f t="shared" si="361"/>
        <v>38.71</v>
      </c>
      <c r="R3890" s="8">
        <f t="shared" si="362"/>
        <v>42762.337476851848</v>
      </c>
      <c r="S3890" s="8">
        <f t="shared" si="363"/>
        <v>42792.337476851848</v>
      </c>
      <c r="T3890" t="str">
        <f t="shared" si="364"/>
        <v>theater</v>
      </c>
      <c r="U3890" t="str">
        <f t="shared" si="365"/>
        <v>plays</v>
      </c>
    </row>
    <row r="3891" spans="1:21" ht="48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H3891" t="s">
        <v>8217</v>
      </c>
      <c r="I3891" t="s">
        <v>8238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8258</v>
      </c>
      <c r="P3891">
        <f t="shared" si="360"/>
        <v>1</v>
      </c>
      <c r="Q3891">
        <f t="shared" si="361"/>
        <v>13.11</v>
      </c>
      <c r="R3891" s="8">
        <f t="shared" si="362"/>
        <v>41976.796643518515</v>
      </c>
      <c r="S3891" s="8">
        <f t="shared" si="363"/>
        <v>42008.768055555549</v>
      </c>
      <c r="T3891" t="str">
        <f t="shared" si="364"/>
        <v>theater</v>
      </c>
      <c r="U3891" t="str">
        <f t="shared" si="365"/>
        <v>plays</v>
      </c>
    </row>
    <row r="3892" spans="1:21" ht="48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H3892" t="s">
        <v>8217</v>
      </c>
      <c r="I3892" t="s">
        <v>8238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8258</v>
      </c>
      <c r="P3892">
        <f t="shared" si="360"/>
        <v>17</v>
      </c>
      <c r="Q3892">
        <f t="shared" si="361"/>
        <v>315.5</v>
      </c>
      <c r="R3892" s="8">
        <f t="shared" si="362"/>
        <v>42171.55027777778</v>
      </c>
      <c r="S3892" s="8">
        <f t="shared" si="363"/>
        <v>42231.55027777778</v>
      </c>
      <c r="T3892" t="str">
        <f t="shared" si="364"/>
        <v>theater</v>
      </c>
      <c r="U3892" t="str">
        <f t="shared" si="365"/>
        <v>plays</v>
      </c>
    </row>
    <row r="3893" spans="1:21" ht="32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H3893" t="s">
        <v>8217</v>
      </c>
      <c r="I3893" t="s">
        <v>8238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8258</v>
      </c>
      <c r="P3893">
        <f t="shared" si="360"/>
        <v>33</v>
      </c>
      <c r="Q3893">
        <f t="shared" si="361"/>
        <v>37.14</v>
      </c>
      <c r="R3893" s="8">
        <f t="shared" si="362"/>
        <v>42055.924120370364</v>
      </c>
      <c r="S3893" s="8">
        <f t="shared" si="363"/>
        <v>42085.999305555553</v>
      </c>
      <c r="T3893" t="str">
        <f t="shared" si="364"/>
        <v>theater</v>
      </c>
      <c r="U3893" t="str">
        <f t="shared" si="365"/>
        <v>plays</v>
      </c>
    </row>
    <row r="3894" spans="1:21" ht="48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H3894" t="s">
        <v>8217</v>
      </c>
      <c r="I3894" t="s">
        <v>8238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8258</v>
      </c>
      <c r="P3894">
        <f t="shared" si="360"/>
        <v>0</v>
      </c>
      <c r="Q3894" t="e">
        <f t="shared" si="361"/>
        <v>#DIV/0!</v>
      </c>
      <c r="R3894" s="8">
        <f t="shared" si="362"/>
        <v>41867.44394675926</v>
      </c>
      <c r="S3894" s="8">
        <f t="shared" si="363"/>
        <v>41875.083333333328</v>
      </c>
      <c r="T3894" t="str">
        <f t="shared" si="364"/>
        <v>theater</v>
      </c>
      <c r="U3894" t="str">
        <f t="shared" si="365"/>
        <v>plays</v>
      </c>
    </row>
    <row r="3895" spans="1:21" ht="48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H3895" t="s">
        <v>8217</v>
      </c>
      <c r="I3895" t="s">
        <v>8238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8258</v>
      </c>
      <c r="P3895">
        <f t="shared" si="360"/>
        <v>22</v>
      </c>
      <c r="Q3895">
        <f t="shared" si="361"/>
        <v>128.27000000000001</v>
      </c>
      <c r="R3895" s="8">
        <f t="shared" si="362"/>
        <v>41779.449537037035</v>
      </c>
      <c r="S3895" s="8">
        <f t="shared" si="363"/>
        <v>41821.041666666664</v>
      </c>
      <c r="T3895" t="str">
        <f t="shared" si="364"/>
        <v>theater</v>
      </c>
      <c r="U3895" t="str">
        <f t="shared" si="365"/>
        <v>plays</v>
      </c>
    </row>
    <row r="3896" spans="1:21" ht="48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H3896" t="s">
        <v>8217</v>
      </c>
      <c r="I3896" t="s">
        <v>8238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8258</v>
      </c>
      <c r="P3896">
        <f t="shared" si="360"/>
        <v>3</v>
      </c>
      <c r="Q3896">
        <f t="shared" si="361"/>
        <v>47.27</v>
      </c>
      <c r="R3896" s="8">
        <f t="shared" si="362"/>
        <v>42679.750138888885</v>
      </c>
      <c r="S3896" s="8">
        <f t="shared" si="363"/>
        <v>42709.999305555553</v>
      </c>
      <c r="T3896" t="str">
        <f t="shared" si="364"/>
        <v>theater</v>
      </c>
      <c r="U3896" t="str">
        <f t="shared" si="365"/>
        <v>plays</v>
      </c>
    </row>
    <row r="3897" spans="1:21" ht="48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H3897" t="s">
        <v>8217</v>
      </c>
      <c r="I3897" t="s">
        <v>8238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8258</v>
      </c>
      <c r="P3897">
        <f t="shared" si="360"/>
        <v>5</v>
      </c>
      <c r="Q3897">
        <f t="shared" si="361"/>
        <v>50</v>
      </c>
      <c r="R3897" s="8">
        <f t="shared" si="362"/>
        <v>42032.041875000003</v>
      </c>
      <c r="S3897" s="8">
        <f t="shared" si="363"/>
        <v>42063.041875000003</v>
      </c>
      <c r="T3897" t="str">
        <f t="shared" si="364"/>
        <v>theater</v>
      </c>
      <c r="U3897" t="str">
        <f t="shared" si="365"/>
        <v>plays</v>
      </c>
    </row>
    <row r="3898" spans="1:21" ht="48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H3898" t="s">
        <v>8217</v>
      </c>
      <c r="I3898" t="s">
        <v>8238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8258</v>
      </c>
      <c r="P3898">
        <f t="shared" si="360"/>
        <v>11</v>
      </c>
      <c r="Q3898">
        <f t="shared" si="361"/>
        <v>42.5</v>
      </c>
      <c r="R3898" s="8">
        <f t="shared" si="362"/>
        <v>41792.983541666668</v>
      </c>
      <c r="S3898" s="8">
        <f t="shared" si="363"/>
        <v>41806.983541666668</v>
      </c>
      <c r="T3898" t="str">
        <f t="shared" si="364"/>
        <v>theater</v>
      </c>
      <c r="U3898" t="str">
        <f t="shared" si="365"/>
        <v>plays</v>
      </c>
    </row>
    <row r="3899" spans="1:21" ht="48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H3899" t="s">
        <v>8221</v>
      </c>
      <c r="I3899" t="s">
        <v>8242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8258</v>
      </c>
      <c r="P3899">
        <f t="shared" si="360"/>
        <v>18</v>
      </c>
      <c r="Q3899">
        <f t="shared" si="361"/>
        <v>44</v>
      </c>
      <c r="R3899" s="8">
        <f t="shared" si="362"/>
        <v>41982.665312499994</v>
      </c>
      <c r="S3899" s="8">
        <f t="shared" si="363"/>
        <v>42012.665312499994</v>
      </c>
      <c r="T3899" t="str">
        <f t="shared" si="364"/>
        <v>theater</v>
      </c>
      <c r="U3899" t="str">
        <f t="shared" si="365"/>
        <v>plays</v>
      </c>
    </row>
    <row r="3900" spans="1:21" ht="64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H3900" t="s">
        <v>8218</v>
      </c>
      <c r="I3900" t="s">
        <v>8239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8258</v>
      </c>
      <c r="P3900">
        <f t="shared" si="360"/>
        <v>33</v>
      </c>
      <c r="Q3900">
        <f t="shared" si="361"/>
        <v>50.88</v>
      </c>
      <c r="R3900" s="8">
        <f t="shared" si="362"/>
        <v>42193.273958333331</v>
      </c>
      <c r="S3900" s="8">
        <f t="shared" si="363"/>
        <v>42233.458333333336</v>
      </c>
      <c r="T3900" t="str">
        <f t="shared" si="364"/>
        <v>theater</v>
      </c>
      <c r="U3900" t="str">
        <f t="shared" si="365"/>
        <v>plays</v>
      </c>
    </row>
    <row r="3901" spans="1:21" ht="48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H3901" t="s">
        <v>8217</v>
      </c>
      <c r="I3901" t="s">
        <v>8238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8258</v>
      </c>
      <c r="P3901">
        <f t="shared" si="360"/>
        <v>1</v>
      </c>
      <c r="Q3901">
        <f t="shared" si="361"/>
        <v>62.5</v>
      </c>
      <c r="R3901" s="8">
        <f t="shared" si="362"/>
        <v>41843.566678240735</v>
      </c>
      <c r="S3901" s="8">
        <f t="shared" si="363"/>
        <v>41863.566678240735</v>
      </c>
      <c r="T3901" t="str">
        <f t="shared" si="364"/>
        <v>theater</v>
      </c>
      <c r="U3901" t="str">
        <f t="shared" si="365"/>
        <v>plays</v>
      </c>
    </row>
    <row r="3902" spans="1:21" ht="32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H3902" t="s">
        <v>8217</v>
      </c>
      <c r="I3902" t="s">
        <v>8238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8258</v>
      </c>
      <c r="P3902">
        <f t="shared" si="360"/>
        <v>5</v>
      </c>
      <c r="Q3902">
        <f t="shared" si="361"/>
        <v>27</v>
      </c>
      <c r="R3902" s="8">
        <f t="shared" si="362"/>
        <v>42135.884155092594</v>
      </c>
      <c r="S3902" s="8">
        <f t="shared" si="363"/>
        <v>42165.884155092594</v>
      </c>
      <c r="T3902" t="str">
        <f t="shared" si="364"/>
        <v>theater</v>
      </c>
      <c r="U3902" t="str">
        <f t="shared" si="365"/>
        <v>plays</v>
      </c>
    </row>
    <row r="3903" spans="1:21" ht="48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H3903" t="s">
        <v>8217</v>
      </c>
      <c r="I3903" t="s">
        <v>8238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8258</v>
      </c>
      <c r="P3903">
        <f t="shared" si="360"/>
        <v>1</v>
      </c>
      <c r="Q3903">
        <f t="shared" si="361"/>
        <v>25</v>
      </c>
      <c r="R3903" s="8">
        <f t="shared" si="362"/>
        <v>42317.618043981485</v>
      </c>
      <c r="S3903" s="8">
        <f t="shared" si="363"/>
        <v>42357.618043981485</v>
      </c>
      <c r="T3903" t="str">
        <f t="shared" si="364"/>
        <v>theater</v>
      </c>
      <c r="U3903" t="str">
        <f t="shared" si="365"/>
        <v>plays</v>
      </c>
    </row>
    <row r="3904" spans="1:21" ht="48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H3904" t="s">
        <v>8218</v>
      </c>
      <c r="I3904" t="s">
        <v>8239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8258</v>
      </c>
      <c r="P3904">
        <f t="shared" si="360"/>
        <v>49</v>
      </c>
      <c r="Q3904">
        <f t="shared" si="361"/>
        <v>47.26</v>
      </c>
      <c r="R3904" s="8">
        <f t="shared" si="362"/>
        <v>42663.259745370371</v>
      </c>
      <c r="S3904" s="8">
        <f t="shared" si="363"/>
        <v>42688.301412037035</v>
      </c>
      <c r="T3904" t="str">
        <f t="shared" si="364"/>
        <v>theater</v>
      </c>
      <c r="U3904" t="str">
        <f t="shared" si="365"/>
        <v>plays</v>
      </c>
    </row>
    <row r="3905" spans="1:21" ht="48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H3905" t="s">
        <v>8217</v>
      </c>
      <c r="I3905" t="s">
        <v>8238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8258</v>
      </c>
      <c r="P3905">
        <f t="shared" si="360"/>
        <v>0</v>
      </c>
      <c r="Q3905" t="e">
        <f t="shared" si="361"/>
        <v>#DIV/0!</v>
      </c>
      <c r="R3905" s="8">
        <f t="shared" si="362"/>
        <v>42185.802835648145</v>
      </c>
      <c r="S3905" s="8">
        <f t="shared" si="363"/>
        <v>42230.609722222223</v>
      </c>
      <c r="T3905" t="str">
        <f t="shared" si="364"/>
        <v>theater</v>
      </c>
      <c r="U3905" t="str">
        <f t="shared" si="365"/>
        <v>plays</v>
      </c>
    </row>
    <row r="3906" spans="1:21" ht="16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H3906" t="s">
        <v>8217</v>
      </c>
      <c r="I3906" t="s">
        <v>8238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8258</v>
      </c>
      <c r="P3906">
        <f t="shared" si="360"/>
        <v>0</v>
      </c>
      <c r="Q3906">
        <f t="shared" si="361"/>
        <v>1.5</v>
      </c>
      <c r="R3906" s="8">
        <f t="shared" si="362"/>
        <v>42095.020833333336</v>
      </c>
      <c r="S3906" s="8">
        <f t="shared" si="363"/>
        <v>42109.00277777778</v>
      </c>
      <c r="T3906" t="str">
        <f t="shared" si="364"/>
        <v>theater</v>
      </c>
      <c r="U3906" t="str">
        <f t="shared" si="365"/>
        <v>plays</v>
      </c>
    </row>
    <row r="3907" spans="1:21" ht="48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H3907" t="s">
        <v>8218</v>
      </c>
      <c r="I3907" t="s">
        <v>8239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8258</v>
      </c>
      <c r="P3907">
        <f t="shared" ref="P3907:P3970" si="366">ROUND(E3907/D3907*100,0)</f>
        <v>12</v>
      </c>
      <c r="Q3907">
        <f t="shared" ref="Q3907:Q3970" si="367">ROUND(E3907/M3907,2)</f>
        <v>24.71</v>
      </c>
      <c r="R3907" s="8">
        <f t="shared" ref="R3907:R3970" si="368">(((K3907/60)/60)/24)+DATE(1970,1,1)+(-5/24)</f>
        <v>42124.415543981479</v>
      </c>
      <c r="S3907" s="8">
        <f t="shared" ref="S3907:S3970" si="369">(((J3907/60)/60)/24)+DATE(1970,1,1)+(-5/24)</f>
        <v>42166.749999999993</v>
      </c>
      <c r="T3907" t="str">
        <f t="shared" si="364"/>
        <v>theater</v>
      </c>
      <c r="U3907" t="str">
        <f t="shared" si="365"/>
        <v>plays</v>
      </c>
    </row>
    <row r="3908" spans="1:21" ht="48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H3908" t="s">
        <v>8218</v>
      </c>
      <c r="I3908" t="s">
        <v>8239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8258</v>
      </c>
      <c r="P3908">
        <f t="shared" si="366"/>
        <v>67</v>
      </c>
      <c r="Q3908">
        <f t="shared" si="367"/>
        <v>63.13</v>
      </c>
      <c r="R3908" s="8">
        <f t="shared" si="368"/>
        <v>42143.709409722222</v>
      </c>
      <c r="S3908" s="8">
        <f t="shared" si="369"/>
        <v>42181.350694444445</v>
      </c>
      <c r="T3908" t="str">
        <f t="shared" ref="T3908:T3971" si="370">LEFT(O3908,SEARCH("/",O3908)-1)</f>
        <v>theater</v>
      </c>
      <c r="U3908" t="str">
        <f t="shared" ref="U3908:U3971" si="371">RIGHT(O3908,LEN(O3908)-SEARCH("/",O3908))</f>
        <v>plays</v>
      </c>
    </row>
    <row r="3909" spans="1:21" ht="32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H3909" t="s">
        <v>8217</v>
      </c>
      <c r="I3909" t="s">
        <v>8238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8258</v>
      </c>
      <c r="P3909">
        <f t="shared" si="366"/>
        <v>15</v>
      </c>
      <c r="Q3909">
        <f t="shared" si="367"/>
        <v>38.25</v>
      </c>
      <c r="R3909" s="8">
        <f t="shared" si="368"/>
        <v>41906.611180555556</v>
      </c>
      <c r="S3909" s="8">
        <f t="shared" si="369"/>
        <v>41938.630555555552</v>
      </c>
      <c r="T3909" t="str">
        <f t="shared" si="370"/>
        <v>theater</v>
      </c>
      <c r="U3909" t="str">
        <f t="shared" si="371"/>
        <v>plays</v>
      </c>
    </row>
    <row r="3910" spans="1:21" ht="48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H3910" t="s">
        <v>8217</v>
      </c>
      <c r="I3910" t="s">
        <v>8238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8258</v>
      </c>
      <c r="P3910">
        <f t="shared" si="366"/>
        <v>9</v>
      </c>
      <c r="Q3910">
        <f t="shared" si="367"/>
        <v>16.25</v>
      </c>
      <c r="R3910" s="8">
        <f t="shared" si="368"/>
        <v>41833.927037037036</v>
      </c>
      <c r="S3910" s="8">
        <f t="shared" si="369"/>
        <v>41848.927037037036</v>
      </c>
      <c r="T3910" t="str">
        <f t="shared" si="370"/>
        <v>theater</v>
      </c>
      <c r="U3910" t="str">
        <f t="shared" si="371"/>
        <v>plays</v>
      </c>
    </row>
    <row r="3911" spans="1:21" ht="48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H3911" t="s">
        <v>8217</v>
      </c>
      <c r="I3911" t="s">
        <v>8238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8258</v>
      </c>
      <c r="P3911">
        <f t="shared" si="366"/>
        <v>0</v>
      </c>
      <c r="Q3911">
        <f t="shared" si="367"/>
        <v>33.75</v>
      </c>
      <c r="R3911" s="8">
        <f t="shared" si="368"/>
        <v>41863.150949074072</v>
      </c>
      <c r="S3911" s="8">
        <f t="shared" si="369"/>
        <v>41893.150949074072</v>
      </c>
      <c r="T3911" t="str">
        <f t="shared" si="370"/>
        <v>theater</v>
      </c>
      <c r="U3911" t="str">
        <f t="shared" si="371"/>
        <v>plays</v>
      </c>
    </row>
    <row r="3912" spans="1:21" ht="48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H3912" t="s">
        <v>8217</v>
      </c>
      <c r="I3912" t="s">
        <v>8238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8258</v>
      </c>
      <c r="P3912">
        <f t="shared" si="366"/>
        <v>3</v>
      </c>
      <c r="Q3912">
        <f t="shared" si="367"/>
        <v>61.67</v>
      </c>
      <c r="R3912" s="8">
        <f t="shared" si="368"/>
        <v>42224.548576388886</v>
      </c>
      <c r="S3912" s="8">
        <f t="shared" si="369"/>
        <v>42254.548576388886</v>
      </c>
      <c r="T3912" t="str">
        <f t="shared" si="370"/>
        <v>theater</v>
      </c>
      <c r="U3912" t="str">
        <f t="shared" si="371"/>
        <v>plays</v>
      </c>
    </row>
    <row r="3913" spans="1:21" ht="48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H3913" t="s">
        <v>8217</v>
      </c>
      <c r="I3913" t="s">
        <v>8238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8258</v>
      </c>
      <c r="P3913">
        <f t="shared" si="366"/>
        <v>37</v>
      </c>
      <c r="Q3913">
        <f t="shared" si="367"/>
        <v>83.14</v>
      </c>
      <c r="R3913" s="8">
        <f t="shared" si="368"/>
        <v>41939.603900462964</v>
      </c>
      <c r="S3913" s="8">
        <f t="shared" si="369"/>
        <v>41969.645567129628</v>
      </c>
      <c r="T3913" t="str">
        <f t="shared" si="370"/>
        <v>theater</v>
      </c>
      <c r="U3913" t="str">
        <f t="shared" si="371"/>
        <v>plays</v>
      </c>
    </row>
    <row r="3914" spans="1:21" ht="48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H3914" t="s">
        <v>8217</v>
      </c>
      <c r="I3914" t="s">
        <v>8238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8258</v>
      </c>
      <c r="P3914">
        <f t="shared" si="366"/>
        <v>0</v>
      </c>
      <c r="Q3914">
        <f t="shared" si="367"/>
        <v>1</v>
      </c>
      <c r="R3914" s="8">
        <f t="shared" si="368"/>
        <v>42059.061689814807</v>
      </c>
      <c r="S3914" s="8">
        <f t="shared" si="369"/>
        <v>42118.982638888883</v>
      </c>
      <c r="T3914" t="str">
        <f t="shared" si="370"/>
        <v>theater</v>
      </c>
      <c r="U3914" t="str">
        <f t="shared" si="371"/>
        <v>plays</v>
      </c>
    </row>
    <row r="3915" spans="1:21" ht="48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H3915" t="s">
        <v>8217</v>
      </c>
      <c r="I3915" t="s">
        <v>8238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8258</v>
      </c>
      <c r="P3915">
        <f t="shared" si="366"/>
        <v>10</v>
      </c>
      <c r="Q3915">
        <f t="shared" si="367"/>
        <v>142.86000000000001</v>
      </c>
      <c r="R3915" s="8">
        <f t="shared" si="368"/>
        <v>42308.002881944441</v>
      </c>
      <c r="S3915" s="8">
        <f t="shared" si="369"/>
        <v>42338.044548611106</v>
      </c>
      <c r="T3915" t="str">
        <f t="shared" si="370"/>
        <v>theater</v>
      </c>
      <c r="U3915" t="str">
        <f t="shared" si="371"/>
        <v>plays</v>
      </c>
    </row>
    <row r="3916" spans="1:21" ht="48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H3916" t="s">
        <v>8218</v>
      </c>
      <c r="I3916" t="s">
        <v>8239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8258</v>
      </c>
      <c r="P3916">
        <f t="shared" si="366"/>
        <v>36</v>
      </c>
      <c r="Q3916">
        <f t="shared" si="367"/>
        <v>33.67</v>
      </c>
      <c r="R3916" s="8">
        <f t="shared" si="368"/>
        <v>42114.610601851848</v>
      </c>
      <c r="S3916" s="8">
        <f t="shared" si="369"/>
        <v>42134.749305555553</v>
      </c>
      <c r="T3916" t="str">
        <f t="shared" si="370"/>
        <v>theater</v>
      </c>
      <c r="U3916" t="str">
        <f t="shared" si="371"/>
        <v>plays</v>
      </c>
    </row>
    <row r="3917" spans="1:21" ht="48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H3917" t="s">
        <v>8218</v>
      </c>
      <c r="I3917" t="s">
        <v>8239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8258</v>
      </c>
      <c r="P3917">
        <f t="shared" si="366"/>
        <v>0</v>
      </c>
      <c r="Q3917">
        <f t="shared" si="367"/>
        <v>5</v>
      </c>
      <c r="R3917" s="8">
        <f t="shared" si="368"/>
        <v>42492.776724537034</v>
      </c>
      <c r="S3917" s="8">
        <f t="shared" si="369"/>
        <v>42522.776724537034</v>
      </c>
      <c r="T3917" t="str">
        <f t="shared" si="370"/>
        <v>theater</v>
      </c>
      <c r="U3917" t="str">
        <f t="shared" si="371"/>
        <v>plays</v>
      </c>
    </row>
    <row r="3918" spans="1:21" ht="48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H3918" t="s">
        <v>8225</v>
      </c>
      <c r="I3918" t="s">
        <v>8245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8258</v>
      </c>
      <c r="P3918">
        <f t="shared" si="366"/>
        <v>0</v>
      </c>
      <c r="Q3918" t="e">
        <f t="shared" si="367"/>
        <v>#DIV/0!</v>
      </c>
      <c r="R3918" s="8">
        <f t="shared" si="368"/>
        <v>42494.263333333329</v>
      </c>
      <c r="S3918" s="8">
        <f t="shared" si="369"/>
        <v>42524.263333333329</v>
      </c>
      <c r="T3918" t="str">
        <f t="shared" si="370"/>
        <v>theater</v>
      </c>
      <c r="U3918" t="str">
        <f t="shared" si="371"/>
        <v>plays</v>
      </c>
    </row>
    <row r="3919" spans="1:21" ht="48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H3919" t="s">
        <v>8218</v>
      </c>
      <c r="I3919" t="s">
        <v>8239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8258</v>
      </c>
      <c r="P3919">
        <f t="shared" si="366"/>
        <v>0</v>
      </c>
      <c r="Q3919">
        <f t="shared" si="367"/>
        <v>10</v>
      </c>
      <c r="R3919" s="8">
        <f t="shared" si="368"/>
        <v>41863.318993055553</v>
      </c>
      <c r="S3919" s="8">
        <f t="shared" si="369"/>
        <v>41893.318993055553</v>
      </c>
      <c r="T3919" t="str">
        <f t="shared" si="370"/>
        <v>theater</v>
      </c>
      <c r="U3919" t="str">
        <f t="shared" si="371"/>
        <v>plays</v>
      </c>
    </row>
    <row r="3920" spans="1:21" ht="48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H3920" t="s">
        <v>8218</v>
      </c>
      <c r="I3920" t="s">
        <v>8239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8258</v>
      </c>
      <c r="P3920">
        <f t="shared" si="366"/>
        <v>0</v>
      </c>
      <c r="Q3920">
        <f t="shared" si="367"/>
        <v>40</v>
      </c>
      <c r="R3920" s="8">
        <f t="shared" si="368"/>
        <v>41843.456284722219</v>
      </c>
      <c r="S3920" s="8">
        <f t="shared" si="369"/>
        <v>41855.458333333328</v>
      </c>
      <c r="T3920" t="str">
        <f t="shared" si="370"/>
        <v>theater</v>
      </c>
      <c r="U3920" t="str">
        <f t="shared" si="371"/>
        <v>plays</v>
      </c>
    </row>
    <row r="3921" spans="1:21" ht="48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H3921" t="s">
        <v>8218</v>
      </c>
      <c r="I3921" t="s">
        <v>8239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8258</v>
      </c>
      <c r="P3921">
        <f t="shared" si="366"/>
        <v>2</v>
      </c>
      <c r="Q3921">
        <f t="shared" si="367"/>
        <v>30</v>
      </c>
      <c r="R3921" s="8">
        <f t="shared" si="368"/>
        <v>42358.476539351854</v>
      </c>
      <c r="S3921" s="8">
        <f t="shared" si="369"/>
        <v>42386.791666666664</v>
      </c>
      <c r="T3921" t="str">
        <f t="shared" si="370"/>
        <v>theater</v>
      </c>
      <c r="U3921" t="str">
        <f t="shared" si="371"/>
        <v>plays</v>
      </c>
    </row>
    <row r="3922" spans="1:21" ht="48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H3922" t="s">
        <v>8218</v>
      </c>
      <c r="I3922" t="s">
        <v>8239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8258</v>
      </c>
      <c r="P3922">
        <f t="shared" si="366"/>
        <v>5</v>
      </c>
      <c r="Q3922">
        <f t="shared" si="367"/>
        <v>45</v>
      </c>
      <c r="R3922" s="8">
        <f t="shared" si="368"/>
        <v>42657.178935185184</v>
      </c>
      <c r="S3922" s="8">
        <f t="shared" si="369"/>
        <v>42687.220601851855</v>
      </c>
      <c r="T3922" t="str">
        <f t="shared" si="370"/>
        <v>theater</v>
      </c>
      <c r="U3922" t="str">
        <f t="shared" si="371"/>
        <v>plays</v>
      </c>
    </row>
    <row r="3923" spans="1:21" ht="48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H3923" t="s">
        <v>8218</v>
      </c>
      <c r="I3923" t="s">
        <v>8239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8258</v>
      </c>
      <c r="P3923">
        <f t="shared" si="366"/>
        <v>0</v>
      </c>
      <c r="Q3923" t="e">
        <f t="shared" si="367"/>
        <v>#DIV/0!</v>
      </c>
      <c r="R3923" s="8">
        <f t="shared" si="368"/>
        <v>41926.333969907406</v>
      </c>
      <c r="S3923" s="8">
        <f t="shared" si="369"/>
        <v>41938.541666666664</v>
      </c>
      <c r="T3923" t="str">
        <f t="shared" si="370"/>
        <v>theater</v>
      </c>
      <c r="U3923" t="str">
        <f t="shared" si="371"/>
        <v>plays</v>
      </c>
    </row>
    <row r="3924" spans="1:21" ht="48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H3924" t="s">
        <v>8217</v>
      </c>
      <c r="I3924" t="s">
        <v>8238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8258</v>
      </c>
      <c r="P3924">
        <f t="shared" si="366"/>
        <v>8</v>
      </c>
      <c r="Q3924">
        <f t="shared" si="367"/>
        <v>10.17</v>
      </c>
      <c r="R3924" s="8">
        <f t="shared" si="368"/>
        <v>42020.560300925928</v>
      </c>
      <c r="S3924" s="8">
        <f t="shared" si="369"/>
        <v>42065.749999999993</v>
      </c>
      <c r="T3924" t="str">
        <f t="shared" si="370"/>
        <v>theater</v>
      </c>
      <c r="U3924" t="str">
        <f t="shared" si="371"/>
        <v>plays</v>
      </c>
    </row>
    <row r="3925" spans="1:21" ht="48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H3925" t="s">
        <v>8218</v>
      </c>
      <c r="I3925" t="s">
        <v>8239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8258</v>
      </c>
      <c r="P3925">
        <f t="shared" si="366"/>
        <v>12</v>
      </c>
      <c r="Q3925">
        <f t="shared" si="367"/>
        <v>81.41</v>
      </c>
      <c r="R3925" s="8">
        <f t="shared" si="368"/>
        <v>42075.771655092591</v>
      </c>
      <c r="S3925" s="8">
        <f t="shared" si="369"/>
        <v>42103.771655092591</v>
      </c>
      <c r="T3925" t="str">
        <f t="shared" si="370"/>
        <v>theater</v>
      </c>
      <c r="U3925" t="str">
        <f t="shared" si="371"/>
        <v>plays</v>
      </c>
    </row>
    <row r="3926" spans="1:21" ht="48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H3926" t="s">
        <v>8217</v>
      </c>
      <c r="I3926" t="s">
        <v>8238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8258</v>
      </c>
      <c r="P3926">
        <f t="shared" si="366"/>
        <v>15</v>
      </c>
      <c r="Q3926">
        <f t="shared" si="367"/>
        <v>57.25</v>
      </c>
      <c r="R3926" s="8">
        <f t="shared" si="368"/>
        <v>41786.751412037032</v>
      </c>
      <c r="S3926" s="8">
        <f t="shared" si="369"/>
        <v>41816.751412037032</v>
      </c>
      <c r="T3926" t="str">
        <f t="shared" si="370"/>
        <v>theater</v>
      </c>
      <c r="U3926" t="str">
        <f t="shared" si="371"/>
        <v>plays</v>
      </c>
    </row>
    <row r="3927" spans="1:21" ht="48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H3927" t="s">
        <v>8217</v>
      </c>
      <c r="I3927" t="s">
        <v>8238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8258</v>
      </c>
      <c r="P3927">
        <f t="shared" si="366"/>
        <v>10</v>
      </c>
      <c r="Q3927">
        <f t="shared" si="367"/>
        <v>5</v>
      </c>
      <c r="R3927" s="8">
        <f t="shared" si="368"/>
        <v>41820.662488425922</v>
      </c>
      <c r="S3927" s="8">
        <f t="shared" si="369"/>
        <v>41850.662488425922</v>
      </c>
      <c r="T3927" t="str">
        <f t="shared" si="370"/>
        <v>theater</v>
      </c>
      <c r="U3927" t="str">
        <f t="shared" si="371"/>
        <v>plays</v>
      </c>
    </row>
    <row r="3928" spans="1:21" ht="32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H3928" t="s">
        <v>8219</v>
      </c>
      <c r="I3928" t="s">
        <v>8240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8258</v>
      </c>
      <c r="P3928">
        <f t="shared" si="366"/>
        <v>0</v>
      </c>
      <c r="Q3928">
        <f t="shared" si="367"/>
        <v>15</v>
      </c>
      <c r="R3928" s="8">
        <f t="shared" si="368"/>
        <v>41969.876712962963</v>
      </c>
      <c r="S3928" s="8">
        <f t="shared" si="369"/>
        <v>41999.876712962963</v>
      </c>
      <c r="T3928" t="str">
        <f t="shared" si="370"/>
        <v>theater</v>
      </c>
      <c r="U3928" t="str">
        <f t="shared" si="371"/>
        <v>plays</v>
      </c>
    </row>
    <row r="3929" spans="1:21" ht="48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H3929" t="s">
        <v>8218</v>
      </c>
      <c r="I3929" t="s">
        <v>8239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8258</v>
      </c>
      <c r="P3929">
        <f t="shared" si="366"/>
        <v>1</v>
      </c>
      <c r="Q3929">
        <f t="shared" si="367"/>
        <v>12.5</v>
      </c>
      <c r="R3929" s="8">
        <f t="shared" si="368"/>
        <v>41830.059074074074</v>
      </c>
      <c r="S3929" s="8">
        <f t="shared" si="369"/>
        <v>41860.059074074074</v>
      </c>
      <c r="T3929" t="str">
        <f t="shared" si="370"/>
        <v>theater</v>
      </c>
      <c r="U3929" t="str">
        <f t="shared" si="371"/>
        <v>plays</v>
      </c>
    </row>
    <row r="3930" spans="1:21" ht="48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H3930" t="s">
        <v>8217</v>
      </c>
      <c r="I3930" t="s">
        <v>8238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8258</v>
      </c>
      <c r="P3930">
        <f t="shared" si="366"/>
        <v>13</v>
      </c>
      <c r="Q3930">
        <f t="shared" si="367"/>
        <v>93</v>
      </c>
      <c r="R3930" s="8">
        <f t="shared" si="368"/>
        <v>42265.474849537037</v>
      </c>
      <c r="S3930" s="8">
        <f t="shared" si="369"/>
        <v>42292.999305555553</v>
      </c>
      <c r="T3930" t="str">
        <f t="shared" si="370"/>
        <v>theater</v>
      </c>
      <c r="U3930" t="str">
        <f t="shared" si="371"/>
        <v>plays</v>
      </c>
    </row>
    <row r="3931" spans="1:21" ht="48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H3931" t="s">
        <v>8217</v>
      </c>
      <c r="I3931" t="s">
        <v>8238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8258</v>
      </c>
      <c r="P3931">
        <f t="shared" si="366"/>
        <v>2</v>
      </c>
      <c r="Q3931">
        <f t="shared" si="367"/>
        <v>32.36</v>
      </c>
      <c r="R3931" s="8">
        <f t="shared" si="368"/>
        <v>42601.618807870364</v>
      </c>
      <c r="S3931" s="8">
        <f t="shared" si="369"/>
        <v>42631.618807870364</v>
      </c>
      <c r="T3931" t="str">
        <f t="shared" si="370"/>
        <v>theater</v>
      </c>
      <c r="U3931" t="str">
        <f t="shared" si="371"/>
        <v>plays</v>
      </c>
    </row>
    <row r="3932" spans="1:21" ht="48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H3932" t="s">
        <v>8219</v>
      </c>
      <c r="I3932" t="s">
        <v>8240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8258</v>
      </c>
      <c r="P3932">
        <f t="shared" si="366"/>
        <v>0</v>
      </c>
      <c r="Q3932" t="e">
        <f t="shared" si="367"/>
        <v>#DIV/0!</v>
      </c>
      <c r="R3932" s="8">
        <f t="shared" si="368"/>
        <v>42433.13041666666</v>
      </c>
      <c r="S3932" s="8">
        <f t="shared" si="369"/>
        <v>42461.041666666664</v>
      </c>
      <c r="T3932" t="str">
        <f t="shared" si="370"/>
        <v>theater</v>
      </c>
      <c r="U3932" t="str">
        <f t="shared" si="371"/>
        <v>plays</v>
      </c>
    </row>
    <row r="3933" spans="1:21" ht="48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H3933" t="s">
        <v>8217</v>
      </c>
      <c r="I3933" t="s">
        <v>8238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8258</v>
      </c>
      <c r="P3933">
        <f t="shared" si="366"/>
        <v>0</v>
      </c>
      <c r="Q3933" t="e">
        <f t="shared" si="367"/>
        <v>#DIV/0!</v>
      </c>
      <c r="R3933" s="8">
        <f t="shared" si="368"/>
        <v>42227.943368055552</v>
      </c>
      <c r="S3933" s="8">
        <f t="shared" si="369"/>
        <v>42252.943368055552</v>
      </c>
      <c r="T3933" t="str">
        <f t="shared" si="370"/>
        <v>theater</v>
      </c>
      <c r="U3933" t="str">
        <f t="shared" si="371"/>
        <v>plays</v>
      </c>
    </row>
    <row r="3934" spans="1:21" ht="48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H3934" t="s">
        <v>8217</v>
      </c>
      <c r="I3934" t="s">
        <v>8238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8258</v>
      </c>
      <c r="P3934">
        <f t="shared" si="366"/>
        <v>0</v>
      </c>
      <c r="Q3934">
        <f t="shared" si="367"/>
        <v>1</v>
      </c>
      <c r="R3934" s="8">
        <f t="shared" si="368"/>
        <v>42414.960231481477</v>
      </c>
      <c r="S3934" s="8">
        <f t="shared" si="369"/>
        <v>42444.918564814812</v>
      </c>
      <c r="T3934" t="str">
        <f t="shared" si="370"/>
        <v>theater</v>
      </c>
      <c r="U3934" t="str">
        <f t="shared" si="371"/>
        <v>plays</v>
      </c>
    </row>
    <row r="3935" spans="1:21" ht="48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H3935" t="s">
        <v>8217</v>
      </c>
      <c r="I3935" t="s">
        <v>8238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8258</v>
      </c>
      <c r="P3935">
        <f t="shared" si="366"/>
        <v>16</v>
      </c>
      <c r="Q3935">
        <f t="shared" si="367"/>
        <v>91.83</v>
      </c>
      <c r="R3935" s="8">
        <f t="shared" si="368"/>
        <v>42538.759976851848</v>
      </c>
      <c r="S3935" s="8">
        <f t="shared" si="369"/>
        <v>42567.821527777771</v>
      </c>
      <c r="T3935" t="str">
        <f t="shared" si="370"/>
        <v>theater</v>
      </c>
      <c r="U3935" t="str">
        <f t="shared" si="371"/>
        <v>plays</v>
      </c>
    </row>
    <row r="3936" spans="1:21" ht="48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H3936" t="s">
        <v>8217</v>
      </c>
      <c r="I3936" t="s">
        <v>8238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8258</v>
      </c>
      <c r="P3936">
        <f t="shared" si="366"/>
        <v>11</v>
      </c>
      <c r="Q3936">
        <f t="shared" si="367"/>
        <v>45.83</v>
      </c>
      <c r="R3936" s="8">
        <f t="shared" si="368"/>
        <v>42233.463414351849</v>
      </c>
      <c r="S3936" s="8">
        <f t="shared" si="369"/>
        <v>42278.333333333336</v>
      </c>
      <c r="T3936" t="str">
        <f t="shared" si="370"/>
        <v>theater</v>
      </c>
      <c r="U3936" t="str">
        <f t="shared" si="371"/>
        <v>plays</v>
      </c>
    </row>
    <row r="3937" spans="1:21" ht="64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H3937" t="s">
        <v>8218</v>
      </c>
      <c r="I3937" t="s">
        <v>8239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8258</v>
      </c>
      <c r="P3937">
        <f t="shared" si="366"/>
        <v>44</v>
      </c>
      <c r="Q3937">
        <f t="shared" si="367"/>
        <v>57.17</v>
      </c>
      <c r="R3937" s="8">
        <f t="shared" si="368"/>
        <v>42221.448449074065</v>
      </c>
      <c r="S3937" s="8">
        <f t="shared" si="369"/>
        <v>42281.448449074065</v>
      </c>
      <c r="T3937" t="str">
        <f t="shared" si="370"/>
        <v>theater</v>
      </c>
      <c r="U3937" t="str">
        <f t="shared" si="371"/>
        <v>plays</v>
      </c>
    </row>
    <row r="3938" spans="1:21" ht="48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H3938" t="s">
        <v>8217</v>
      </c>
      <c r="I3938" t="s">
        <v>8238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8258</v>
      </c>
      <c r="P3938">
        <f t="shared" si="366"/>
        <v>0</v>
      </c>
      <c r="Q3938" t="e">
        <f t="shared" si="367"/>
        <v>#DIV/0!</v>
      </c>
      <c r="R3938" s="8">
        <f t="shared" si="368"/>
        <v>42675.054629629631</v>
      </c>
      <c r="S3938" s="8">
        <f t="shared" si="369"/>
        <v>42705.096296296295</v>
      </c>
      <c r="T3938" t="str">
        <f t="shared" si="370"/>
        <v>theater</v>
      </c>
      <c r="U3938" t="str">
        <f t="shared" si="371"/>
        <v>plays</v>
      </c>
    </row>
    <row r="3939" spans="1:21" ht="48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H3939" t="s">
        <v>8217</v>
      </c>
      <c r="I3939" t="s">
        <v>8238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8258</v>
      </c>
      <c r="P3939">
        <f t="shared" si="366"/>
        <v>86</v>
      </c>
      <c r="Q3939">
        <f t="shared" si="367"/>
        <v>248.5</v>
      </c>
      <c r="R3939" s="8">
        <f t="shared" si="368"/>
        <v>42534.423148148147</v>
      </c>
      <c r="S3939" s="8">
        <f t="shared" si="369"/>
        <v>42562.423148148147</v>
      </c>
      <c r="T3939" t="str">
        <f t="shared" si="370"/>
        <v>theater</v>
      </c>
      <c r="U3939" t="str">
        <f t="shared" si="371"/>
        <v>plays</v>
      </c>
    </row>
    <row r="3940" spans="1:21" ht="48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H3940" t="s">
        <v>8217</v>
      </c>
      <c r="I3940" t="s">
        <v>8238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8258</v>
      </c>
      <c r="P3940">
        <f t="shared" si="366"/>
        <v>12</v>
      </c>
      <c r="Q3940">
        <f t="shared" si="367"/>
        <v>79.400000000000006</v>
      </c>
      <c r="R3940" s="8">
        <f t="shared" si="368"/>
        <v>42151.697384259263</v>
      </c>
      <c r="S3940" s="8">
        <f t="shared" si="369"/>
        <v>42182.697384259263</v>
      </c>
      <c r="T3940" t="str">
        <f t="shared" si="370"/>
        <v>theater</v>
      </c>
      <c r="U3940" t="str">
        <f t="shared" si="371"/>
        <v>plays</v>
      </c>
    </row>
    <row r="3941" spans="1:21" ht="48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H3941" t="s">
        <v>8219</v>
      </c>
      <c r="I3941" t="s">
        <v>8240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8258</v>
      </c>
      <c r="P3941">
        <f t="shared" si="366"/>
        <v>0</v>
      </c>
      <c r="Q3941">
        <f t="shared" si="367"/>
        <v>5</v>
      </c>
      <c r="R3941" s="8">
        <f t="shared" si="368"/>
        <v>41915.191886574074</v>
      </c>
      <c r="S3941" s="8">
        <f t="shared" si="369"/>
        <v>41918.979166666664</v>
      </c>
      <c r="T3941" t="str">
        <f t="shared" si="370"/>
        <v>theater</v>
      </c>
      <c r="U3941" t="str">
        <f t="shared" si="371"/>
        <v>plays</v>
      </c>
    </row>
    <row r="3942" spans="1:21" ht="48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H3942" t="s">
        <v>8217</v>
      </c>
      <c r="I3942" t="s">
        <v>8238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8258</v>
      </c>
      <c r="P3942">
        <f t="shared" si="366"/>
        <v>0</v>
      </c>
      <c r="Q3942">
        <f t="shared" si="367"/>
        <v>5.5</v>
      </c>
      <c r="R3942" s="8">
        <f t="shared" si="368"/>
        <v>41961.284155092588</v>
      </c>
      <c r="S3942" s="8">
        <f t="shared" si="369"/>
        <v>42006.284155092588</v>
      </c>
      <c r="T3942" t="str">
        <f t="shared" si="370"/>
        <v>theater</v>
      </c>
      <c r="U3942" t="str">
        <f t="shared" si="371"/>
        <v>plays</v>
      </c>
    </row>
    <row r="3943" spans="1:21" ht="48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H3943" t="s">
        <v>8217</v>
      </c>
      <c r="I3943" t="s">
        <v>8238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8258</v>
      </c>
      <c r="P3943">
        <f t="shared" si="366"/>
        <v>1</v>
      </c>
      <c r="Q3943">
        <f t="shared" si="367"/>
        <v>25</v>
      </c>
      <c r="R3943" s="8">
        <f t="shared" si="368"/>
        <v>41940.378900462958</v>
      </c>
      <c r="S3943" s="8">
        <f t="shared" si="369"/>
        <v>41967.833333333336</v>
      </c>
      <c r="T3943" t="str">
        <f t="shared" si="370"/>
        <v>theater</v>
      </c>
      <c r="U3943" t="str">
        <f t="shared" si="371"/>
        <v>plays</v>
      </c>
    </row>
    <row r="3944" spans="1:21" ht="48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H3944" t="s">
        <v>8217</v>
      </c>
      <c r="I3944" t="s">
        <v>8238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8258</v>
      </c>
      <c r="P3944">
        <f t="shared" si="366"/>
        <v>0</v>
      </c>
      <c r="Q3944" t="e">
        <f t="shared" si="367"/>
        <v>#DIV/0!</v>
      </c>
      <c r="R3944" s="8">
        <f t="shared" si="368"/>
        <v>42111.695763888885</v>
      </c>
      <c r="S3944" s="8">
        <f t="shared" si="369"/>
        <v>42171.695763888885</v>
      </c>
      <c r="T3944" t="str">
        <f t="shared" si="370"/>
        <v>theater</v>
      </c>
      <c r="U3944" t="str">
        <f t="shared" si="371"/>
        <v>plays</v>
      </c>
    </row>
    <row r="3945" spans="1:21" ht="48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H3945" t="s">
        <v>8217</v>
      </c>
      <c r="I3945" t="s">
        <v>8238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8258</v>
      </c>
      <c r="P3945">
        <f t="shared" si="366"/>
        <v>36</v>
      </c>
      <c r="Q3945">
        <f t="shared" si="367"/>
        <v>137.08000000000001</v>
      </c>
      <c r="R3945" s="8">
        <f t="shared" si="368"/>
        <v>42279.570231481477</v>
      </c>
      <c r="S3945" s="8">
        <f t="shared" si="369"/>
        <v>42310.493055555555</v>
      </c>
      <c r="T3945" t="str">
        <f t="shared" si="370"/>
        <v>theater</v>
      </c>
      <c r="U3945" t="str">
        <f t="shared" si="371"/>
        <v>plays</v>
      </c>
    </row>
    <row r="3946" spans="1:21" ht="48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H3946" t="s">
        <v>8217</v>
      </c>
      <c r="I3946" t="s">
        <v>8238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8258</v>
      </c>
      <c r="P3946">
        <f t="shared" si="366"/>
        <v>0</v>
      </c>
      <c r="Q3946" t="e">
        <f t="shared" si="367"/>
        <v>#DIV/0!</v>
      </c>
      <c r="R3946" s="8">
        <f t="shared" si="368"/>
        <v>42213.454571759255</v>
      </c>
      <c r="S3946" s="8">
        <f t="shared" si="369"/>
        <v>42243.454571759255</v>
      </c>
      <c r="T3946" t="str">
        <f t="shared" si="370"/>
        <v>theater</v>
      </c>
      <c r="U3946" t="str">
        <f t="shared" si="371"/>
        <v>plays</v>
      </c>
    </row>
    <row r="3947" spans="1:21" ht="48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H3947" t="s">
        <v>8217</v>
      </c>
      <c r="I3947" t="s">
        <v>8238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8258</v>
      </c>
      <c r="P3947">
        <f t="shared" si="366"/>
        <v>0</v>
      </c>
      <c r="Q3947">
        <f t="shared" si="367"/>
        <v>5</v>
      </c>
      <c r="R3947" s="8">
        <f t="shared" si="368"/>
        <v>42109.593379629623</v>
      </c>
      <c r="S3947" s="8">
        <f t="shared" si="369"/>
        <v>42139.593379629623</v>
      </c>
      <c r="T3947" t="str">
        <f t="shared" si="370"/>
        <v>theater</v>
      </c>
      <c r="U3947" t="str">
        <f t="shared" si="371"/>
        <v>plays</v>
      </c>
    </row>
    <row r="3948" spans="1:21" ht="32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H3948" t="s">
        <v>8217</v>
      </c>
      <c r="I3948" t="s">
        <v>8238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8258</v>
      </c>
      <c r="P3948">
        <f t="shared" si="366"/>
        <v>3</v>
      </c>
      <c r="Q3948">
        <f t="shared" si="367"/>
        <v>39</v>
      </c>
      <c r="R3948" s="8">
        <f t="shared" si="368"/>
        <v>42031.625254629624</v>
      </c>
      <c r="S3948" s="8">
        <f t="shared" si="369"/>
        <v>42063.124999999993</v>
      </c>
      <c r="T3948" t="str">
        <f t="shared" si="370"/>
        <v>theater</v>
      </c>
      <c r="U3948" t="str">
        <f t="shared" si="371"/>
        <v>plays</v>
      </c>
    </row>
    <row r="3949" spans="1:21" ht="48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H3949" t="s">
        <v>8217</v>
      </c>
      <c r="I3949" t="s">
        <v>8238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8258</v>
      </c>
      <c r="P3949">
        <f t="shared" si="366"/>
        <v>3</v>
      </c>
      <c r="Q3949">
        <f t="shared" si="367"/>
        <v>50.5</v>
      </c>
      <c r="R3949" s="8">
        <f t="shared" si="368"/>
        <v>42614.934537037036</v>
      </c>
      <c r="S3949" s="8">
        <f t="shared" si="369"/>
        <v>42644.934537037036</v>
      </c>
      <c r="T3949" t="str">
        <f t="shared" si="370"/>
        <v>theater</v>
      </c>
      <c r="U3949" t="str">
        <f t="shared" si="371"/>
        <v>plays</v>
      </c>
    </row>
    <row r="3950" spans="1:21" ht="48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H3950" t="s">
        <v>8219</v>
      </c>
      <c r="I3950" t="s">
        <v>8240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8258</v>
      </c>
      <c r="P3950">
        <f t="shared" si="366"/>
        <v>0</v>
      </c>
      <c r="Q3950" t="e">
        <f t="shared" si="367"/>
        <v>#DIV/0!</v>
      </c>
      <c r="R3950" s="8">
        <f t="shared" si="368"/>
        <v>41829.117164351846</v>
      </c>
      <c r="S3950" s="8">
        <f t="shared" si="369"/>
        <v>41889.117164351846</v>
      </c>
      <c r="T3950" t="str">
        <f t="shared" si="370"/>
        <v>theater</v>
      </c>
      <c r="U3950" t="str">
        <f t="shared" si="371"/>
        <v>plays</v>
      </c>
    </row>
    <row r="3951" spans="1:21" ht="48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H3951" t="s">
        <v>8219</v>
      </c>
      <c r="I3951" t="s">
        <v>8240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8258</v>
      </c>
      <c r="P3951">
        <f t="shared" si="366"/>
        <v>16</v>
      </c>
      <c r="Q3951">
        <f t="shared" si="367"/>
        <v>49.28</v>
      </c>
      <c r="R3951" s="8">
        <f t="shared" si="368"/>
        <v>42015.912280092591</v>
      </c>
      <c r="S3951" s="8">
        <f t="shared" si="369"/>
        <v>42045.912280092591</v>
      </c>
      <c r="T3951" t="str">
        <f t="shared" si="370"/>
        <v>theater</v>
      </c>
      <c r="U3951" t="str">
        <f t="shared" si="371"/>
        <v>plays</v>
      </c>
    </row>
    <row r="3952" spans="1:21" ht="48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H3952" t="s">
        <v>8217</v>
      </c>
      <c r="I3952" t="s">
        <v>8238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8258</v>
      </c>
      <c r="P3952">
        <f t="shared" si="366"/>
        <v>1</v>
      </c>
      <c r="Q3952">
        <f t="shared" si="367"/>
        <v>25</v>
      </c>
      <c r="R3952" s="8">
        <f t="shared" si="368"/>
        <v>42439.493981481479</v>
      </c>
      <c r="S3952" s="8">
        <f t="shared" si="369"/>
        <v>42468.565972222219</v>
      </c>
      <c r="T3952" t="str">
        <f t="shared" si="370"/>
        <v>theater</v>
      </c>
      <c r="U3952" t="str">
        <f t="shared" si="371"/>
        <v>plays</v>
      </c>
    </row>
    <row r="3953" spans="1:21" ht="48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H3953" t="s">
        <v>8234</v>
      </c>
      <c r="I3953" t="s">
        <v>8241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8258</v>
      </c>
      <c r="P3953">
        <f t="shared" si="366"/>
        <v>0</v>
      </c>
      <c r="Q3953">
        <f t="shared" si="367"/>
        <v>1</v>
      </c>
      <c r="R3953" s="8">
        <f t="shared" si="368"/>
        <v>42433.617384259262</v>
      </c>
      <c r="S3953" s="8">
        <f t="shared" si="369"/>
        <v>42493.57571759259</v>
      </c>
      <c r="T3953" t="str">
        <f t="shared" si="370"/>
        <v>theater</v>
      </c>
      <c r="U3953" t="str">
        <f t="shared" si="371"/>
        <v>plays</v>
      </c>
    </row>
    <row r="3954" spans="1:21" ht="48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H3954" t="s">
        <v>8217</v>
      </c>
      <c r="I3954" t="s">
        <v>8238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8258</v>
      </c>
      <c r="P3954">
        <f t="shared" si="366"/>
        <v>0</v>
      </c>
      <c r="Q3954">
        <f t="shared" si="367"/>
        <v>25</v>
      </c>
      <c r="R3954" s="8">
        <f t="shared" si="368"/>
        <v>42243.582060185181</v>
      </c>
      <c r="S3954" s="8">
        <f t="shared" si="369"/>
        <v>42303.582060185181</v>
      </c>
      <c r="T3954" t="str">
        <f t="shared" si="370"/>
        <v>theater</v>
      </c>
      <c r="U3954" t="str">
        <f t="shared" si="371"/>
        <v>plays</v>
      </c>
    </row>
    <row r="3955" spans="1:21" ht="48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H3955" t="s">
        <v>8217</v>
      </c>
      <c r="I3955" t="s">
        <v>8238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8258</v>
      </c>
      <c r="P3955">
        <f t="shared" si="366"/>
        <v>0</v>
      </c>
      <c r="Q3955" t="e">
        <f t="shared" si="367"/>
        <v>#DIV/0!</v>
      </c>
      <c r="R3955" s="8">
        <f t="shared" si="368"/>
        <v>42549.840115740742</v>
      </c>
      <c r="S3955" s="8">
        <f t="shared" si="369"/>
        <v>42580.770138888889</v>
      </c>
      <c r="T3955" t="str">
        <f t="shared" si="370"/>
        <v>theater</v>
      </c>
      <c r="U3955" t="str">
        <f t="shared" si="371"/>
        <v>plays</v>
      </c>
    </row>
    <row r="3956" spans="1:21" ht="48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H3956" t="s">
        <v>8222</v>
      </c>
      <c r="I3956" t="s">
        <v>8243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8258</v>
      </c>
      <c r="P3956">
        <f t="shared" si="366"/>
        <v>0</v>
      </c>
      <c r="Q3956" t="e">
        <f t="shared" si="367"/>
        <v>#DIV/0!</v>
      </c>
      <c r="R3956" s="8">
        <f t="shared" si="368"/>
        <v>41774.442870370367</v>
      </c>
      <c r="S3956" s="8">
        <f t="shared" si="369"/>
        <v>41834.442870370367</v>
      </c>
      <c r="T3956" t="str">
        <f t="shared" si="370"/>
        <v>theater</v>
      </c>
      <c r="U3956" t="str">
        <f t="shared" si="371"/>
        <v>plays</v>
      </c>
    </row>
    <row r="3957" spans="1:21" ht="48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H3957" t="s">
        <v>8217</v>
      </c>
      <c r="I3957" t="s">
        <v>8238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8258</v>
      </c>
      <c r="P3957">
        <f t="shared" si="366"/>
        <v>24</v>
      </c>
      <c r="Q3957">
        <f t="shared" si="367"/>
        <v>53.13</v>
      </c>
      <c r="R3957" s="8">
        <f t="shared" si="368"/>
        <v>42306.640520833331</v>
      </c>
      <c r="S3957" s="8">
        <f t="shared" si="369"/>
        <v>42336.682187499995</v>
      </c>
      <c r="T3957" t="str">
        <f t="shared" si="370"/>
        <v>theater</v>
      </c>
      <c r="U3957" t="str">
        <f t="shared" si="371"/>
        <v>plays</v>
      </c>
    </row>
    <row r="3958" spans="1:21" ht="48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H3958" t="s">
        <v>8217</v>
      </c>
      <c r="I3958" t="s">
        <v>8238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8258</v>
      </c>
      <c r="P3958">
        <f t="shared" si="366"/>
        <v>0</v>
      </c>
      <c r="Q3958" t="e">
        <f t="shared" si="367"/>
        <v>#DIV/0!</v>
      </c>
      <c r="R3958" s="8">
        <f t="shared" si="368"/>
        <v>42457.723692129628</v>
      </c>
      <c r="S3958" s="8">
        <f t="shared" si="369"/>
        <v>42484.805555555555</v>
      </c>
      <c r="T3958" t="str">
        <f t="shared" si="370"/>
        <v>theater</v>
      </c>
      <c r="U3958" t="str">
        <f t="shared" si="371"/>
        <v>plays</v>
      </c>
    </row>
    <row r="3959" spans="1:21" ht="48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H3959" t="s">
        <v>8217</v>
      </c>
      <c r="I3959" t="s">
        <v>8238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8258</v>
      </c>
      <c r="P3959">
        <f t="shared" si="366"/>
        <v>0</v>
      </c>
      <c r="Q3959">
        <f t="shared" si="367"/>
        <v>7</v>
      </c>
      <c r="R3959" s="8">
        <f t="shared" si="368"/>
        <v>42513.767986111103</v>
      </c>
      <c r="S3959" s="8">
        <f t="shared" si="369"/>
        <v>42559.767986111103</v>
      </c>
      <c r="T3959" t="str">
        <f t="shared" si="370"/>
        <v>theater</v>
      </c>
      <c r="U3959" t="str">
        <f t="shared" si="371"/>
        <v>plays</v>
      </c>
    </row>
    <row r="3960" spans="1:21" ht="48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H3960" t="s">
        <v>8217</v>
      </c>
      <c r="I3960" t="s">
        <v>8238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8258</v>
      </c>
      <c r="P3960">
        <f t="shared" si="366"/>
        <v>32</v>
      </c>
      <c r="Q3960">
        <f t="shared" si="367"/>
        <v>40.06</v>
      </c>
      <c r="R3960" s="8">
        <f t="shared" si="368"/>
        <v>41816.742037037038</v>
      </c>
      <c r="S3960" s="8">
        <f t="shared" si="369"/>
        <v>41853.375</v>
      </c>
      <c r="T3960" t="str">
        <f t="shared" si="370"/>
        <v>theater</v>
      </c>
      <c r="U3960" t="str">
        <f t="shared" si="371"/>
        <v>plays</v>
      </c>
    </row>
    <row r="3961" spans="1:21" ht="48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H3961" t="s">
        <v>8217</v>
      </c>
      <c r="I3961" t="s">
        <v>8238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8258</v>
      </c>
      <c r="P3961">
        <f t="shared" si="366"/>
        <v>24</v>
      </c>
      <c r="Q3961">
        <f t="shared" si="367"/>
        <v>24.33</v>
      </c>
      <c r="R3961" s="8">
        <f t="shared" si="368"/>
        <v>41880.580509259256</v>
      </c>
      <c r="S3961" s="8">
        <f t="shared" si="369"/>
        <v>41910.580509259256</v>
      </c>
      <c r="T3961" t="str">
        <f t="shared" si="370"/>
        <v>theater</v>
      </c>
      <c r="U3961" t="str">
        <f t="shared" si="371"/>
        <v>plays</v>
      </c>
    </row>
    <row r="3962" spans="1:21" ht="48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H3962" t="s">
        <v>8217</v>
      </c>
      <c r="I3962" t="s">
        <v>8238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8258</v>
      </c>
      <c r="P3962">
        <f t="shared" si="366"/>
        <v>2</v>
      </c>
      <c r="Q3962">
        <f t="shared" si="367"/>
        <v>11.25</v>
      </c>
      <c r="R3962" s="8">
        <f t="shared" si="368"/>
        <v>42342.63722222222</v>
      </c>
      <c r="S3962" s="8">
        <f t="shared" si="369"/>
        <v>42372.63722222222</v>
      </c>
      <c r="T3962" t="str">
        <f t="shared" si="370"/>
        <v>theater</v>
      </c>
      <c r="U3962" t="str">
        <f t="shared" si="371"/>
        <v>plays</v>
      </c>
    </row>
    <row r="3963" spans="1:21" ht="48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H3963" t="s">
        <v>8218</v>
      </c>
      <c r="I3963" t="s">
        <v>8239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8258</v>
      </c>
      <c r="P3963">
        <f t="shared" si="366"/>
        <v>0</v>
      </c>
      <c r="Q3963">
        <f t="shared" si="367"/>
        <v>10.5</v>
      </c>
      <c r="R3963" s="8">
        <f t="shared" si="368"/>
        <v>41745.682986111111</v>
      </c>
      <c r="S3963" s="8">
        <f t="shared" si="369"/>
        <v>41767.682986111111</v>
      </c>
      <c r="T3963" t="str">
        <f t="shared" si="370"/>
        <v>theater</v>
      </c>
      <c r="U3963" t="str">
        <f t="shared" si="371"/>
        <v>plays</v>
      </c>
    </row>
    <row r="3964" spans="1:21" ht="48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H3964" t="s">
        <v>8218</v>
      </c>
      <c r="I3964" t="s">
        <v>8239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8258</v>
      </c>
      <c r="P3964">
        <f t="shared" si="366"/>
        <v>3</v>
      </c>
      <c r="Q3964">
        <f t="shared" si="367"/>
        <v>15</v>
      </c>
      <c r="R3964" s="8">
        <f t="shared" si="368"/>
        <v>42311.413124999999</v>
      </c>
      <c r="S3964" s="8">
        <f t="shared" si="369"/>
        <v>42336.413124999999</v>
      </c>
      <c r="T3964" t="str">
        <f t="shared" si="370"/>
        <v>theater</v>
      </c>
      <c r="U3964" t="str">
        <f t="shared" si="371"/>
        <v>plays</v>
      </c>
    </row>
    <row r="3965" spans="1:21" ht="48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H3965" t="s">
        <v>8222</v>
      </c>
      <c r="I3965" t="s">
        <v>8243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8258</v>
      </c>
      <c r="P3965">
        <f t="shared" si="366"/>
        <v>0</v>
      </c>
      <c r="Q3965" t="e">
        <f t="shared" si="367"/>
        <v>#DIV/0!</v>
      </c>
      <c r="R3965" s="8">
        <f t="shared" si="368"/>
        <v>42295.945798611108</v>
      </c>
      <c r="S3965" s="8">
        <f t="shared" si="369"/>
        <v>42325.987465277773</v>
      </c>
      <c r="T3965" t="str">
        <f t="shared" si="370"/>
        <v>theater</v>
      </c>
      <c r="U3965" t="str">
        <f t="shared" si="371"/>
        <v>plays</v>
      </c>
    </row>
    <row r="3966" spans="1:21" ht="48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H3966" t="s">
        <v>8217</v>
      </c>
      <c r="I3966" t="s">
        <v>8238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8258</v>
      </c>
      <c r="P3966">
        <f t="shared" si="366"/>
        <v>6</v>
      </c>
      <c r="Q3966">
        <f t="shared" si="367"/>
        <v>42</v>
      </c>
      <c r="R3966" s="8">
        <f t="shared" si="368"/>
        <v>42053.513726851852</v>
      </c>
      <c r="S3966" s="8">
        <f t="shared" si="369"/>
        <v>42113.47206018518</v>
      </c>
      <c r="T3966" t="str">
        <f t="shared" si="370"/>
        <v>theater</v>
      </c>
      <c r="U3966" t="str">
        <f t="shared" si="371"/>
        <v>plays</v>
      </c>
    </row>
    <row r="3967" spans="1:21" ht="48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H3967" t="s">
        <v>8217</v>
      </c>
      <c r="I3967" t="s">
        <v>8238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8258</v>
      </c>
      <c r="P3967">
        <f t="shared" si="366"/>
        <v>14</v>
      </c>
      <c r="Q3967">
        <f t="shared" si="367"/>
        <v>71.25</v>
      </c>
      <c r="R3967" s="8">
        <f t="shared" si="368"/>
        <v>42414.027546296296</v>
      </c>
      <c r="S3967" s="8">
        <f t="shared" si="369"/>
        <v>42473.985879629625</v>
      </c>
      <c r="T3967" t="str">
        <f t="shared" si="370"/>
        <v>theater</v>
      </c>
      <c r="U3967" t="str">
        <f t="shared" si="371"/>
        <v>plays</v>
      </c>
    </row>
    <row r="3968" spans="1:21" ht="48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H3968" t="s">
        <v>8217</v>
      </c>
      <c r="I3968" t="s">
        <v>8238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8258</v>
      </c>
      <c r="P3968">
        <f t="shared" si="366"/>
        <v>1</v>
      </c>
      <c r="Q3968">
        <f t="shared" si="367"/>
        <v>22.5</v>
      </c>
      <c r="R3968" s="8">
        <f t="shared" si="368"/>
        <v>41801.503217592588</v>
      </c>
      <c r="S3968" s="8">
        <f t="shared" si="369"/>
        <v>41843.915972222218</v>
      </c>
      <c r="T3968" t="str">
        <f t="shared" si="370"/>
        <v>theater</v>
      </c>
      <c r="U3968" t="str">
        <f t="shared" si="371"/>
        <v>plays</v>
      </c>
    </row>
    <row r="3969" spans="1:21" ht="48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H3969" t="s">
        <v>8217</v>
      </c>
      <c r="I3969" t="s">
        <v>8238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8258</v>
      </c>
      <c r="P3969">
        <f t="shared" si="366"/>
        <v>24</v>
      </c>
      <c r="Q3969">
        <f t="shared" si="367"/>
        <v>41</v>
      </c>
      <c r="R3969" s="8">
        <f t="shared" si="368"/>
        <v>42770.082256944443</v>
      </c>
      <c r="S3969" s="8">
        <f t="shared" si="369"/>
        <v>42800.082256944443</v>
      </c>
      <c r="T3969" t="str">
        <f t="shared" si="370"/>
        <v>theater</v>
      </c>
      <c r="U3969" t="str">
        <f t="shared" si="371"/>
        <v>plays</v>
      </c>
    </row>
    <row r="3970" spans="1:21" ht="48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H3970" t="s">
        <v>8217</v>
      </c>
      <c r="I3970" t="s">
        <v>8238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8258</v>
      </c>
      <c r="P3970">
        <f t="shared" si="366"/>
        <v>11</v>
      </c>
      <c r="Q3970">
        <f t="shared" si="367"/>
        <v>47.91</v>
      </c>
      <c r="R3970" s="8">
        <f t="shared" si="368"/>
        <v>42452.60732638889</v>
      </c>
      <c r="S3970" s="8">
        <f t="shared" si="369"/>
        <v>42512.60732638889</v>
      </c>
      <c r="T3970" t="str">
        <f t="shared" si="370"/>
        <v>theater</v>
      </c>
      <c r="U3970" t="str">
        <f t="shared" si="371"/>
        <v>plays</v>
      </c>
    </row>
    <row r="3971" spans="1:21" ht="48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H3971" t="s">
        <v>8217</v>
      </c>
      <c r="I3971" t="s">
        <v>8238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8258</v>
      </c>
      <c r="P3971">
        <f t="shared" ref="P3971:P4034" si="372">ROUND(E3971/D3971*100,0)</f>
        <v>7</v>
      </c>
      <c r="Q3971">
        <f t="shared" ref="Q3971:Q4034" si="373">ROUND(E3971/M3971,2)</f>
        <v>35.17</v>
      </c>
      <c r="R3971" s="8">
        <f t="shared" ref="R3971:R4034" si="374">(((K3971/60)/60)/24)+DATE(1970,1,1)+(-5/24)</f>
        <v>42601.646365740737</v>
      </c>
      <c r="S3971" s="8">
        <f t="shared" ref="S3971:S4034" si="375">(((J3971/60)/60)/24)+DATE(1970,1,1)+(-5/24)</f>
        <v>42610.954861111109</v>
      </c>
      <c r="T3971" t="str">
        <f t="shared" si="370"/>
        <v>theater</v>
      </c>
      <c r="U3971" t="str">
        <f t="shared" si="371"/>
        <v>plays</v>
      </c>
    </row>
    <row r="3972" spans="1:21" ht="64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H3972" t="s">
        <v>8217</v>
      </c>
      <c r="I3972" t="s">
        <v>8238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8258</v>
      </c>
      <c r="P3972">
        <f t="shared" si="372"/>
        <v>0</v>
      </c>
      <c r="Q3972">
        <f t="shared" si="373"/>
        <v>5.5</v>
      </c>
      <c r="R3972" s="8">
        <f t="shared" si="374"/>
        <v>42447.655219907399</v>
      </c>
      <c r="S3972" s="8">
        <f t="shared" si="375"/>
        <v>42477.655219907399</v>
      </c>
      <c r="T3972" t="str">
        <f t="shared" ref="T3972:T4035" si="376">LEFT(O3972,SEARCH("/",O3972)-1)</f>
        <v>theater</v>
      </c>
      <c r="U3972" t="str">
        <f t="shared" ref="U3972:U4035" si="377">RIGHT(O3972,LEN(O3972)-SEARCH("/",O3972))</f>
        <v>plays</v>
      </c>
    </row>
    <row r="3973" spans="1:21" ht="48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H3973" t="s">
        <v>8217</v>
      </c>
      <c r="I3973" t="s">
        <v>8238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8258</v>
      </c>
      <c r="P3973">
        <f t="shared" si="372"/>
        <v>1</v>
      </c>
      <c r="Q3973">
        <f t="shared" si="373"/>
        <v>22.67</v>
      </c>
      <c r="R3973" s="8">
        <f t="shared" si="374"/>
        <v>41811.327847222223</v>
      </c>
      <c r="S3973" s="8">
        <f t="shared" si="375"/>
        <v>41841.327847222223</v>
      </c>
      <c r="T3973" t="str">
        <f t="shared" si="376"/>
        <v>theater</v>
      </c>
      <c r="U3973" t="str">
        <f t="shared" si="377"/>
        <v>plays</v>
      </c>
    </row>
    <row r="3974" spans="1:21" ht="32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H3974" t="s">
        <v>8217</v>
      </c>
      <c r="I3974" t="s">
        <v>8238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8258</v>
      </c>
      <c r="P3974">
        <f t="shared" si="372"/>
        <v>21</v>
      </c>
      <c r="Q3974">
        <f t="shared" si="373"/>
        <v>26.38</v>
      </c>
      <c r="R3974" s="8">
        <f t="shared" si="374"/>
        <v>41980.859189814808</v>
      </c>
      <c r="S3974" s="8">
        <f t="shared" si="375"/>
        <v>42040.859189814808</v>
      </c>
      <c r="T3974" t="str">
        <f t="shared" si="376"/>
        <v>theater</v>
      </c>
      <c r="U3974" t="str">
        <f t="shared" si="377"/>
        <v>plays</v>
      </c>
    </row>
    <row r="3975" spans="1:21" ht="48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H3975" t="s">
        <v>8217</v>
      </c>
      <c r="I3975" t="s">
        <v>8238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8258</v>
      </c>
      <c r="P3975">
        <f t="shared" si="372"/>
        <v>78</v>
      </c>
      <c r="Q3975">
        <f t="shared" si="373"/>
        <v>105.54</v>
      </c>
      <c r="R3975" s="8">
        <f t="shared" si="374"/>
        <v>42469.475810185184</v>
      </c>
      <c r="S3975" s="8">
        <f t="shared" si="375"/>
        <v>42498.958333333336</v>
      </c>
      <c r="T3975" t="str">
        <f t="shared" si="376"/>
        <v>theater</v>
      </c>
      <c r="U3975" t="str">
        <f t="shared" si="377"/>
        <v>plays</v>
      </c>
    </row>
    <row r="3976" spans="1:21" ht="48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H3976" t="s">
        <v>8218</v>
      </c>
      <c r="I3976" t="s">
        <v>8239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8258</v>
      </c>
      <c r="P3976">
        <f t="shared" si="372"/>
        <v>32</v>
      </c>
      <c r="Q3976">
        <f t="shared" si="373"/>
        <v>29.09</v>
      </c>
      <c r="R3976" s="8">
        <f t="shared" si="374"/>
        <v>42493.338518518511</v>
      </c>
      <c r="S3976" s="8">
        <f t="shared" si="375"/>
        <v>42523.338518518511</v>
      </c>
      <c r="T3976" t="str">
        <f t="shared" si="376"/>
        <v>theater</v>
      </c>
      <c r="U3976" t="str">
        <f t="shared" si="377"/>
        <v>plays</v>
      </c>
    </row>
    <row r="3977" spans="1:21" ht="48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H3977" t="s">
        <v>8217</v>
      </c>
      <c r="I3977" t="s">
        <v>8238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8258</v>
      </c>
      <c r="P3977">
        <f t="shared" si="372"/>
        <v>0</v>
      </c>
      <c r="Q3977" t="e">
        <f t="shared" si="373"/>
        <v>#DIV/0!</v>
      </c>
      <c r="R3977" s="8">
        <f t="shared" si="374"/>
        <v>42534.658541666664</v>
      </c>
      <c r="S3977" s="8">
        <f t="shared" si="375"/>
        <v>42564.658541666664</v>
      </c>
      <c r="T3977" t="str">
        <f t="shared" si="376"/>
        <v>theater</v>
      </c>
      <c r="U3977" t="str">
        <f t="shared" si="377"/>
        <v>plays</v>
      </c>
    </row>
    <row r="3978" spans="1:21" ht="48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H3978" t="s">
        <v>8217</v>
      </c>
      <c r="I3978" t="s">
        <v>8238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8258</v>
      </c>
      <c r="P3978">
        <f t="shared" si="372"/>
        <v>48</v>
      </c>
      <c r="Q3978">
        <f t="shared" si="373"/>
        <v>62</v>
      </c>
      <c r="R3978" s="8">
        <f t="shared" si="374"/>
        <v>41830.650011574071</v>
      </c>
      <c r="S3978" s="8">
        <f t="shared" si="375"/>
        <v>41852.083333333328</v>
      </c>
      <c r="T3978" t="str">
        <f t="shared" si="376"/>
        <v>theater</v>
      </c>
      <c r="U3978" t="str">
        <f t="shared" si="377"/>
        <v>plays</v>
      </c>
    </row>
    <row r="3979" spans="1:21" ht="48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H3979" t="s">
        <v>8217</v>
      </c>
      <c r="I3979" t="s">
        <v>8238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8258</v>
      </c>
      <c r="P3979">
        <f t="shared" si="372"/>
        <v>1</v>
      </c>
      <c r="Q3979">
        <f t="shared" si="373"/>
        <v>217.5</v>
      </c>
      <c r="R3979" s="8">
        <f t="shared" si="374"/>
        <v>42543.580231481479</v>
      </c>
      <c r="S3979" s="8">
        <f t="shared" si="375"/>
        <v>42573.580231481479</v>
      </c>
      <c r="T3979" t="str">
        <f t="shared" si="376"/>
        <v>theater</v>
      </c>
      <c r="U3979" t="str">
        <f t="shared" si="377"/>
        <v>plays</v>
      </c>
    </row>
    <row r="3980" spans="1:21" ht="48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H3980" t="s">
        <v>8217</v>
      </c>
      <c r="I3980" t="s">
        <v>8238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8258</v>
      </c>
      <c r="P3980">
        <f t="shared" si="372"/>
        <v>11</v>
      </c>
      <c r="Q3980">
        <f t="shared" si="373"/>
        <v>26.75</v>
      </c>
      <c r="R3980" s="8">
        <f t="shared" si="374"/>
        <v>41975.434641203705</v>
      </c>
      <c r="S3980" s="8">
        <f t="shared" si="375"/>
        <v>42035.434641203705</v>
      </c>
      <c r="T3980" t="str">
        <f t="shared" si="376"/>
        <v>theater</v>
      </c>
      <c r="U3980" t="str">
        <f t="shared" si="377"/>
        <v>plays</v>
      </c>
    </row>
    <row r="3981" spans="1:21" ht="48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H3981" t="s">
        <v>8218</v>
      </c>
      <c r="I3981" t="s">
        <v>8239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8258</v>
      </c>
      <c r="P3981">
        <f t="shared" si="372"/>
        <v>2</v>
      </c>
      <c r="Q3981">
        <f t="shared" si="373"/>
        <v>18.329999999999998</v>
      </c>
      <c r="R3981" s="8">
        <f t="shared" si="374"/>
        <v>42069.695104166669</v>
      </c>
      <c r="S3981" s="8">
        <f t="shared" si="375"/>
        <v>42092.624999999993</v>
      </c>
      <c r="T3981" t="str">
        <f t="shared" si="376"/>
        <v>theater</v>
      </c>
      <c r="U3981" t="str">
        <f t="shared" si="377"/>
        <v>plays</v>
      </c>
    </row>
    <row r="3982" spans="1:21" ht="48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H3982" t="s">
        <v>8217</v>
      </c>
      <c r="I3982" t="s">
        <v>8238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8258</v>
      </c>
      <c r="P3982">
        <f t="shared" si="372"/>
        <v>18</v>
      </c>
      <c r="Q3982">
        <f t="shared" si="373"/>
        <v>64.290000000000006</v>
      </c>
      <c r="R3982" s="8">
        <f t="shared" si="374"/>
        <v>41795.390590277777</v>
      </c>
      <c r="S3982" s="8">
        <f t="shared" si="375"/>
        <v>41825.390590277777</v>
      </c>
      <c r="T3982" t="str">
        <f t="shared" si="376"/>
        <v>theater</v>
      </c>
      <c r="U3982" t="str">
        <f t="shared" si="377"/>
        <v>plays</v>
      </c>
    </row>
    <row r="3983" spans="1:21" ht="32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H3983" t="s">
        <v>8217</v>
      </c>
      <c r="I3983" t="s">
        <v>8238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8258</v>
      </c>
      <c r="P3983">
        <f t="shared" si="372"/>
        <v>4</v>
      </c>
      <c r="Q3983">
        <f t="shared" si="373"/>
        <v>175</v>
      </c>
      <c r="R3983" s="8">
        <f t="shared" si="374"/>
        <v>42507.971631944441</v>
      </c>
      <c r="S3983" s="8">
        <f t="shared" si="375"/>
        <v>42567.971631944441</v>
      </c>
      <c r="T3983" t="str">
        <f t="shared" si="376"/>
        <v>theater</v>
      </c>
      <c r="U3983" t="str">
        <f t="shared" si="377"/>
        <v>plays</v>
      </c>
    </row>
    <row r="3984" spans="1:21" ht="64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H3984" t="s">
        <v>8218</v>
      </c>
      <c r="I3984" t="s">
        <v>8239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8258</v>
      </c>
      <c r="P3984">
        <f t="shared" si="372"/>
        <v>20</v>
      </c>
      <c r="Q3984">
        <f t="shared" si="373"/>
        <v>34</v>
      </c>
      <c r="R3984" s="8">
        <f t="shared" si="374"/>
        <v>42132.601620370369</v>
      </c>
      <c r="S3984" s="8">
        <f t="shared" si="375"/>
        <v>42192.601620370369</v>
      </c>
      <c r="T3984" t="str">
        <f t="shared" si="376"/>
        <v>theater</v>
      </c>
      <c r="U3984" t="str">
        <f t="shared" si="377"/>
        <v>plays</v>
      </c>
    </row>
    <row r="3985" spans="1:21" ht="48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H3985" t="s">
        <v>8217</v>
      </c>
      <c r="I3985" t="s">
        <v>8238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8258</v>
      </c>
      <c r="P3985">
        <f t="shared" si="372"/>
        <v>35</v>
      </c>
      <c r="Q3985">
        <f t="shared" si="373"/>
        <v>84.28</v>
      </c>
      <c r="R3985" s="8">
        <f t="shared" si="374"/>
        <v>41747.661527777775</v>
      </c>
      <c r="S3985" s="8">
        <f t="shared" si="375"/>
        <v>41779.082638888889</v>
      </c>
      <c r="T3985" t="str">
        <f t="shared" si="376"/>
        <v>theater</v>
      </c>
      <c r="U3985" t="str">
        <f t="shared" si="377"/>
        <v>plays</v>
      </c>
    </row>
    <row r="3986" spans="1:21" ht="48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H3986" t="s">
        <v>8218</v>
      </c>
      <c r="I3986" t="s">
        <v>8239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8258</v>
      </c>
      <c r="P3986">
        <f t="shared" si="372"/>
        <v>6</v>
      </c>
      <c r="Q3986">
        <f t="shared" si="373"/>
        <v>9.5</v>
      </c>
      <c r="R3986" s="8">
        <f t="shared" si="374"/>
        <v>41920.755138888882</v>
      </c>
      <c r="S3986" s="8">
        <f t="shared" si="375"/>
        <v>41950.791666666664</v>
      </c>
      <c r="T3986" t="str">
        <f t="shared" si="376"/>
        <v>theater</v>
      </c>
      <c r="U3986" t="str">
        <f t="shared" si="377"/>
        <v>plays</v>
      </c>
    </row>
    <row r="3987" spans="1:21" ht="48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H3987" t="s">
        <v>8217</v>
      </c>
      <c r="I3987" t="s">
        <v>8238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8258</v>
      </c>
      <c r="P3987">
        <f t="shared" si="372"/>
        <v>32</v>
      </c>
      <c r="Q3987">
        <f t="shared" si="373"/>
        <v>33.74</v>
      </c>
      <c r="R3987" s="8">
        <f t="shared" si="374"/>
        <v>42399.499074074069</v>
      </c>
      <c r="S3987" s="8">
        <f t="shared" si="375"/>
        <v>42420.670138888883</v>
      </c>
      <c r="T3987" t="str">
        <f t="shared" si="376"/>
        <v>theater</v>
      </c>
      <c r="U3987" t="str">
        <f t="shared" si="377"/>
        <v>plays</v>
      </c>
    </row>
    <row r="3988" spans="1:21" ht="48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H3988" t="s">
        <v>8218</v>
      </c>
      <c r="I3988" t="s">
        <v>8239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8258</v>
      </c>
      <c r="P3988">
        <f t="shared" si="372"/>
        <v>10</v>
      </c>
      <c r="Q3988">
        <f t="shared" si="373"/>
        <v>37.54</v>
      </c>
      <c r="R3988" s="8">
        <f t="shared" si="374"/>
        <v>42467.340208333328</v>
      </c>
      <c r="S3988" s="8">
        <f t="shared" si="375"/>
        <v>42496.336111111108</v>
      </c>
      <c r="T3988" t="str">
        <f t="shared" si="376"/>
        <v>theater</v>
      </c>
      <c r="U3988" t="str">
        <f t="shared" si="377"/>
        <v>plays</v>
      </c>
    </row>
    <row r="3989" spans="1:21" ht="48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H3989" t="s">
        <v>8218</v>
      </c>
      <c r="I3989" t="s">
        <v>8239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8258</v>
      </c>
      <c r="P3989">
        <f t="shared" si="372"/>
        <v>38</v>
      </c>
      <c r="Q3989">
        <f t="shared" si="373"/>
        <v>11.62</v>
      </c>
      <c r="R3989" s="8">
        <f t="shared" si="374"/>
        <v>41765.716319444444</v>
      </c>
      <c r="S3989" s="8">
        <f t="shared" si="375"/>
        <v>41775.716319444444</v>
      </c>
      <c r="T3989" t="str">
        <f t="shared" si="376"/>
        <v>theater</v>
      </c>
      <c r="U3989" t="str">
        <f t="shared" si="377"/>
        <v>plays</v>
      </c>
    </row>
    <row r="3990" spans="1:21" ht="32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H3990" t="s">
        <v>8217</v>
      </c>
      <c r="I3990" t="s">
        <v>8238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8258</v>
      </c>
      <c r="P3990">
        <f t="shared" si="372"/>
        <v>2</v>
      </c>
      <c r="Q3990">
        <f t="shared" si="373"/>
        <v>8</v>
      </c>
      <c r="R3990" s="8">
        <f t="shared" si="374"/>
        <v>42229.872835648144</v>
      </c>
      <c r="S3990" s="8">
        <f t="shared" si="375"/>
        <v>42244.872835648144</v>
      </c>
      <c r="T3990" t="str">
        <f t="shared" si="376"/>
        <v>theater</v>
      </c>
      <c r="U3990" t="str">
        <f t="shared" si="377"/>
        <v>plays</v>
      </c>
    </row>
    <row r="3991" spans="1:21" ht="48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H3991" t="s">
        <v>8217</v>
      </c>
      <c r="I3991" t="s">
        <v>8238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8258</v>
      </c>
      <c r="P3991">
        <f t="shared" si="372"/>
        <v>0</v>
      </c>
      <c r="Q3991" t="e">
        <f t="shared" si="373"/>
        <v>#DIV/0!</v>
      </c>
      <c r="R3991" s="8">
        <f t="shared" si="374"/>
        <v>42286.541446759256</v>
      </c>
      <c r="S3991" s="8">
        <f t="shared" si="375"/>
        <v>42316.583113425928</v>
      </c>
      <c r="T3991" t="str">
        <f t="shared" si="376"/>
        <v>theater</v>
      </c>
      <c r="U3991" t="str">
        <f t="shared" si="377"/>
        <v>plays</v>
      </c>
    </row>
    <row r="3992" spans="1:21" ht="48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H3992" t="s">
        <v>8218</v>
      </c>
      <c r="I3992" t="s">
        <v>8239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8258</v>
      </c>
      <c r="P3992">
        <f t="shared" si="372"/>
        <v>4</v>
      </c>
      <c r="Q3992">
        <f t="shared" si="373"/>
        <v>23</v>
      </c>
      <c r="R3992" s="8">
        <f t="shared" si="374"/>
        <v>42401.464039351849</v>
      </c>
      <c r="S3992" s="8">
        <f t="shared" si="375"/>
        <v>42431.464039351849</v>
      </c>
      <c r="T3992" t="str">
        <f t="shared" si="376"/>
        <v>theater</v>
      </c>
      <c r="U3992" t="str">
        <f t="shared" si="377"/>
        <v>plays</v>
      </c>
    </row>
    <row r="3993" spans="1:21" ht="32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H3993" t="s">
        <v>8217</v>
      </c>
      <c r="I3993" t="s">
        <v>8238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8258</v>
      </c>
      <c r="P3993">
        <f t="shared" si="372"/>
        <v>20</v>
      </c>
      <c r="Q3993">
        <f t="shared" si="373"/>
        <v>100</v>
      </c>
      <c r="R3993" s="8">
        <f t="shared" si="374"/>
        <v>42125.436134259253</v>
      </c>
      <c r="S3993" s="8">
        <f t="shared" si="375"/>
        <v>42155.436134259253</v>
      </c>
      <c r="T3993" t="str">
        <f t="shared" si="376"/>
        <v>theater</v>
      </c>
      <c r="U3993" t="str">
        <f t="shared" si="377"/>
        <v>plays</v>
      </c>
    </row>
    <row r="3994" spans="1:21" ht="48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H3994" t="s">
        <v>8217</v>
      </c>
      <c r="I3994" t="s">
        <v>8238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8258</v>
      </c>
      <c r="P3994">
        <f t="shared" si="372"/>
        <v>5</v>
      </c>
      <c r="Q3994">
        <f t="shared" si="373"/>
        <v>60.11</v>
      </c>
      <c r="R3994" s="8">
        <f t="shared" si="374"/>
        <v>42289.732164351844</v>
      </c>
      <c r="S3994" s="8">
        <f t="shared" si="375"/>
        <v>42349.773831018516</v>
      </c>
      <c r="T3994" t="str">
        <f t="shared" si="376"/>
        <v>theater</v>
      </c>
      <c r="U3994" t="str">
        <f t="shared" si="377"/>
        <v>plays</v>
      </c>
    </row>
    <row r="3995" spans="1:21" ht="48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H3995" t="s">
        <v>8217</v>
      </c>
      <c r="I3995" t="s">
        <v>8238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8258</v>
      </c>
      <c r="P3995">
        <f t="shared" si="372"/>
        <v>0</v>
      </c>
      <c r="Q3995">
        <f t="shared" si="373"/>
        <v>3</v>
      </c>
      <c r="R3995" s="8">
        <f t="shared" si="374"/>
        <v>42107.656388888885</v>
      </c>
      <c r="S3995" s="8">
        <f t="shared" si="375"/>
        <v>42137.656388888885</v>
      </c>
      <c r="T3995" t="str">
        <f t="shared" si="376"/>
        <v>theater</v>
      </c>
      <c r="U3995" t="str">
        <f t="shared" si="377"/>
        <v>plays</v>
      </c>
    </row>
    <row r="3996" spans="1:21" ht="32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H3996" t="s">
        <v>8217</v>
      </c>
      <c r="I3996" t="s">
        <v>8238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8258</v>
      </c>
      <c r="P3996">
        <f t="shared" si="372"/>
        <v>0</v>
      </c>
      <c r="Q3996">
        <f t="shared" si="373"/>
        <v>5</v>
      </c>
      <c r="R3996" s="8">
        <f t="shared" si="374"/>
        <v>41809.181597222218</v>
      </c>
      <c r="S3996" s="8">
        <f t="shared" si="375"/>
        <v>41839.181597222218</v>
      </c>
      <c r="T3996" t="str">
        <f t="shared" si="376"/>
        <v>theater</v>
      </c>
      <c r="U3996" t="str">
        <f t="shared" si="377"/>
        <v>plays</v>
      </c>
    </row>
    <row r="3997" spans="1:21" ht="48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H3997" t="s">
        <v>8218</v>
      </c>
      <c r="I3997" t="s">
        <v>8239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8258</v>
      </c>
      <c r="P3997">
        <f t="shared" si="372"/>
        <v>35</v>
      </c>
      <c r="Q3997">
        <f t="shared" si="373"/>
        <v>17.5</v>
      </c>
      <c r="R3997" s="8">
        <f t="shared" si="374"/>
        <v>42019.475428240738</v>
      </c>
      <c r="S3997" s="8">
        <f t="shared" si="375"/>
        <v>42049.268749999996</v>
      </c>
      <c r="T3997" t="str">
        <f t="shared" si="376"/>
        <v>theater</v>
      </c>
      <c r="U3997" t="str">
        <f t="shared" si="377"/>
        <v>plays</v>
      </c>
    </row>
    <row r="3998" spans="1:21" ht="48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H3998" t="s">
        <v>8217</v>
      </c>
      <c r="I3998" t="s">
        <v>8238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8258</v>
      </c>
      <c r="P3998">
        <f t="shared" si="372"/>
        <v>17</v>
      </c>
      <c r="Q3998">
        <f t="shared" si="373"/>
        <v>29.24</v>
      </c>
      <c r="R3998" s="8">
        <f t="shared" si="374"/>
        <v>41950.058611111104</v>
      </c>
      <c r="S3998" s="8">
        <f t="shared" si="375"/>
        <v>41963.461111111108</v>
      </c>
      <c r="T3998" t="str">
        <f t="shared" si="376"/>
        <v>theater</v>
      </c>
      <c r="U3998" t="str">
        <f t="shared" si="377"/>
        <v>plays</v>
      </c>
    </row>
    <row r="3999" spans="1:21" ht="48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H3999" t="s">
        <v>8218</v>
      </c>
      <c r="I3999" t="s">
        <v>8239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8258</v>
      </c>
      <c r="P3999">
        <f t="shared" si="372"/>
        <v>0</v>
      </c>
      <c r="Q3999" t="e">
        <f t="shared" si="373"/>
        <v>#DIV/0!</v>
      </c>
      <c r="R3999" s="8">
        <f t="shared" si="374"/>
        <v>42069.183113425919</v>
      </c>
      <c r="S3999" s="8">
        <f t="shared" si="375"/>
        <v>42099.141446759262</v>
      </c>
      <c r="T3999" t="str">
        <f t="shared" si="376"/>
        <v>theater</v>
      </c>
      <c r="U3999" t="str">
        <f t="shared" si="377"/>
        <v>plays</v>
      </c>
    </row>
    <row r="4000" spans="1:21" ht="48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H4000" t="s">
        <v>8217</v>
      </c>
      <c r="I4000" t="s">
        <v>8238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8258</v>
      </c>
      <c r="P4000">
        <f t="shared" si="372"/>
        <v>57</v>
      </c>
      <c r="Q4000">
        <f t="shared" si="373"/>
        <v>59.58</v>
      </c>
      <c r="R4000" s="8">
        <f t="shared" si="374"/>
        <v>42061.754930555551</v>
      </c>
      <c r="S4000" s="8">
        <f t="shared" si="375"/>
        <v>42091.713263888887</v>
      </c>
      <c r="T4000" t="str">
        <f t="shared" si="376"/>
        <v>theater</v>
      </c>
      <c r="U4000" t="str">
        <f t="shared" si="377"/>
        <v>plays</v>
      </c>
    </row>
    <row r="4001" spans="1:21" ht="48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H4001" t="s">
        <v>8217</v>
      </c>
      <c r="I4001" t="s">
        <v>8238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8258</v>
      </c>
      <c r="P4001">
        <f t="shared" si="372"/>
        <v>17</v>
      </c>
      <c r="Q4001">
        <f t="shared" si="373"/>
        <v>82.57</v>
      </c>
      <c r="R4001" s="8">
        <f t="shared" si="374"/>
        <v>41842.620347222219</v>
      </c>
      <c r="S4001" s="8">
        <f t="shared" si="375"/>
        <v>41882.619317129625</v>
      </c>
      <c r="T4001" t="str">
        <f t="shared" si="376"/>
        <v>theater</v>
      </c>
      <c r="U4001" t="str">
        <f t="shared" si="377"/>
        <v>plays</v>
      </c>
    </row>
    <row r="4002" spans="1:21" ht="16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H4002" t="s">
        <v>8217</v>
      </c>
      <c r="I4002" t="s">
        <v>8238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8258</v>
      </c>
      <c r="P4002">
        <f t="shared" si="372"/>
        <v>0</v>
      </c>
      <c r="Q4002">
        <f t="shared" si="373"/>
        <v>10</v>
      </c>
      <c r="R4002" s="8">
        <f t="shared" si="374"/>
        <v>42437.437013888884</v>
      </c>
      <c r="S4002" s="8">
        <f t="shared" si="375"/>
        <v>42497.39534722222</v>
      </c>
      <c r="T4002" t="str">
        <f t="shared" si="376"/>
        <v>theater</v>
      </c>
      <c r="U4002" t="str">
        <f t="shared" si="377"/>
        <v>plays</v>
      </c>
    </row>
    <row r="4003" spans="1:21" ht="48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H4003" t="s">
        <v>8218</v>
      </c>
      <c r="I4003" t="s">
        <v>8239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8258</v>
      </c>
      <c r="P4003">
        <f t="shared" si="372"/>
        <v>38</v>
      </c>
      <c r="Q4003">
        <f t="shared" si="373"/>
        <v>32.36</v>
      </c>
      <c r="R4003" s="8">
        <f t="shared" si="374"/>
        <v>42775.755879629629</v>
      </c>
      <c r="S4003" s="8">
        <f t="shared" si="375"/>
        <v>42795.583333333336</v>
      </c>
      <c r="T4003" t="str">
        <f t="shared" si="376"/>
        <v>theater</v>
      </c>
      <c r="U4003" t="str">
        <f t="shared" si="377"/>
        <v>plays</v>
      </c>
    </row>
    <row r="4004" spans="1:21" ht="48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H4004" t="s">
        <v>8217</v>
      </c>
      <c r="I4004" t="s">
        <v>8238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8258</v>
      </c>
      <c r="P4004">
        <f t="shared" si="372"/>
        <v>2</v>
      </c>
      <c r="Q4004">
        <f t="shared" si="373"/>
        <v>5.75</v>
      </c>
      <c r="R4004" s="8">
        <f t="shared" si="374"/>
        <v>41878.835196759253</v>
      </c>
      <c r="S4004" s="8">
        <f t="shared" si="375"/>
        <v>41908.835196759253</v>
      </c>
      <c r="T4004" t="str">
        <f t="shared" si="376"/>
        <v>theater</v>
      </c>
      <c r="U4004" t="str">
        <f t="shared" si="377"/>
        <v>plays</v>
      </c>
    </row>
    <row r="4005" spans="1:21" ht="48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H4005" t="s">
        <v>8217</v>
      </c>
      <c r="I4005" t="s">
        <v>8238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8258</v>
      </c>
      <c r="P4005">
        <f t="shared" si="372"/>
        <v>10</v>
      </c>
      <c r="Q4005">
        <f t="shared" si="373"/>
        <v>100.5</v>
      </c>
      <c r="R4005" s="8">
        <f t="shared" si="374"/>
        <v>42020.379016203697</v>
      </c>
      <c r="S4005" s="8">
        <f t="shared" si="375"/>
        <v>42050.379016203697</v>
      </c>
      <c r="T4005" t="str">
        <f t="shared" si="376"/>
        <v>theater</v>
      </c>
      <c r="U4005" t="str">
        <f t="shared" si="377"/>
        <v>plays</v>
      </c>
    </row>
    <row r="4006" spans="1:21" ht="16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H4006" t="s">
        <v>8217</v>
      </c>
      <c r="I4006" t="s">
        <v>8238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8258</v>
      </c>
      <c r="P4006">
        <f t="shared" si="372"/>
        <v>0</v>
      </c>
      <c r="Q4006">
        <f t="shared" si="373"/>
        <v>1</v>
      </c>
      <c r="R4006" s="8">
        <f t="shared" si="374"/>
        <v>41889.954363425924</v>
      </c>
      <c r="S4006" s="8">
        <f t="shared" si="375"/>
        <v>41919.954363425924</v>
      </c>
      <c r="T4006" t="str">
        <f t="shared" si="376"/>
        <v>theater</v>
      </c>
      <c r="U4006" t="str">
        <f t="shared" si="377"/>
        <v>plays</v>
      </c>
    </row>
    <row r="4007" spans="1:21" ht="48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H4007" t="s">
        <v>8217</v>
      </c>
      <c r="I4007" t="s">
        <v>8238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8258</v>
      </c>
      <c r="P4007">
        <f t="shared" si="372"/>
        <v>1</v>
      </c>
      <c r="Q4007">
        <f t="shared" si="373"/>
        <v>20</v>
      </c>
      <c r="R4007" s="8">
        <f t="shared" si="374"/>
        <v>41872.599363425921</v>
      </c>
      <c r="S4007" s="8">
        <f t="shared" si="375"/>
        <v>41932.599363425921</v>
      </c>
      <c r="T4007" t="str">
        <f t="shared" si="376"/>
        <v>theater</v>
      </c>
      <c r="U4007" t="str">
        <f t="shared" si="377"/>
        <v>plays</v>
      </c>
    </row>
    <row r="4008" spans="1:21" ht="48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H4008" t="s">
        <v>8217</v>
      </c>
      <c r="I4008" t="s">
        <v>8238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8258</v>
      </c>
      <c r="P4008">
        <f t="shared" si="372"/>
        <v>0</v>
      </c>
      <c r="Q4008">
        <f t="shared" si="373"/>
        <v>2</v>
      </c>
      <c r="R4008" s="8">
        <f t="shared" si="374"/>
        <v>42391.564664351848</v>
      </c>
      <c r="S4008" s="8">
        <f t="shared" si="375"/>
        <v>42416.564664351848</v>
      </c>
      <c r="T4008" t="str">
        <f t="shared" si="376"/>
        <v>theater</v>
      </c>
      <c r="U4008" t="str">
        <f t="shared" si="377"/>
        <v>plays</v>
      </c>
    </row>
    <row r="4009" spans="1:21" ht="48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H4009" t="s">
        <v>8217</v>
      </c>
      <c r="I4009" t="s">
        <v>8238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8258</v>
      </c>
      <c r="P4009">
        <f t="shared" si="372"/>
        <v>0</v>
      </c>
      <c r="Q4009">
        <f t="shared" si="373"/>
        <v>5</v>
      </c>
      <c r="R4009" s="8">
        <f t="shared" si="374"/>
        <v>41848.564594907402</v>
      </c>
      <c r="S4009" s="8">
        <f t="shared" si="375"/>
        <v>41877.477777777778</v>
      </c>
      <c r="T4009" t="str">
        <f t="shared" si="376"/>
        <v>theater</v>
      </c>
      <c r="U4009" t="str">
        <f t="shared" si="377"/>
        <v>plays</v>
      </c>
    </row>
    <row r="4010" spans="1:21" ht="48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H4010" t="s">
        <v>8218</v>
      </c>
      <c r="I4010" t="s">
        <v>8239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8258</v>
      </c>
      <c r="P4010">
        <f t="shared" si="372"/>
        <v>6</v>
      </c>
      <c r="Q4010">
        <f t="shared" si="373"/>
        <v>15</v>
      </c>
      <c r="R4010" s="8">
        <f t="shared" si="374"/>
        <v>42177.755868055552</v>
      </c>
      <c r="S4010" s="8">
        <f t="shared" si="375"/>
        <v>42207.755868055552</v>
      </c>
      <c r="T4010" t="str">
        <f t="shared" si="376"/>
        <v>theater</v>
      </c>
      <c r="U4010" t="str">
        <f t="shared" si="377"/>
        <v>plays</v>
      </c>
    </row>
    <row r="4011" spans="1:21" ht="48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H4011" t="s">
        <v>8218</v>
      </c>
      <c r="I4011" t="s">
        <v>8239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8258</v>
      </c>
      <c r="P4011">
        <f t="shared" si="372"/>
        <v>4</v>
      </c>
      <c r="Q4011">
        <f t="shared" si="373"/>
        <v>25</v>
      </c>
      <c r="R4011" s="8">
        <f t="shared" si="374"/>
        <v>41851.492592592593</v>
      </c>
      <c r="S4011" s="8">
        <f t="shared" si="375"/>
        <v>41891.492592592593</v>
      </c>
      <c r="T4011" t="str">
        <f t="shared" si="376"/>
        <v>theater</v>
      </c>
      <c r="U4011" t="str">
        <f t="shared" si="377"/>
        <v>plays</v>
      </c>
    </row>
    <row r="4012" spans="1:21" ht="48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H4012" t="s">
        <v>8217</v>
      </c>
      <c r="I4012" t="s">
        <v>8238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8258</v>
      </c>
      <c r="P4012">
        <f t="shared" si="372"/>
        <v>24</v>
      </c>
      <c r="Q4012">
        <f t="shared" si="373"/>
        <v>45.84</v>
      </c>
      <c r="R4012" s="8">
        <f t="shared" si="374"/>
        <v>41921.562106481477</v>
      </c>
      <c r="S4012" s="8">
        <f t="shared" si="375"/>
        <v>41938.562106481477</v>
      </c>
      <c r="T4012" t="str">
        <f t="shared" si="376"/>
        <v>theater</v>
      </c>
      <c r="U4012" t="str">
        <f t="shared" si="377"/>
        <v>plays</v>
      </c>
    </row>
    <row r="4013" spans="1:21" ht="48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H4013" t="s">
        <v>8218</v>
      </c>
      <c r="I4013" t="s">
        <v>8239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8258</v>
      </c>
      <c r="P4013">
        <f t="shared" si="372"/>
        <v>8</v>
      </c>
      <c r="Q4013">
        <f t="shared" si="373"/>
        <v>4.75</v>
      </c>
      <c r="R4013" s="8">
        <f t="shared" si="374"/>
        <v>42002.336550925924</v>
      </c>
      <c r="S4013" s="8">
        <f t="shared" si="375"/>
        <v>42032.336550925924</v>
      </c>
      <c r="T4013" t="str">
        <f t="shared" si="376"/>
        <v>theater</v>
      </c>
      <c r="U4013" t="str">
        <f t="shared" si="377"/>
        <v>plays</v>
      </c>
    </row>
    <row r="4014" spans="1:21" ht="48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H4014" t="s">
        <v>8218</v>
      </c>
      <c r="I4014" t="s">
        <v>8239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8258</v>
      </c>
      <c r="P4014">
        <f t="shared" si="372"/>
        <v>0</v>
      </c>
      <c r="Q4014" t="e">
        <f t="shared" si="373"/>
        <v>#DIV/0!</v>
      </c>
      <c r="R4014" s="8">
        <f t="shared" si="374"/>
        <v>42096.336215277777</v>
      </c>
      <c r="S4014" s="8">
        <f t="shared" si="375"/>
        <v>42126.336215277777</v>
      </c>
      <c r="T4014" t="str">
        <f t="shared" si="376"/>
        <v>theater</v>
      </c>
      <c r="U4014" t="str">
        <f t="shared" si="377"/>
        <v>plays</v>
      </c>
    </row>
    <row r="4015" spans="1:21" ht="48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H4015" t="s">
        <v>8217</v>
      </c>
      <c r="I4015" t="s">
        <v>8238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8258</v>
      </c>
      <c r="P4015">
        <f t="shared" si="372"/>
        <v>1</v>
      </c>
      <c r="Q4015">
        <f t="shared" si="373"/>
        <v>13</v>
      </c>
      <c r="R4015" s="8">
        <f t="shared" si="374"/>
        <v>42021.092858796292</v>
      </c>
      <c r="S4015" s="8">
        <f t="shared" si="375"/>
        <v>42051.092858796292</v>
      </c>
      <c r="T4015" t="str">
        <f t="shared" si="376"/>
        <v>theater</v>
      </c>
      <c r="U4015" t="str">
        <f t="shared" si="377"/>
        <v>plays</v>
      </c>
    </row>
    <row r="4016" spans="1:21" ht="48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H4016" t="s">
        <v>8217</v>
      </c>
      <c r="I4016" t="s">
        <v>8238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8258</v>
      </c>
      <c r="P4016">
        <f t="shared" si="372"/>
        <v>0</v>
      </c>
      <c r="Q4016" t="e">
        <f t="shared" si="373"/>
        <v>#DIV/0!</v>
      </c>
      <c r="R4016" s="8">
        <f t="shared" si="374"/>
        <v>42419.037835648145</v>
      </c>
      <c r="S4016" s="8">
        <f t="shared" si="375"/>
        <v>42434.037835648145</v>
      </c>
      <c r="T4016" t="str">
        <f t="shared" si="376"/>
        <v>theater</v>
      </c>
      <c r="U4016" t="str">
        <f t="shared" si="377"/>
        <v>plays</v>
      </c>
    </row>
    <row r="4017" spans="1:21" ht="48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H4017" t="s">
        <v>8217</v>
      </c>
      <c r="I4017" t="s">
        <v>8238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8258</v>
      </c>
      <c r="P4017">
        <f t="shared" si="372"/>
        <v>0</v>
      </c>
      <c r="Q4017">
        <f t="shared" si="373"/>
        <v>1</v>
      </c>
      <c r="R4017" s="8">
        <f t="shared" si="374"/>
        <v>42174.572488425918</v>
      </c>
      <c r="S4017" s="8">
        <f t="shared" si="375"/>
        <v>42204.572488425918</v>
      </c>
      <c r="T4017" t="str">
        <f t="shared" si="376"/>
        <v>theater</v>
      </c>
      <c r="U4017" t="str">
        <f t="shared" si="377"/>
        <v>plays</v>
      </c>
    </row>
    <row r="4018" spans="1:21" ht="48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H4018" t="s">
        <v>8218</v>
      </c>
      <c r="I4018" t="s">
        <v>8239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8258</v>
      </c>
      <c r="P4018">
        <f t="shared" si="372"/>
        <v>14</v>
      </c>
      <c r="Q4018">
        <f t="shared" si="373"/>
        <v>10</v>
      </c>
      <c r="R4018" s="8">
        <f t="shared" si="374"/>
        <v>41869.664351851847</v>
      </c>
      <c r="S4018" s="8">
        <f t="shared" si="375"/>
        <v>41899.664351851847</v>
      </c>
      <c r="T4018" t="str">
        <f t="shared" si="376"/>
        <v>theater</v>
      </c>
      <c r="U4018" t="str">
        <f t="shared" si="377"/>
        <v>plays</v>
      </c>
    </row>
    <row r="4019" spans="1:21" ht="48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H4019" t="s">
        <v>8217</v>
      </c>
      <c r="I4019" t="s">
        <v>8238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8258</v>
      </c>
      <c r="P4019">
        <f t="shared" si="372"/>
        <v>1</v>
      </c>
      <c r="Q4019">
        <f t="shared" si="373"/>
        <v>52.5</v>
      </c>
      <c r="R4019" s="8">
        <f t="shared" si="374"/>
        <v>41856.463819444441</v>
      </c>
      <c r="S4019" s="8">
        <f t="shared" si="375"/>
        <v>41886.463819444441</v>
      </c>
      <c r="T4019" t="str">
        <f t="shared" si="376"/>
        <v>theater</v>
      </c>
      <c r="U4019" t="str">
        <f t="shared" si="377"/>
        <v>plays</v>
      </c>
    </row>
    <row r="4020" spans="1:21" ht="32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H4020" t="s">
        <v>8218</v>
      </c>
      <c r="I4020" t="s">
        <v>8239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8258</v>
      </c>
      <c r="P4020">
        <f t="shared" si="372"/>
        <v>9</v>
      </c>
      <c r="Q4020">
        <f t="shared" si="373"/>
        <v>32.5</v>
      </c>
      <c r="R4020" s="8">
        <f t="shared" si="374"/>
        <v>42620.702638888884</v>
      </c>
      <c r="S4020" s="8">
        <f t="shared" si="375"/>
        <v>42650.702638888884</v>
      </c>
      <c r="T4020" t="str">
        <f t="shared" si="376"/>
        <v>theater</v>
      </c>
      <c r="U4020" t="str">
        <f t="shared" si="377"/>
        <v>plays</v>
      </c>
    </row>
    <row r="4021" spans="1:21" ht="48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H4021" t="s">
        <v>8217</v>
      </c>
      <c r="I4021" t="s">
        <v>8238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8258</v>
      </c>
      <c r="P4021">
        <f t="shared" si="372"/>
        <v>1</v>
      </c>
      <c r="Q4021">
        <f t="shared" si="373"/>
        <v>7.25</v>
      </c>
      <c r="R4021" s="8">
        <f t="shared" si="374"/>
        <v>42417.467546296299</v>
      </c>
      <c r="S4021" s="8">
        <f t="shared" si="375"/>
        <v>42475.477777777771</v>
      </c>
      <c r="T4021" t="str">
        <f t="shared" si="376"/>
        <v>theater</v>
      </c>
      <c r="U4021" t="str">
        <f t="shared" si="377"/>
        <v>plays</v>
      </c>
    </row>
    <row r="4022" spans="1:21" ht="48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H4022" t="s">
        <v>8217</v>
      </c>
      <c r="I4022" t="s">
        <v>8238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8258</v>
      </c>
      <c r="P4022">
        <f t="shared" si="372"/>
        <v>17</v>
      </c>
      <c r="Q4022">
        <f t="shared" si="373"/>
        <v>33.33</v>
      </c>
      <c r="R4022" s="8">
        <f t="shared" si="374"/>
        <v>42056.982627314814</v>
      </c>
      <c r="S4022" s="8">
        <f t="shared" si="375"/>
        <v>42086.940960648142</v>
      </c>
      <c r="T4022" t="str">
        <f t="shared" si="376"/>
        <v>theater</v>
      </c>
      <c r="U4022" t="str">
        <f t="shared" si="377"/>
        <v>plays</v>
      </c>
    </row>
    <row r="4023" spans="1:21" ht="48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H4023" t="s">
        <v>8217</v>
      </c>
      <c r="I4023" t="s">
        <v>8238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8258</v>
      </c>
      <c r="P4023">
        <f t="shared" si="372"/>
        <v>1</v>
      </c>
      <c r="Q4023">
        <f t="shared" si="373"/>
        <v>62.5</v>
      </c>
      <c r="R4023" s="8">
        <f t="shared" si="374"/>
        <v>41878.703217592592</v>
      </c>
      <c r="S4023" s="8">
        <f t="shared" si="375"/>
        <v>41938.703217592592</v>
      </c>
      <c r="T4023" t="str">
        <f t="shared" si="376"/>
        <v>theater</v>
      </c>
      <c r="U4023" t="str">
        <f t="shared" si="377"/>
        <v>plays</v>
      </c>
    </row>
    <row r="4024" spans="1:21" ht="32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H4024" t="s">
        <v>8217</v>
      </c>
      <c r="I4024" t="s">
        <v>8238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8258</v>
      </c>
      <c r="P4024">
        <f t="shared" si="372"/>
        <v>70</v>
      </c>
      <c r="Q4024">
        <f t="shared" si="373"/>
        <v>63.56</v>
      </c>
      <c r="R4024" s="8">
        <f t="shared" si="374"/>
        <v>41990.375775462955</v>
      </c>
      <c r="S4024" s="8">
        <f t="shared" si="375"/>
        <v>42035.912499999999</v>
      </c>
      <c r="T4024" t="str">
        <f t="shared" si="376"/>
        <v>theater</v>
      </c>
      <c r="U4024" t="str">
        <f t="shared" si="377"/>
        <v>plays</v>
      </c>
    </row>
    <row r="4025" spans="1:21" ht="48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H4025" t="s">
        <v>8217</v>
      </c>
      <c r="I4025" t="s">
        <v>8238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8258</v>
      </c>
      <c r="P4025">
        <f t="shared" si="372"/>
        <v>0</v>
      </c>
      <c r="Q4025" t="e">
        <f t="shared" si="373"/>
        <v>#DIV/0!</v>
      </c>
      <c r="R4025" s="8">
        <f t="shared" si="374"/>
        <v>42408.791238425918</v>
      </c>
      <c r="S4025" s="8">
        <f t="shared" si="375"/>
        <v>42453.749571759261</v>
      </c>
      <c r="T4025" t="str">
        <f t="shared" si="376"/>
        <v>theater</v>
      </c>
      <c r="U4025" t="str">
        <f t="shared" si="377"/>
        <v>plays</v>
      </c>
    </row>
    <row r="4026" spans="1:21" ht="48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H4026" t="s">
        <v>8217</v>
      </c>
      <c r="I4026" t="s">
        <v>8238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8258</v>
      </c>
      <c r="P4026">
        <f t="shared" si="372"/>
        <v>1</v>
      </c>
      <c r="Q4026">
        <f t="shared" si="373"/>
        <v>10</v>
      </c>
      <c r="R4026" s="8">
        <f t="shared" si="374"/>
        <v>42217.461770833332</v>
      </c>
      <c r="S4026" s="8">
        <f t="shared" si="375"/>
        <v>42247.461770833332</v>
      </c>
      <c r="T4026" t="str">
        <f t="shared" si="376"/>
        <v>theater</v>
      </c>
      <c r="U4026" t="str">
        <f t="shared" si="377"/>
        <v>plays</v>
      </c>
    </row>
    <row r="4027" spans="1:21" ht="48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H4027" t="s">
        <v>8223</v>
      </c>
      <c r="I4027" t="s">
        <v>8241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8258</v>
      </c>
      <c r="P4027">
        <f t="shared" si="372"/>
        <v>5</v>
      </c>
      <c r="Q4027">
        <f t="shared" si="373"/>
        <v>62.5</v>
      </c>
      <c r="R4027" s="8">
        <f t="shared" si="374"/>
        <v>42151.029351851852</v>
      </c>
      <c r="S4027" s="8">
        <f t="shared" si="375"/>
        <v>42211.029351851852</v>
      </c>
      <c r="T4027" t="str">
        <f t="shared" si="376"/>
        <v>theater</v>
      </c>
      <c r="U4027" t="str">
        <f t="shared" si="377"/>
        <v>plays</v>
      </c>
    </row>
    <row r="4028" spans="1:21" ht="48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H4028" t="s">
        <v>8217</v>
      </c>
      <c r="I4028" t="s">
        <v>8238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8258</v>
      </c>
      <c r="P4028">
        <f t="shared" si="372"/>
        <v>0</v>
      </c>
      <c r="Q4028" t="e">
        <f t="shared" si="373"/>
        <v>#DIV/0!</v>
      </c>
      <c r="R4028" s="8">
        <f t="shared" si="374"/>
        <v>42282.447210648148</v>
      </c>
      <c r="S4028" s="8">
        <f t="shared" si="375"/>
        <v>42342.488877314812</v>
      </c>
      <c r="T4028" t="str">
        <f t="shared" si="376"/>
        <v>theater</v>
      </c>
      <c r="U4028" t="str">
        <f t="shared" si="377"/>
        <v>plays</v>
      </c>
    </row>
    <row r="4029" spans="1:21" ht="48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H4029" t="s">
        <v>8217</v>
      </c>
      <c r="I4029" t="s">
        <v>8238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8258</v>
      </c>
      <c r="P4029">
        <f t="shared" si="372"/>
        <v>7</v>
      </c>
      <c r="Q4029">
        <f t="shared" si="373"/>
        <v>30.71</v>
      </c>
      <c r="R4029" s="8">
        <f t="shared" si="374"/>
        <v>42768.762511574074</v>
      </c>
      <c r="S4029" s="8">
        <f t="shared" si="375"/>
        <v>42788.833333333336</v>
      </c>
      <c r="T4029" t="str">
        <f t="shared" si="376"/>
        <v>theater</v>
      </c>
      <c r="U4029" t="str">
        <f t="shared" si="377"/>
        <v>plays</v>
      </c>
    </row>
    <row r="4030" spans="1:21" ht="48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H4030" t="s">
        <v>8217</v>
      </c>
      <c r="I4030" t="s">
        <v>8238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8258</v>
      </c>
      <c r="P4030">
        <f t="shared" si="372"/>
        <v>28</v>
      </c>
      <c r="Q4030">
        <f t="shared" si="373"/>
        <v>51</v>
      </c>
      <c r="R4030" s="8">
        <f t="shared" si="374"/>
        <v>41765.730324074073</v>
      </c>
      <c r="S4030" s="8">
        <f t="shared" si="375"/>
        <v>41795.730324074073</v>
      </c>
      <c r="T4030" t="str">
        <f t="shared" si="376"/>
        <v>theater</v>
      </c>
      <c r="U4030" t="str">
        <f t="shared" si="377"/>
        <v>plays</v>
      </c>
    </row>
    <row r="4031" spans="1:21" ht="48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H4031" t="s">
        <v>8217</v>
      </c>
      <c r="I4031" t="s">
        <v>8238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8258</v>
      </c>
      <c r="P4031">
        <f t="shared" si="372"/>
        <v>0</v>
      </c>
      <c r="Q4031" t="e">
        <f t="shared" si="373"/>
        <v>#DIV/0!</v>
      </c>
      <c r="R4031" s="8">
        <f t="shared" si="374"/>
        <v>42321.816782407412</v>
      </c>
      <c r="S4031" s="8">
        <f t="shared" si="375"/>
        <v>42351.816782407412</v>
      </c>
      <c r="T4031" t="str">
        <f t="shared" si="376"/>
        <v>theater</v>
      </c>
      <c r="U4031" t="str">
        <f t="shared" si="377"/>
        <v>plays</v>
      </c>
    </row>
    <row r="4032" spans="1:21" ht="48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H4032" t="s">
        <v>8217</v>
      </c>
      <c r="I4032" t="s">
        <v>8238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8258</v>
      </c>
      <c r="P4032">
        <f t="shared" si="372"/>
        <v>16</v>
      </c>
      <c r="Q4032">
        <f t="shared" si="373"/>
        <v>66.67</v>
      </c>
      <c r="R4032" s="8">
        <f t="shared" si="374"/>
        <v>42374.446747685179</v>
      </c>
      <c r="S4032" s="8">
        <f t="shared" si="375"/>
        <v>42403.575694444437</v>
      </c>
      <c r="T4032" t="str">
        <f t="shared" si="376"/>
        <v>theater</v>
      </c>
      <c r="U4032" t="str">
        <f t="shared" si="377"/>
        <v>plays</v>
      </c>
    </row>
    <row r="4033" spans="1:21" ht="48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H4033" t="s">
        <v>8217</v>
      </c>
      <c r="I4033" t="s">
        <v>8238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8258</v>
      </c>
      <c r="P4033">
        <f t="shared" si="372"/>
        <v>0</v>
      </c>
      <c r="Q4033" t="e">
        <f t="shared" si="373"/>
        <v>#DIV/0!</v>
      </c>
      <c r="R4033" s="8">
        <f t="shared" si="374"/>
        <v>41941.376898148148</v>
      </c>
      <c r="S4033" s="8">
        <f t="shared" si="375"/>
        <v>41991.418564814812</v>
      </c>
      <c r="T4033" t="str">
        <f t="shared" si="376"/>
        <v>theater</v>
      </c>
      <c r="U4033" t="str">
        <f t="shared" si="377"/>
        <v>plays</v>
      </c>
    </row>
    <row r="4034" spans="1:21" ht="48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H4034" t="s">
        <v>8217</v>
      </c>
      <c r="I4034" t="s">
        <v>8238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8258</v>
      </c>
      <c r="P4034">
        <f t="shared" si="372"/>
        <v>7</v>
      </c>
      <c r="Q4034">
        <f t="shared" si="373"/>
        <v>59</v>
      </c>
      <c r="R4034" s="8">
        <f t="shared" si="374"/>
        <v>42293.60087962963</v>
      </c>
      <c r="S4034" s="8">
        <f t="shared" si="375"/>
        <v>42353.642546296294</v>
      </c>
      <c r="T4034" t="str">
        <f t="shared" si="376"/>
        <v>theater</v>
      </c>
      <c r="U4034" t="str">
        <f t="shared" si="377"/>
        <v>plays</v>
      </c>
    </row>
    <row r="4035" spans="1:21" ht="48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H4035" t="s">
        <v>8218</v>
      </c>
      <c r="I4035" t="s">
        <v>8239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8258</v>
      </c>
      <c r="P4035">
        <f t="shared" ref="P4035:P4098" si="378">ROUND(E4035/D4035*100,0)</f>
        <v>26</v>
      </c>
      <c r="Q4035">
        <f t="shared" ref="Q4035:Q4098" si="379">ROUND(E4035/M4035,2)</f>
        <v>65.34</v>
      </c>
      <c r="R4035" s="8">
        <f t="shared" ref="R4035:R4098" si="380">(((K4035/60)/60)/24)+DATE(1970,1,1)+(-5/24)</f>
        <v>42614.06046296296</v>
      </c>
      <c r="S4035" s="8">
        <f t="shared" ref="S4035:S4098" si="381">(((J4035/60)/60)/24)+DATE(1970,1,1)+(-5/24)</f>
        <v>42645.166666666664</v>
      </c>
      <c r="T4035" t="str">
        <f t="shared" si="376"/>
        <v>theater</v>
      </c>
      <c r="U4035" t="str">
        <f t="shared" si="377"/>
        <v>plays</v>
      </c>
    </row>
    <row r="4036" spans="1:21" ht="48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H4036" t="s">
        <v>8217</v>
      </c>
      <c r="I4036" t="s">
        <v>8238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8258</v>
      </c>
      <c r="P4036">
        <f t="shared" si="378"/>
        <v>1</v>
      </c>
      <c r="Q4036">
        <f t="shared" si="379"/>
        <v>100</v>
      </c>
      <c r="R4036" s="8">
        <f t="shared" si="380"/>
        <v>42067.739004629628</v>
      </c>
      <c r="S4036" s="8">
        <f t="shared" si="381"/>
        <v>42097.697337962956</v>
      </c>
      <c r="T4036" t="str">
        <f t="shared" ref="T4036:T4099" si="382">LEFT(O4036,SEARCH("/",O4036)-1)</f>
        <v>theater</v>
      </c>
      <c r="U4036" t="str">
        <f t="shared" ref="U4036:U4099" si="383">RIGHT(O4036,LEN(O4036)-SEARCH("/",O4036))</f>
        <v>plays</v>
      </c>
    </row>
    <row r="4037" spans="1:21" ht="32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H4037" t="s">
        <v>8217</v>
      </c>
      <c r="I4037" t="s">
        <v>8238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8258</v>
      </c>
      <c r="P4037">
        <f t="shared" si="378"/>
        <v>37</v>
      </c>
      <c r="Q4037">
        <f t="shared" si="379"/>
        <v>147.4</v>
      </c>
      <c r="R4037" s="8">
        <f t="shared" si="380"/>
        <v>41903.674618055549</v>
      </c>
      <c r="S4037" s="8">
        <f t="shared" si="381"/>
        <v>41933.674618055549</v>
      </c>
      <c r="T4037" t="str">
        <f t="shared" si="382"/>
        <v>theater</v>
      </c>
      <c r="U4037" t="str">
        <f t="shared" si="383"/>
        <v>plays</v>
      </c>
    </row>
    <row r="4038" spans="1:21" ht="48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H4038" t="s">
        <v>8217</v>
      </c>
      <c r="I4038" t="s">
        <v>8238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8258</v>
      </c>
      <c r="P4038">
        <f t="shared" si="378"/>
        <v>47</v>
      </c>
      <c r="Q4038">
        <f t="shared" si="379"/>
        <v>166.06</v>
      </c>
      <c r="R4038" s="8">
        <f t="shared" si="380"/>
        <v>41804.728749999995</v>
      </c>
      <c r="S4038" s="8">
        <f t="shared" si="381"/>
        <v>41821.729166666664</v>
      </c>
      <c r="T4038" t="str">
        <f t="shared" si="382"/>
        <v>theater</v>
      </c>
      <c r="U4038" t="str">
        <f t="shared" si="383"/>
        <v>plays</v>
      </c>
    </row>
    <row r="4039" spans="1:21" ht="48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H4039" t="s">
        <v>8217</v>
      </c>
      <c r="I4039" t="s">
        <v>8238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8258</v>
      </c>
      <c r="P4039">
        <f t="shared" si="378"/>
        <v>11</v>
      </c>
      <c r="Q4039">
        <f t="shared" si="379"/>
        <v>40</v>
      </c>
      <c r="R4039" s="8">
        <f t="shared" si="380"/>
        <v>42496.862442129634</v>
      </c>
      <c r="S4039" s="8">
        <f t="shared" si="381"/>
        <v>42514.392361111109</v>
      </c>
      <c r="T4039" t="str">
        <f t="shared" si="382"/>
        <v>theater</v>
      </c>
      <c r="U4039" t="str">
        <f t="shared" si="383"/>
        <v>plays</v>
      </c>
    </row>
    <row r="4040" spans="1:21" ht="48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H4040" t="s">
        <v>8217</v>
      </c>
      <c r="I4040" t="s">
        <v>8238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8258</v>
      </c>
      <c r="P4040">
        <f t="shared" si="378"/>
        <v>12</v>
      </c>
      <c r="Q4040">
        <f t="shared" si="379"/>
        <v>75.25</v>
      </c>
      <c r="R4040" s="8">
        <f t="shared" si="380"/>
        <v>41869.59039351852</v>
      </c>
      <c r="S4040" s="8">
        <f t="shared" si="381"/>
        <v>41929.59039351852</v>
      </c>
      <c r="T4040" t="str">
        <f t="shared" si="382"/>
        <v>theater</v>
      </c>
      <c r="U4040" t="str">
        <f t="shared" si="383"/>
        <v>plays</v>
      </c>
    </row>
    <row r="4041" spans="1:21" ht="32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H4041" t="s">
        <v>8217</v>
      </c>
      <c r="I4041" t="s">
        <v>8238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8258</v>
      </c>
      <c r="P4041">
        <f t="shared" si="378"/>
        <v>60</v>
      </c>
      <c r="Q4041">
        <f t="shared" si="379"/>
        <v>60</v>
      </c>
      <c r="R4041" s="8">
        <f t="shared" si="380"/>
        <v>42305.462581018517</v>
      </c>
      <c r="S4041" s="8">
        <f t="shared" si="381"/>
        <v>42339.040972222218</v>
      </c>
      <c r="T4041" t="str">
        <f t="shared" si="382"/>
        <v>theater</v>
      </c>
      <c r="U4041" t="str">
        <f t="shared" si="383"/>
        <v>plays</v>
      </c>
    </row>
    <row r="4042" spans="1:21" ht="48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H4042" t="s">
        <v>8217</v>
      </c>
      <c r="I4042" t="s">
        <v>8238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8258</v>
      </c>
      <c r="P4042">
        <f t="shared" si="378"/>
        <v>31</v>
      </c>
      <c r="Q4042">
        <f t="shared" si="379"/>
        <v>1250</v>
      </c>
      <c r="R4042" s="8">
        <f t="shared" si="380"/>
        <v>42144.023194444446</v>
      </c>
      <c r="S4042" s="8">
        <f t="shared" si="381"/>
        <v>42202.916666666664</v>
      </c>
      <c r="T4042" t="str">
        <f t="shared" si="382"/>
        <v>theater</v>
      </c>
      <c r="U4042" t="str">
        <f t="shared" si="383"/>
        <v>plays</v>
      </c>
    </row>
    <row r="4043" spans="1:21" ht="32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H4043" t="s">
        <v>8218</v>
      </c>
      <c r="I4043" t="s">
        <v>8239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8258</v>
      </c>
      <c r="P4043">
        <f t="shared" si="378"/>
        <v>0</v>
      </c>
      <c r="Q4043">
        <f t="shared" si="379"/>
        <v>10.5</v>
      </c>
      <c r="R4043" s="8">
        <f t="shared" si="380"/>
        <v>42559.265671296293</v>
      </c>
      <c r="S4043" s="8">
        <f t="shared" si="381"/>
        <v>42619.265671296293</v>
      </c>
      <c r="T4043" t="str">
        <f t="shared" si="382"/>
        <v>theater</v>
      </c>
      <c r="U4043" t="str">
        <f t="shared" si="383"/>
        <v>plays</v>
      </c>
    </row>
    <row r="4044" spans="1:21" ht="48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H4044" t="s">
        <v>8217</v>
      </c>
      <c r="I4044" t="s">
        <v>8238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8258</v>
      </c>
      <c r="P4044">
        <f t="shared" si="378"/>
        <v>0</v>
      </c>
      <c r="Q4044">
        <f t="shared" si="379"/>
        <v>7</v>
      </c>
      <c r="R4044" s="8">
        <f t="shared" si="380"/>
        <v>41994.875740740739</v>
      </c>
      <c r="S4044" s="8">
        <f t="shared" si="381"/>
        <v>42024.594444444439</v>
      </c>
      <c r="T4044" t="str">
        <f t="shared" si="382"/>
        <v>theater</v>
      </c>
      <c r="U4044" t="str">
        <f t="shared" si="383"/>
        <v>plays</v>
      </c>
    </row>
    <row r="4045" spans="1:21" ht="48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H4045" t="s">
        <v>8222</v>
      </c>
      <c r="I4045" t="s">
        <v>8243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8258</v>
      </c>
      <c r="P4045">
        <f t="shared" si="378"/>
        <v>0</v>
      </c>
      <c r="Q4045" t="e">
        <f t="shared" si="379"/>
        <v>#DIV/0!</v>
      </c>
      <c r="R4045" s="8">
        <f t="shared" si="380"/>
        <v>41948.749131944445</v>
      </c>
      <c r="S4045" s="8">
        <f t="shared" si="381"/>
        <v>41963.749131944445</v>
      </c>
      <c r="T4045" t="str">
        <f t="shared" si="382"/>
        <v>theater</v>
      </c>
      <c r="U4045" t="str">
        <f t="shared" si="383"/>
        <v>plays</v>
      </c>
    </row>
    <row r="4046" spans="1:21" ht="48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H4046" t="s">
        <v>8217</v>
      </c>
      <c r="I4046" t="s">
        <v>8238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8258</v>
      </c>
      <c r="P4046">
        <f t="shared" si="378"/>
        <v>38</v>
      </c>
      <c r="Q4046">
        <f t="shared" si="379"/>
        <v>56.25</v>
      </c>
      <c r="R4046" s="8">
        <f t="shared" si="380"/>
        <v>42074.011365740742</v>
      </c>
      <c r="S4046" s="8">
        <f t="shared" si="381"/>
        <v>42103.999999999993</v>
      </c>
      <c r="T4046" t="str">
        <f t="shared" si="382"/>
        <v>theater</v>
      </c>
      <c r="U4046" t="str">
        <f t="shared" si="383"/>
        <v>plays</v>
      </c>
    </row>
    <row r="4047" spans="1:21" ht="48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H4047" t="s">
        <v>8219</v>
      </c>
      <c r="I4047" t="s">
        <v>8240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8258</v>
      </c>
      <c r="P4047">
        <f t="shared" si="378"/>
        <v>0</v>
      </c>
      <c r="Q4047">
        <f t="shared" si="379"/>
        <v>1</v>
      </c>
      <c r="R4047" s="8">
        <f t="shared" si="380"/>
        <v>41841.992928240739</v>
      </c>
      <c r="S4047" s="8">
        <f t="shared" si="381"/>
        <v>41871.992928240739</v>
      </c>
      <c r="T4047" t="str">
        <f t="shared" si="382"/>
        <v>theater</v>
      </c>
      <c r="U4047" t="str">
        <f t="shared" si="383"/>
        <v>plays</v>
      </c>
    </row>
    <row r="4048" spans="1:21" ht="48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H4048" t="s">
        <v>8217</v>
      </c>
      <c r="I4048" t="s">
        <v>8238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8258</v>
      </c>
      <c r="P4048">
        <f t="shared" si="378"/>
        <v>8</v>
      </c>
      <c r="Q4048">
        <f t="shared" si="379"/>
        <v>38.33</v>
      </c>
      <c r="R4048" s="8">
        <f t="shared" si="380"/>
        <v>41904.442245370366</v>
      </c>
      <c r="S4048" s="8">
        <f t="shared" si="381"/>
        <v>41934.442245370366</v>
      </c>
      <c r="T4048" t="str">
        <f t="shared" si="382"/>
        <v>theater</v>
      </c>
      <c r="U4048" t="str">
        <f t="shared" si="383"/>
        <v>plays</v>
      </c>
    </row>
    <row r="4049" spans="1:21" ht="48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H4049" t="s">
        <v>8217</v>
      </c>
      <c r="I4049" t="s">
        <v>8238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8258</v>
      </c>
      <c r="P4049">
        <f t="shared" si="378"/>
        <v>2</v>
      </c>
      <c r="Q4049">
        <f t="shared" si="379"/>
        <v>27.5</v>
      </c>
      <c r="R4049" s="8">
        <f t="shared" si="380"/>
        <v>41990.814155092587</v>
      </c>
      <c r="S4049" s="8">
        <f t="shared" si="381"/>
        <v>42014.833333333336</v>
      </c>
      <c r="T4049" t="str">
        <f t="shared" si="382"/>
        <v>theater</v>
      </c>
      <c r="U4049" t="str">
        <f t="shared" si="383"/>
        <v>plays</v>
      </c>
    </row>
    <row r="4050" spans="1:21" ht="48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H4050" t="s">
        <v>8218</v>
      </c>
      <c r="I4050" t="s">
        <v>8239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8258</v>
      </c>
      <c r="P4050">
        <f t="shared" si="378"/>
        <v>18</v>
      </c>
      <c r="Q4050">
        <f t="shared" si="379"/>
        <v>32.979999999999997</v>
      </c>
      <c r="R4050" s="8">
        <f t="shared" si="380"/>
        <v>42436.300775462958</v>
      </c>
      <c r="S4050" s="8">
        <f t="shared" si="381"/>
        <v>42471.259108796294</v>
      </c>
      <c r="T4050" t="str">
        <f t="shared" si="382"/>
        <v>theater</v>
      </c>
      <c r="U4050" t="str">
        <f t="shared" si="383"/>
        <v>plays</v>
      </c>
    </row>
    <row r="4051" spans="1:21" ht="48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H4051" t="s">
        <v>8217</v>
      </c>
      <c r="I4051" t="s">
        <v>8238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8258</v>
      </c>
      <c r="P4051">
        <f t="shared" si="378"/>
        <v>0</v>
      </c>
      <c r="Q4051">
        <f t="shared" si="379"/>
        <v>16</v>
      </c>
      <c r="R4051" s="8">
        <f t="shared" si="380"/>
        <v>42169.750173611108</v>
      </c>
      <c r="S4051" s="8">
        <f t="shared" si="381"/>
        <v>42199.750173611108</v>
      </c>
      <c r="T4051" t="str">
        <f t="shared" si="382"/>
        <v>theater</v>
      </c>
      <c r="U4051" t="str">
        <f t="shared" si="383"/>
        <v>plays</v>
      </c>
    </row>
    <row r="4052" spans="1:21" ht="48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H4052" t="s">
        <v>8217</v>
      </c>
      <c r="I4052" t="s">
        <v>8238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8258</v>
      </c>
      <c r="P4052">
        <f t="shared" si="378"/>
        <v>0</v>
      </c>
      <c r="Q4052">
        <f t="shared" si="379"/>
        <v>1</v>
      </c>
      <c r="R4052" s="8">
        <f t="shared" si="380"/>
        <v>41905.428136574068</v>
      </c>
      <c r="S4052" s="8">
        <f t="shared" si="381"/>
        <v>41935.428136574068</v>
      </c>
      <c r="T4052" t="str">
        <f t="shared" si="382"/>
        <v>theater</v>
      </c>
      <c r="U4052" t="str">
        <f t="shared" si="383"/>
        <v>plays</v>
      </c>
    </row>
    <row r="4053" spans="1:21" ht="48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H4053" t="s">
        <v>8217</v>
      </c>
      <c r="I4053" t="s">
        <v>8238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8258</v>
      </c>
      <c r="P4053">
        <f t="shared" si="378"/>
        <v>0</v>
      </c>
      <c r="Q4053" t="e">
        <f t="shared" si="379"/>
        <v>#DIV/0!</v>
      </c>
      <c r="R4053" s="8">
        <f t="shared" si="380"/>
        <v>41761.601817129631</v>
      </c>
      <c r="S4053" s="8">
        <f t="shared" si="381"/>
        <v>41768.078472222223</v>
      </c>
      <c r="T4053" t="str">
        <f t="shared" si="382"/>
        <v>theater</v>
      </c>
      <c r="U4053" t="str">
        <f t="shared" si="383"/>
        <v>plays</v>
      </c>
    </row>
    <row r="4054" spans="1:21" ht="64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H4054" t="s">
        <v>8217</v>
      </c>
      <c r="I4054" t="s">
        <v>8238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8258</v>
      </c>
      <c r="P4054">
        <f t="shared" si="378"/>
        <v>38</v>
      </c>
      <c r="Q4054">
        <f t="shared" si="379"/>
        <v>86.62</v>
      </c>
      <c r="R4054" s="8">
        <f t="shared" si="380"/>
        <v>41865.670324074068</v>
      </c>
      <c r="S4054" s="8">
        <f t="shared" si="381"/>
        <v>41925.670324074068</v>
      </c>
      <c r="T4054" t="str">
        <f t="shared" si="382"/>
        <v>theater</v>
      </c>
      <c r="U4054" t="str">
        <f t="shared" si="383"/>
        <v>plays</v>
      </c>
    </row>
    <row r="4055" spans="1:21" ht="48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H4055" t="s">
        <v>8218</v>
      </c>
      <c r="I4055" t="s">
        <v>8239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8258</v>
      </c>
      <c r="P4055">
        <f t="shared" si="378"/>
        <v>22</v>
      </c>
      <c r="Q4055">
        <f t="shared" si="379"/>
        <v>55</v>
      </c>
      <c r="R4055" s="8">
        <f t="shared" si="380"/>
        <v>41928.481805555552</v>
      </c>
      <c r="S4055" s="8">
        <f t="shared" si="381"/>
        <v>41958.624999999993</v>
      </c>
      <c r="T4055" t="str">
        <f t="shared" si="382"/>
        <v>theater</v>
      </c>
      <c r="U4055" t="str">
        <f t="shared" si="383"/>
        <v>plays</v>
      </c>
    </row>
    <row r="4056" spans="1:21" ht="48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H4056" t="s">
        <v>8217</v>
      </c>
      <c r="I4056" t="s">
        <v>8238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8258</v>
      </c>
      <c r="P4056">
        <f t="shared" si="378"/>
        <v>0</v>
      </c>
      <c r="Q4056" t="e">
        <f t="shared" si="379"/>
        <v>#DIV/0!</v>
      </c>
      <c r="R4056" s="8">
        <f t="shared" si="380"/>
        <v>42613.632928240739</v>
      </c>
      <c r="S4056" s="8">
        <f t="shared" si="381"/>
        <v>42643.958333333336</v>
      </c>
      <c r="T4056" t="str">
        <f t="shared" si="382"/>
        <v>theater</v>
      </c>
      <c r="U4056" t="str">
        <f t="shared" si="383"/>
        <v>plays</v>
      </c>
    </row>
    <row r="4057" spans="1:21" ht="48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H4057" t="s">
        <v>8218</v>
      </c>
      <c r="I4057" t="s">
        <v>8239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8258</v>
      </c>
      <c r="P4057">
        <f t="shared" si="378"/>
        <v>18</v>
      </c>
      <c r="Q4057">
        <f t="shared" si="379"/>
        <v>41.95</v>
      </c>
      <c r="R4057" s="8">
        <f t="shared" si="380"/>
        <v>41779.44017361111</v>
      </c>
      <c r="S4057" s="8">
        <f t="shared" si="381"/>
        <v>41809.44017361111</v>
      </c>
      <c r="T4057" t="str">
        <f t="shared" si="382"/>
        <v>theater</v>
      </c>
      <c r="U4057" t="str">
        <f t="shared" si="383"/>
        <v>plays</v>
      </c>
    </row>
    <row r="4058" spans="1:21" ht="48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H4058" t="s">
        <v>8217</v>
      </c>
      <c r="I4058" t="s">
        <v>8238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8258</v>
      </c>
      <c r="P4058">
        <f t="shared" si="378"/>
        <v>53</v>
      </c>
      <c r="Q4058">
        <f t="shared" si="379"/>
        <v>88.33</v>
      </c>
      <c r="R4058" s="8">
        <f t="shared" si="380"/>
        <v>42534.724988425929</v>
      </c>
      <c r="S4058" s="8">
        <f t="shared" si="381"/>
        <v>42554.624305555553</v>
      </c>
      <c r="T4058" t="str">
        <f t="shared" si="382"/>
        <v>theater</v>
      </c>
      <c r="U4058" t="str">
        <f t="shared" si="383"/>
        <v>plays</v>
      </c>
    </row>
    <row r="4059" spans="1:21" ht="48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H4059" t="s">
        <v>8218</v>
      </c>
      <c r="I4059" t="s">
        <v>8239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8258</v>
      </c>
      <c r="P4059">
        <f t="shared" si="378"/>
        <v>22</v>
      </c>
      <c r="Q4059">
        <f t="shared" si="379"/>
        <v>129.16999999999999</v>
      </c>
      <c r="R4059" s="8">
        <f t="shared" si="380"/>
        <v>42310.760185185187</v>
      </c>
      <c r="S4059" s="8">
        <f t="shared" si="381"/>
        <v>42333.749999999993</v>
      </c>
      <c r="T4059" t="str">
        <f t="shared" si="382"/>
        <v>theater</v>
      </c>
      <c r="U4059" t="str">
        <f t="shared" si="383"/>
        <v>plays</v>
      </c>
    </row>
    <row r="4060" spans="1:21" ht="48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H4060" t="s">
        <v>8217</v>
      </c>
      <c r="I4060" t="s">
        <v>8238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8258</v>
      </c>
      <c r="P4060">
        <f t="shared" si="378"/>
        <v>3</v>
      </c>
      <c r="Q4060">
        <f t="shared" si="379"/>
        <v>23.75</v>
      </c>
      <c r="R4060" s="8">
        <f t="shared" si="380"/>
        <v>42445.852361111109</v>
      </c>
      <c r="S4060" s="8">
        <f t="shared" si="381"/>
        <v>42460.957638888889</v>
      </c>
      <c r="T4060" t="str">
        <f t="shared" si="382"/>
        <v>theater</v>
      </c>
      <c r="U4060" t="str">
        <f t="shared" si="383"/>
        <v>plays</v>
      </c>
    </row>
    <row r="4061" spans="1:21" ht="48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H4061" t="s">
        <v>8222</v>
      </c>
      <c r="I4061" t="s">
        <v>8243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8258</v>
      </c>
      <c r="P4061">
        <f t="shared" si="378"/>
        <v>3</v>
      </c>
      <c r="Q4061">
        <f t="shared" si="379"/>
        <v>35.71</v>
      </c>
      <c r="R4061" s="8">
        <f t="shared" si="380"/>
        <v>41866.432314814811</v>
      </c>
      <c r="S4061" s="8">
        <f t="shared" si="381"/>
        <v>41897.916666666664</v>
      </c>
      <c r="T4061" t="str">
        <f t="shared" si="382"/>
        <v>theater</v>
      </c>
      <c r="U4061" t="str">
        <f t="shared" si="383"/>
        <v>plays</v>
      </c>
    </row>
    <row r="4062" spans="1:21" ht="48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H4062" t="s">
        <v>8222</v>
      </c>
      <c r="I4062" t="s">
        <v>8243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8258</v>
      </c>
      <c r="P4062">
        <f t="shared" si="378"/>
        <v>3</v>
      </c>
      <c r="Q4062">
        <f t="shared" si="379"/>
        <v>57</v>
      </c>
      <c r="R4062" s="8">
        <f t="shared" si="380"/>
        <v>41779.486759259256</v>
      </c>
      <c r="S4062" s="8">
        <f t="shared" si="381"/>
        <v>41813.458333333328</v>
      </c>
      <c r="T4062" t="str">
        <f t="shared" si="382"/>
        <v>theater</v>
      </c>
      <c r="U4062" t="str">
        <f t="shared" si="383"/>
        <v>plays</v>
      </c>
    </row>
    <row r="4063" spans="1:21" ht="32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H4063" t="s">
        <v>8217</v>
      </c>
      <c r="I4063" t="s">
        <v>8238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8258</v>
      </c>
      <c r="P4063">
        <f t="shared" si="378"/>
        <v>0</v>
      </c>
      <c r="Q4063" t="e">
        <f t="shared" si="379"/>
        <v>#DIV/0!</v>
      </c>
      <c r="R4063" s="8">
        <f t="shared" si="380"/>
        <v>42420.933136574073</v>
      </c>
      <c r="S4063" s="8">
        <f t="shared" si="381"/>
        <v>42480.891469907401</v>
      </c>
      <c r="T4063" t="str">
        <f t="shared" si="382"/>
        <v>theater</v>
      </c>
      <c r="U4063" t="str">
        <f t="shared" si="383"/>
        <v>plays</v>
      </c>
    </row>
    <row r="4064" spans="1:21" ht="48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H4064" t="s">
        <v>8217</v>
      </c>
      <c r="I4064" t="s">
        <v>8238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8258</v>
      </c>
      <c r="P4064">
        <f t="shared" si="378"/>
        <v>2</v>
      </c>
      <c r="Q4064">
        <f t="shared" si="379"/>
        <v>163.33000000000001</v>
      </c>
      <c r="R4064" s="8">
        <f t="shared" si="380"/>
        <v>42523.530879629623</v>
      </c>
      <c r="S4064" s="8">
        <f t="shared" si="381"/>
        <v>42553.530879629623</v>
      </c>
      <c r="T4064" t="str">
        <f t="shared" si="382"/>
        <v>theater</v>
      </c>
      <c r="U4064" t="str">
        <f t="shared" si="383"/>
        <v>plays</v>
      </c>
    </row>
    <row r="4065" spans="1:21" ht="48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H4065" t="s">
        <v>8218</v>
      </c>
      <c r="I4065" t="s">
        <v>8239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8258</v>
      </c>
      <c r="P4065">
        <f t="shared" si="378"/>
        <v>1</v>
      </c>
      <c r="Q4065">
        <f t="shared" si="379"/>
        <v>15</v>
      </c>
      <c r="R4065" s="8">
        <f t="shared" si="380"/>
        <v>41787.473194444443</v>
      </c>
      <c r="S4065" s="8">
        <f t="shared" si="381"/>
        <v>41817.473194444443</v>
      </c>
      <c r="T4065" t="str">
        <f t="shared" si="382"/>
        <v>theater</v>
      </c>
      <c r="U4065" t="str">
        <f t="shared" si="383"/>
        <v>plays</v>
      </c>
    </row>
    <row r="4066" spans="1:21" ht="48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H4066" t="s">
        <v>8219</v>
      </c>
      <c r="I4066" t="s">
        <v>8240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8258</v>
      </c>
      <c r="P4066">
        <f t="shared" si="378"/>
        <v>19</v>
      </c>
      <c r="Q4066">
        <f t="shared" si="379"/>
        <v>64.17</v>
      </c>
      <c r="R4066" s="8">
        <f t="shared" si="380"/>
        <v>42093.379930555551</v>
      </c>
      <c r="S4066" s="8">
        <f t="shared" si="381"/>
        <v>42123.379930555551</v>
      </c>
      <c r="T4066" t="str">
        <f t="shared" si="382"/>
        <v>theater</v>
      </c>
      <c r="U4066" t="str">
        <f t="shared" si="383"/>
        <v>plays</v>
      </c>
    </row>
    <row r="4067" spans="1:21" ht="32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H4067" t="s">
        <v>8217</v>
      </c>
      <c r="I4067" t="s">
        <v>8238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8258</v>
      </c>
      <c r="P4067">
        <f t="shared" si="378"/>
        <v>1</v>
      </c>
      <c r="Q4067">
        <f t="shared" si="379"/>
        <v>6.75</v>
      </c>
      <c r="R4067" s="8">
        <f t="shared" si="380"/>
        <v>41833.74318287037</v>
      </c>
      <c r="S4067" s="8">
        <f t="shared" si="381"/>
        <v>41863.74318287037</v>
      </c>
      <c r="T4067" t="str">
        <f t="shared" si="382"/>
        <v>theater</v>
      </c>
      <c r="U4067" t="str">
        <f t="shared" si="383"/>
        <v>plays</v>
      </c>
    </row>
    <row r="4068" spans="1:21" ht="48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H4068" t="s">
        <v>8217</v>
      </c>
      <c r="I4068" t="s">
        <v>8238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8258</v>
      </c>
      <c r="P4068">
        <f t="shared" si="378"/>
        <v>0</v>
      </c>
      <c r="Q4068">
        <f t="shared" si="379"/>
        <v>25</v>
      </c>
      <c r="R4068" s="8">
        <f t="shared" si="380"/>
        <v>42478.830879629626</v>
      </c>
      <c r="S4068" s="8">
        <f t="shared" si="381"/>
        <v>42508.830879629626</v>
      </c>
      <c r="T4068" t="str">
        <f t="shared" si="382"/>
        <v>theater</v>
      </c>
      <c r="U4068" t="str">
        <f t="shared" si="383"/>
        <v>plays</v>
      </c>
    </row>
    <row r="4069" spans="1:21" ht="48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H4069" t="s">
        <v>8217</v>
      </c>
      <c r="I4069" t="s">
        <v>8238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8258</v>
      </c>
      <c r="P4069">
        <f t="shared" si="378"/>
        <v>61</v>
      </c>
      <c r="Q4069">
        <f t="shared" si="379"/>
        <v>179.12</v>
      </c>
      <c r="R4069" s="8">
        <f t="shared" si="380"/>
        <v>42234.909143518518</v>
      </c>
      <c r="S4069" s="8">
        <f t="shared" si="381"/>
        <v>42274.909143518518</v>
      </c>
      <c r="T4069" t="str">
        <f t="shared" si="382"/>
        <v>theater</v>
      </c>
      <c r="U4069" t="str">
        <f t="shared" si="383"/>
        <v>plays</v>
      </c>
    </row>
    <row r="4070" spans="1:21" ht="32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H4070" t="s">
        <v>8217</v>
      </c>
      <c r="I4070" t="s">
        <v>8238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8258</v>
      </c>
      <c r="P4070">
        <f t="shared" si="378"/>
        <v>1</v>
      </c>
      <c r="Q4070">
        <f t="shared" si="379"/>
        <v>34.950000000000003</v>
      </c>
      <c r="R4070" s="8">
        <f t="shared" si="380"/>
        <v>42718.755266203698</v>
      </c>
      <c r="S4070" s="8">
        <f t="shared" si="381"/>
        <v>42748.753472222219</v>
      </c>
      <c r="T4070" t="str">
        <f t="shared" si="382"/>
        <v>theater</v>
      </c>
      <c r="U4070" t="str">
        <f t="shared" si="383"/>
        <v>plays</v>
      </c>
    </row>
    <row r="4071" spans="1:21" ht="48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H4071" t="s">
        <v>8218</v>
      </c>
      <c r="I4071" t="s">
        <v>8239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8258</v>
      </c>
      <c r="P4071">
        <f t="shared" si="378"/>
        <v>34</v>
      </c>
      <c r="Q4071">
        <f t="shared" si="379"/>
        <v>33.08</v>
      </c>
      <c r="R4071" s="8">
        <f t="shared" si="380"/>
        <v>42022.453194444439</v>
      </c>
      <c r="S4071" s="8">
        <f t="shared" si="381"/>
        <v>42063.291666666664</v>
      </c>
      <c r="T4071" t="str">
        <f t="shared" si="382"/>
        <v>theater</v>
      </c>
      <c r="U4071" t="str">
        <f t="shared" si="383"/>
        <v>plays</v>
      </c>
    </row>
    <row r="4072" spans="1:21" ht="32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H4072" t="s">
        <v>8217</v>
      </c>
      <c r="I4072" t="s">
        <v>8238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8258</v>
      </c>
      <c r="P4072">
        <f t="shared" si="378"/>
        <v>17</v>
      </c>
      <c r="Q4072">
        <f t="shared" si="379"/>
        <v>27.5</v>
      </c>
      <c r="R4072" s="8">
        <f t="shared" si="380"/>
        <v>42031.458564814813</v>
      </c>
      <c r="S4072" s="8">
        <f t="shared" si="381"/>
        <v>42063.916666666664</v>
      </c>
      <c r="T4072" t="str">
        <f t="shared" si="382"/>
        <v>theater</v>
      </c>
      <c r="U4072" t="str">
        <f t="shared" si="383"/>
        <v>plays</v>
      </c>
    </row>
    <row r="4073" spans="1:21" ht="48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H4073" t="s">
        <v>8231</v>
      </c>
      <c r="I4073" t="s">
        <v>8248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8258</v>
      </c>
      <c r="P4073">
        <f t="shared" si="378"/>
        <v>0</v>
      </c>
      <c r="Q4073" t="e">
        <f t="shared" si="379"/>
        <v>#DIV/0!</v>
      </c>
      <c r="R4073" s="8">
        <f t="shared" si="380"/>
        <v>42700.59642361111</v>
      </c>
      <c r="S4073" s="8">
        <f t="shared" si="381"/>
        <v>42730.59642361111</v>
      </c>
      <c r="T4073" t="str">
        <f t="shared" si="382"/>
        <v>theater</v>
      </c>
      <c r="U4073" t="str">
        <f t="shared" si="383"/>
        <v>plays</v>
      </c>
    </row>
    <row r="4074" spans="1:21" ht="48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H4074" t="s">
        <v>8218</v>
      </c>
      <c r="I4074" t="s">
        <v>8239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8258</v>
      </c>
      <c r="P4074">
        <f t="shared" si="378"/>
        <v>0</v>
      </c>
      <c r="Q4074">
        <f t="shared" si="379"/>
        <v>2</v>
      </c>
      <c r="R4074" s="8">
        <f t="shared" si="380"/>
        <v>41812.566099537034</v>
      </c>
      <c r="S4074" s="8">
        <f t="shared" si="381"/>
        <v>41872.566099537034</v>
      </c>
      <c r="T4074" t="str">
        <f t="shared" si="382"/>
        <v>theater</v>
      </c>
      <c r="U4074" t="str">
        <f t="shared" si="383"/>
        <v>plays</v>
      </c>
    </row>
    <row r="4075" spans="1:21" ht="48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H4075" t="s">
        <v>8217</v>
      </c>
      <c r="I4075" t="s">
        <v>8238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8258</v>
      </c>
      <c r="P4075">
        <f t="shared" si="378"/>
        <v>1</v>
      </c>
      <c r="Q4075">
        <f t="shared" si="379"/>
        <v>18.5</v>
      </c>
      <c r="R4075" s="8">
        <f t="shared" si="380"/>
        <v>42078.136875000004</v>
      </c>
      <c r="S4075" s="8">
        <f t="shared" si="381"/>
        <v>42132.958333333336</v>
      </c>
      <c r="T4075" t="str">
        <f t="shared" si="382"/>
        <v>theater</v>
      </c>
      <c r="U4075" t="str">
        <f t="shared" si="383"/>
        <v>plays</v>
      </c>
    </row>
    <row r="4076" spans="1:21" ht="48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H4076" t="s">
        <v>8218</v>
      </c>
      <c r="I4076" t="s">
        <v>8239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8258</v>
      </c>
      <c r="P4076">
        <f t="shared" si="378"/>
        <v>27</v>
      </c>
      <c r="Q4076">
        <f t="shared" si="379"/>
        <v>35</v>
      </c>
      <c r="R4076" s="8">
        <f t="shared" si="380"/>
        <v>42283.344618055555</v>
      </c>
      <c r="S4076" s="8">
        <f t="shared" si="381"/>
        <v>42313.386284722219</v>
      </c>
      <c r="T4076" t="str">
        <f t="shared" si="382"/>
        <v>theater</v>
      </c>
      <c r="U4076" t="str">
        <f t="shared" si="383"/>
        <v>plays</v>
      </c>
    </row>
    <row r="4077" spans="1:21" ht="48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H4077" t="s">
        <v>8218</v>
      </c>
      <c r="I4077" t="s">
        <v>8239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8258</v>
      </c>
      <c r="P4077">
        <f t="shared" si="378"/>
        <v>29</v>
      </c>
      <c r="Q4077">
        <f t="shared" si="379"/>
        <v>44.31</v>
      </c>
      <c r="R4077" s="8">
        <f t="shared" si="380"/>
        <v>41778.837604166663</v>
      </c>
      <c r="S4077" s="8">
        <f t="shared" si="381"/>
        <v>41820.519444444442</v>
      </c>
      <c r="T4077" t="str">
        <f t="shared" si="382"/>
        <v>theater</v>
      </c>
      <c r="U4077" t="str">
        <f t="shared" si="383"/>
        <v>plays</v>
      </c>
    </row>
    <row r="4078" spans="1:21" ht="48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H4078" t="s">
        <v>8217</v>
      </c>
      <c r="I4078" t="s">
        <v>8238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8258</v>
      </c>
      <c r="P4078">
        <f t="shared" si="378"/>
        <v>0</v>
      </c>
      <c r="Q4078" t="e">
        <f t="shared" si="379"/>
        <v>#DIV/0!</v>
      </c>
      <c r="R4078" s="8">
        <f t="shared" si="380"/>
        <v>41905.587372685186</v>
      </c>
      <c r="S4078" s="8">
        <f t="shared" si="381"/>
        <v>41933.618749999994</v>
      </c>
      <c r="T4078" t="str">
        <f t="shared" si="382"/>
        <v>theater</v>
      </c>
      <c r="U4078" t="str">
        <f t="shared" si="383"/>
        <v>plays</v>
      </c>
    </row>
    <row r="4079" spans="1:21" ht="48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H4079" t="s">
        <v>8217</v>
      </c>
      <c r="I4079" t="s">
        <v>8238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8258</v>
      </c>
      <c r="P4079">
        <f t="shared" si="378"/>
        <v>9</v>
      </c>
      <c r="Q4079">
        <f t="shared" si="379"/>
        <v>222.5</v>
      </c>
      <c r="R4079" s="8">
        <f t="shared" si="380"/>
        <v>42695.502245370364</v>
      </c>
      <c r="S4079" s="8">
        <f t="shared" si="381"/>
        <v>42725.502245370364</v>
      </c>
      <c r="T4079" t="str">
        <f t="shared" si="382"/>
        <v>theater</v>
      </c>
      <c r="U4079" t="str">
        <f t="shared" si="383"/>
        <v>plays</v>
      </c>
    </row>
    <row r="4080" spans="1:21" ht="48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H4080" t="s">
        <v>8218</v>
      </c>
      <c r="I4080" t="s">
        <v>8239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8258</v>
      </c>
      <c r="P4080">
        <f t="shared" si="378"/>
        <v>0</v>
      </c>
      <c r="Q4080" t="e">
        <f t="shared" si="379"/>
        <v>#DIV/0!</v>
      </c>
      <c r="R4080" s="8">
        <f t="shared" si="380"/>
        <v>42732.579189814809</v>
      </c>
      <c r="S4080" s="8">
        <f t="shared" si="381"/>
        <v>42762.579189814809</v>
      </c>
      <c r="T4080" t="str">
        <f t="shared" si="382"/>
        <v>theater</v>
      </c>
      <c r="U4080" t="str">
        <f t="shared" si="383"/>
        <v>plays</v>
      </c>
    </row>
    <row r="4081" spans="1:21" ht="48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H4081" t="s">
        <v>8217</v>
      </c>
      <c r="I4081" t="s">
        <v>8238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8258</v>
      </c>
      <c r="P4081">
        <f t="shared" si="378"/>
        <v>0</v>
      </c>
      <c r="Q4081">
        <f t="shared" si="379"/>
        <v>5</v>
      </c>
      <c r="R4081" s="8">
        <f t="shared" si="380"/>
        <v>42510.730567129627</v>
      </c>
      <c r="S4081" s="8">
        <f t="shared" si="381"/>
        <v>42540.730567129627</v>
      </c>
      <c r="T4081" t="str">
        <f t="shared" si="382"/>
        <v>theater</v>
      </c>
      <c r="U4081" t="str">
        <f t="shared" si="383"/>
        <v>plays</v>
      </c>
    </row>
    <row r="4082" spans="1:21" ht="48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H4082" t="s">
        <v>8217</v>
      </c>
      <c r="I4082" t="s">
        <v>8238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8258</v>
      </c>
      <c r="P4082">
        <f t="shared" si="378"/>
        <v>0</v>
      </c>
      <c r="Q4082" t="e">
        <f t="shared" si="379"/>
        <v>#DIV/0!</v>
      </c>
      <c r="R4082" s="8">
        <f t="shared" si="380"/>
        <v>42511.489768518521</v>
      </c>
      <c r="S4082" s="8">
        <f t="shared" si="381"/>
        <v>42535.57916666667</v>
      </c>
      <c r="T4082" t="str">
        <f t="shared" si="382"/>
        <v>theater</v>
      </c>
      <c r="U4082" t="str">
        <f t="shared" si="383"/>
        <v>plays</v>
      </c>
    </row>
    <row r="4083" spans="1:21" ht="48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H4083" t="s">
        <v>8217</v>
      </c>
      <c r="I4083" t="s">
        <v>8238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8258</v>
      </c>
      <c r="P4083">
        <f t="shared" si="378"/>
        <v>16</v>
      </c>
      <c r="Q4083">
        <f t="shared" si="379"/>
        <v>29.17</v>
      </c>
      <c r="R4083" s="8">
        <f t="shared" si="380"/>
        <v>42041.372974537029</v>
      </c>
      <c r="S4083" s="8">
        <f t="shared" si="381"/>
        <v>42071.331307870372</v>
      </c>
      <c r="T4083" t="str">
        <f t="shared" si="382"/>
        <v>theater</v>
      </c>
      <c r="U4083" t="str">
        <f t="shared" si="383"/>
        <v>plays</v>
      </c>
    </row>
    <row r="4084" spans="1:21" ht="48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H4084" t="s">
        <v>8217</v>
      </c>
      <c r="I4084" t="s">
        <v>8238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8258</v>
      </c>
      <c r="P4084">
        <f t="shared" si="378"/>
        <v>2</v>
      </c>
      <c r="Q4084">
        <f t="shared" si="379"/>
        <v>1.5</v>
      </c>
      <c r="R4084" s="8">
        <f t="shared" si="380"/>
        <v>42306.980937499997</v>
      </c>
      <c r="S4084" s="8">
        <f t="shared" si="381"/>
        <v>42322.749999999993</v>
      </c>
      <c r="T4084" t="str">
        <f t="shared" si="382"/>
        <v>theater</v>
      </c>
      <c r="U4084" t="str">
        <f t="shared" si="383"/>
        <v>plays</v>
      </c>
    </row>
    <row r="4085" spans="1:21" ht="48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H4085" t="s">
        <v>8217</v>
      </c>
      <c r="I4085" t="s">
        <v>8238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8258</v>
      </c>
      <c r="P4085">
        <f t="shared" si="378"/>
        <v>22</v>
      </c>
      <c r="Q4085">
        <f t="shared" si="379"/>
        <v>126.5</v>
      </c>
      <c r="R4085" s="8">
        <f t="shared" si="380"/>
        <v>42353.553425925922</v>
      </c>
      <c r="S4085" s="8">
        <f t="shared" si="381"/>
        <v>42383.553425925922</v>
      </c>
      <c r="T4085" t="str">
        <f t="shared" si="382"/>
        <v>theater</v>
      </c>
      <c r="U4085" t="str">
        <f t="shared" si="383"/>
        <v>plays</v>
      </c>
    </row>
    <row r="4086" spans="1:21" ht="48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H4086" t="s">
        <v>8230</v>
      </c>
      <c r="I4086" t="s">
        <v>8241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8258</v>
      </c>
      <c r="P4086">
        <f t="shared" si="378"/>
        <v>0</v>
      </c>
      <c r="Q4086">
        <f t="shared" si="379"/>
        <v>10</v>
      </c>
      <c r="R4086" s="8">
        <f t="shared" si="380"/>
        <v>42622.228078703702</v>
      </c>
      <c r="S4086" s="8">
        <f t="shared" si="381"/>
        <v>42652.228078703702</v>
      </c>
      <c r="T4086" t="str">
        <f t="shared" si="382"/>
        <v>theater</v>
      </c>
      <c r="U4086" t="str">
        <f t="shared" si="383"/>
        <v>plays</v>
      </c>
    </row>
    <row r="4087" spans="1:21" ht="48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H4087" t="s">
        <v>8217</v>
      </c>
      <c r="I4087" t="s">
        <v>8238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8258</v>
      </c>
      <c r="P4087">
        <f t="shared" si="378"/>
        <v>0</v>
      </c>
      <c r="Q4087">
        <f t="shared" si="379"/>
        <v>10</v>
      </c>
      <c r="R4087" s="8">
        <f t="shared" si="380"/>
        <v>42058.395543981482</v>
      </c>
      <c r="S4087" s="8">
        <f t="shared" si="381"/>
        <v>42086.957638888889</v>
      </c>
      <c r="T4087" t="str">
        <f t="shared" si="382"/>
        <v>theater</v>
      </c>
      <c r="U4087" t="str">
        <f t="shared" si="383"/>
        <v>plays</v>
      </c>
    </row>
    <row r="4088" spans="1:21" ht="48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H4088" t="s">
        <v>8217</v>
      </c>
      <c r="I4088" t="s">
        <v>8238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8258</v>
      </c>
      <c r="P4088">
        <f t="shared" si="378"/>
        <v>5</v>
      </c>
      <c r="Q4088">
        <f t="shared" si="379"/>
        <v>9.4</v>
      </c>
      <c r="R4088" s="8">
        <f t="shared" si="380"/>
        <v>42304.732627314814</v>
      </c>
      <c r="S4088" s="8">
        <f t="shared" si="381"/>
        <v>42328.958333333336</v>
      </c>
      <c r="T4088" t="str">
        <f t="shared" si="382"/>
        <v>theater</v>
      </c>
      <c r="U4088" t="str">
        <f t="shared" si="383"/>
        <v>plays</v>
      </c>
    </row>
    <row r="4089" spans="1:21" ht="16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H4089" t="s">
        <v>8217</v>
      </c>
      <c r="I4089" t="s">
        <v>8238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8258</v>
      </c>
      <c r="P4089">
        <f t="shared" si="378"/>
        <v>0</v>
      </c>
      <c r="Q4089" t="e">
        <f t="shared" si="379"/>
        <v>#DIV/0!</v>
      </c>
      <c r="R4089" s="8">
        <f t="shared" si="380"/>
        <v>42538.53456018518</v>
      </c>
      <c r="S4089" s="8">
        <f t="shared" si="381"/>
        <v>42568.53456018518</v>
      </c>
      <c r="T4089" t="str">
        <f t="shared" si="382"/>
        <v>theater</v>
      </c>
      <c r="U4089" t="str">
        <f t="shared" si="383"/>
        <v>plays</v>
      </c>
    </row>
    <row r="4090" spans="1:21" ht="48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H4090" t="s">
        <v>8218</v>
      </c>
      <c r="I4090" t="s">
        <v>8239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8258</v>
      </c>
      <c r="P4090">
        <f t="shared" si="378"/>
        <v>11</v>
      </c>
      <c r="Q4090">
        <f t="shared" si="379"/>
        <v>72</v>
      </c>
      <c r="R4090" s="8">
        <f t="shared" si="380"/>
        <v>41990.40421296296</v>
      </c>
      <c r="S4090" s="8">
        <f t="shared" si="381"/>
        <v>42020.226388888892</v>
      </c>
      <c r="T4090" t="str">
        <f t="shared" si="382"/>
        <v>theater</v>
      </c>
      <c r="U4090" t="str">
        <f t="shared" si="383"/>
        <v>plays</v>
      </c>
    </row>
    <row r="4091" spans="1:21" ht="48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H4091" t="s">
        <v>8217</v>
      </c>
      <c r="I4091" t="s">
        <v>8238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8258</v>
      </c>
      <c r="P4091">
        <f t="shared" si="378"/>
        <v>5</v>
      </c>
      <c r="Q4091">
        <f t="shared" si="379"/>
        <v>30</v>
      </c>
      <c r="R4091" s="8">
        <f t="shared" si="380"/>
        <v>42122.524166666662</v>
      </c>
      <c r="S4091" s="8">
        <f t="shared" si="381"/>
        <v>42155.524305555555</v>
      </c>
      <c r="T4091" t="str">
        <f t="shared" si="382"/>
        <v>theater</v>
      </c>
      <c r="U4091" t="str">
        <f t="shared" si="383"/>
        <v>plays</v>
      </c>
    </row>
    <row r="4092" spans="1:21" ht="48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H4092" t="s">
        <v>8217</v>
      </c>
      <c r="I4092" t="s">
        <v>8238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8258</v>
      </c>
      <c r="P4092">
        <f t="shared" si="378"/>
        <v>3</v>
      </c>
      <c r="Q4092">
        <f t="shared" si="379"/>
        <v>10.67</v>
      </c>
      <c r="R4092" s="8">
        <f t="shared" si="380"/>
        <v>42209.464548611104</v>
      </c>
      <c r="S4092" s="8">
        <f t="shared" si="381"/>
        <v>42223.416666666664</v>
      </c>
      <c r="T4092" t="str">
        <f t="shared" si="382"/>
        <v>theater</v>
      </c>
      <c r="U4092" t="str">
        <f t="shared" si="383"/>
        <v>plays</v>
      </c>
    </row>
    <row r="4093" spans="1:21" ht="48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H4093" t="s">
        <v>8217</v>
      </c>
      <c r="I4093" t="s">
        <v>8238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8258</v>
      </c>
      <c r="P4093">
        <f t="shared" si="378"/>
        <v>13</v>
      </c>
      <c r="Q4093">
        <f t="shared" si="379"/>
        <v>25.5</v>
      </c>
      <c r="R4093" s="8">
        <f t="shared" si="380"/>
        <v>41990.298043981478</v>
      </c>
      <c r="S4093" s="8">
        <f t="shared" si="381"/>
        <v>42020.298043981478</v>
      </c>
      <c r="T4093" t="str">
        <f t="shared" si="382"/>
        <v>theater</v>
      </c>
      <c r="U4093" t="str">
        <f t="shared" si="383"/>
        <v>plays</v>
      </c>
    </row>
    <row r="4094" spans="1:21" ht="48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H4094" t="s">
        <v>8217</v>
      </c>
      <c r="I4094" t="s">
        <v>8238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8258</v>
      </c>
      <c r="P4094">
        <f t="shared" si="378"/>
        <v>0</v>
      </c>
      <c r="Q4094">
        <f t="shared" si="379"/>
        <v>20</v>
      </c>
      <c r="R4094" s="8">
        <f t="shared" si="380"/>
        <v>42038.986655092587</v>
      </c>
      <c r="S4094" s="8">
        <f t="shared" si="381"/>
        <v>42098.94498842593</v>
      </c>
      <c r="T4094" t="str">
        <f t="shared" si="382"/>
        <v>theater</v>
      </c>
      <c r="U4094" t="str">
        <f t="shared" si="383"/>
        <v>plays</v>
      </c>
    </row>
    <row r="4095" spans="1:21" ht="48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H4095" t="s">
        <v>8218</v>
      </c>
      <c r="I4095" t="s">
        <v>8239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8258</v>
      </c>
      <c r="P4095">
        <f t="shared" si="378"/>
        <v>2</v>
      </c>
      <c r="Q4095">
        <f t="shared" si="379"/>
        <v>15</v>
      </c>
      <c r="R4095" s="8">
        <f t="shared" si="380"/>
        <v>42178.607557870368</v>
      </c>
      <c r="S4095" s="8">
        <f t="shared" si="381"/>
        <v>42238.607557870368</v>
      </c>
      <c r="T4095" t="str">
        <f t="shared" si="382"/>
        <v>theater</v>
      </c>
      <c r="U4095" t="str">
        <f t="shared" si="383"/>
        <v>plays</v>
      </c>
    </row>
    <row r="4096" spans="1:21" ht="48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H4096" t="s">
        <v>8217</v>
      </c>
      <c r="I4096" t="s">
        <v>8238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8258</v>
      </c>
      <c r="P4096">
        <f t="shared" si="378"/>
        <v>37</v>
      </c>
      <c r="Q4096">
        <f t="shared" si="379"/>
        <v>91.25</v>
      </c>
      <c r="R4096" s="8">
        <f t="shared" si="380"/>
        <v>41889.878472222219</v>
      </c>
      <c r="S4096" s="8">
        <f t="shared" si="381"/>
        <v>41933.999305555553</v>
      </c>
      <c r="T4096" t="str">
        <f t="shared" si="382"/>
        <v>theater</v>
      </c>
      <c r="U4096" t="str">
        <f t="shared" si="383"/>
        <v>plays</v>
      </c>
    </row>
    <row r="4097" spans="1:21" ht="32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H4097" t="s">
        <v>8231</v>
      </c>
      <c r="I4097" t="s">
        <v>8248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8258</v>
      </c>
      <c r="P4097">
        <f t="shared" si="378"/>
        <v>3</v>
      </c>
      <c r="Q4097">
        <f t="shared" si="379"/>
        <v>800</v>
      </c>
      <c r="R4097" s="8">
        <f t="shared" si="380"/>
        <v>42692.823495370372</v>
      </c>
      <c r="S4097" s="8">
        <f t="shared" si="381"/>
        <v>42722.823495370372</v>
      </c>
      <c r="T4097" t="str">
        <f t="shared" si="382"/>
        <v>theater</v>
      </c>
      <c r="U4097" t="str">
        <f t="shared" si="383"/>
        <v>plays</v>
      </c>
    </row>
    <row r="4098" spans="1:21" ht="48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H4098" t="s">
        <v>8218</v>
      </c>
      <c r="I4098" t="s">
        <v>8239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8258</v>
      </c>
      <c r="P4098">
        <f t="shared" si="378"/>
        <v>11</v>
      </c>
      <c r="Q4098">
        <f t="shared" si="379"/>
        <v>80</v>
      </c>
      <c r="R4098" s="8">
        <f t="shared" si="380"/>
        <v>42750.321979166663</v>
      </c>
      <c r="S4098" s="8">
        <f t="shared" si="381"/>
        <v>42794.160416666658</v>
      </c>
      <c r="T4098" t="str">
        <f t="shared" si="382"/>
        <v>theater</v>
      </c>
      <c r="U4098" t="str">
        <f t="shared" si="383"/>
        <v>plays</v>
      </c>
    </row>
    <row r="4099" spans="1:21" ht="48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H4099" t="s">
        <v>8218</v>
      </c>
      <c r="I4099" t="s">
        <v>8239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8258</v>
      </c>
      <c r="P4099">
        <f t="shared" ref="P4099:P4115" si="384">ROUND(E4099/D4099*100,0)</f>
        <v>0</v>
      </c>
      <c r="Q4099" t="e">
        <f t="shared" ref="Q4099:Q4115" si="385">ROUND(E4099/M4099,2)</f>
        <v>#DIV/0!</v>
      </c>
      <c r="R4099" s="8">
        <f t="shared" ref="R4099:R4115" si="386">(((K4099/60)/60)/24)+DATE(1970,1,1)+(-5/24)</f>
        <v>42344.616168981483</v>
      </c>
      <c r="S4099" s="8">
        <f t="shared" ref="S4099:S4115" si="387">(((J4099/60)/60)/24)+DATE(1970,1,1)+(-5/24)</f>
        <v>42400.788194444445</v>
      </c>
      <c r="T4099" t="str">
        <f t="shared" si="382"/>
        <v>theater</v>
      </c>
      <c r="U4099" t="str">
        <f t="shared" si="383"/>
        <v>plays</v>
      </c>
    </row>
    <row r="4100" spans="1:21" ht="48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H4100" t="s">
        <v>8217</v>
      </c>
      <c r="I4100" t="s">
        <v>8238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8258</v>
      </c>
      <c r="P4100">
        <f t="shared" si="384"/>
        <v>0</v>
      </c>
      <c r="Q4100" t="e">
        <f t="shared" si="385"/>
        <v>#DIV/0!</v>
      </c>
      <c r="R4100" s="8">
        <f t="shared" si="386"/>
        <v>42495.51385416666</v>
      </c>
      <c r="S4100" s="8">
        <f t="shared" si="387"/>
        <v>42525.51385416666</v>
      </c>
      <c r="T4100" t="str">
        <f t="shared" ref="T4100:T4115" si="388">LEFT(O4100,SEARCH("/",O4100)-1)</f>
        <v>theater</v>
      </c>
      <c r="U4100" t="str">
        <f t="shared" ref="U4100:U4115" si="389">RIGHT(O4100,LEN(O4100)-SEARCH("/",O4100))</f>
        <v>plays</v>
      </c>
    </row>
    <row r="4101" spans="1:21" ht="48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H4101" t="s">
        <v>8217</v>
      </c>
      <c r="I4101" t="s">
        <v>8238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8258</v>
      </c>
      <c r="P4101">
        <f t="shared" si="384"/>
        <v>1</v>
      </c>
      <c r="Q4101">
        <f t="shared" si="385"/>
        <v>50</v>
      </c>
      <c r="R4101" s="8">
        <f t="shared" si="386"/>
        <v>42570.642048611109</v>
      </c>
      <c r="S4101" s="8">
        <f t="shared" si="387"/>
        <v>42615.642048611109</v>
      </c>
      <c r="T4101" t="str">
        <f t="shared" si="388"/>
        <v>theater</v>
      </c>
      <c r="U4101" t="str">
        <f t="shared" si="389"/>
        <v>plays</v>
      </c>
    </row>
    <row r="4102" spans="1:21" ht="32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H4102" t="s">
        <v>8217</v>
      </c>
      <c r="I4102" t="s">
        <v>8238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8258</v>
      </c>
      <c r="P4102">
        <f t="shared" si="384"/>
        <v>0</v>
      </c>
      <c r="Q4102" t="e">
        <f t="shared" si="385"/>
        <v>#DIV/0!</v>
      </c>
      <c r="R4102" s="8">
        <f t="shared" si="386"/>
        <v>41926.916550925926</v>
      </c>
      <c r="S4102" s="8">
        <f t="shared" si="387"/>
        <v>41936.916550925926</v>
      </c>
      <c r="T4102" t="str">
        <f t="shared" si="388"/>
        <v>theater</v>
      </c>
      <c r="U4102" t="str">
        <f t="shared" si="389"/>
        <v>plays</v>
      </c>
    </row>
    <row r="4103" spans="1:21" ht="48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H4103" t="s">
        <v>8217</v>
      </c>
      <c r="I4103" t="s">
        <v>8238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8258</v>
      </c>
      <c r="P4103">
        <f t="shared" si="384"/>
        <v>0</v>
      </c>
      <c r="Q4103" t="e">
        <f t="shared" si="385"/>
        <v>#DIV/0!</v>
      </c>
      <c r="R4103" s="8">
        <f t="shared" si="386"/>
        <v>42730.695393518516</v>
      </c>
      <c r="S4103" s="8">
        <f t="shared" si="387"/>
        <v>42760.695393518516</v>
      </c>
      <c r="T4103" t="str">
        <f t="shared" si="388"/>
        <v>theater</v>
      </c>
      <c r="U4103" t="str">
        <f t="shared" si="389"/>
        <v>plays</v>
      </c>
    </row>
    <row r="4104" spans="1:21" ht="48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H4104" t="s">
        <v>8217</v>
      </c>
      <c r="I4104" t="s">
        <v>8238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8258</v>
      </c>
      <c r="P4104">
        <f t="shared" si="384"/>
        <v>27</v>
      </c>
      <c r="Q4104">
        <f t="shared" si="385"/>
        <v>22.83</v>
      </c>
      <c r="R4104" s="8">
        <f t="shared" si="386"/>
        <v>42475.639733796292</v>
      </c>
      <c r="S4104" s="8">
        <f t="shared" si="387"/>
        <v>42505.639733796292</v>
      </c>
      <c r="T4104" t="str">
        <f t="shared" si="388"/>
        <v>theater</v>
      </c>
      <c r="U4104" t="str">
        <f t="shared" si="389"/>
        <v>plays</v>
      </c>
    </row>
    <row r="4105" spans="1:21" ht="48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H4105" t="s">
        <v>8217</v>
      </c>
      <c r="I4105" t="s">
        <v>8238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8258</v>
      </c>
      <c r="P4105">
        <f t="shared" si="384"/>
        <v>10</v>
      </c>
      <c r="Q4105">
        <f t="shared" si="385"/>
        <v>16.670000000000002</v>
      </c>
      <c r="R4105" s="8">
        <f t="shared" si="386"/>
        <v>42188.624606481484</v>
      </c>
      <c r="S4105" s="8">
        <f t="shared" si="387"/>
        <v>42242.563888888886</v>
      </c>
      <c r="T4105" t="str">
        <f t="shared" si="388"/>
        <v>theater</v>
      </c>
      <c r="U4105" t="str">
        <f t="shared" si="389"/>
        <v>plays</v>
      </c>
    </row>
    <row r="4106" spans="1:21" ht="48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H4106" t="s">
        <v>8219</v>
      </c>
      <c r="I4106" t="s">
        <v>8240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8258</v>
      </c>
      <c r="P4106">
        <f t="shared" si="384"/>
        <v>21</v>
      </c>
      <c r="Q4106">
        <f t="shared" si="385"/>
        <v>45.79</v>
      </c>
      <c r="R4106" s="8">
        <f t="shared" si="386"/>
        <v>42640.069837962961</v>
      </c>
      <c r="S4106" s="8">
        <f t="shared" si="387"/>
        <v>42670.069837962961</v>
      </c>
      <c r="T4106" t="str">
        <f t="shared" si="388"/>
        <v>theater</v>
      </c>
      <c r="U4106" t="str">
        <f t="shared" si="389"/>
        <v>plays</v>
      </c>
    </row>
    <row r="4107" spans="1:21" ht="48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H4107" t="s">
        <v>8231</v>
      </c>
      <c r="I4107" t="s">
        <v>8248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8258</v>
      </c>
      <c r="P4107">
        <f t="shared" si="384"/>
        <v>7</v>
      </c>
      <c r="Q4107">
        <f t="shared" si="385"/>
        <v>383.33</v>
      </c>
      <c r="R4107" s="8">
        <f t="shared" si="386"/>
        <v>42696.802187499998</v>
      </c>
      <c r="S4107" s="8">
        <f t="shared" si="387"/>
        <v>42729.802187499998</v>
      </c>
      <c r="T4107" t="str">
        <f t="shared" si="388"/>
        <v>theater</v>
      </c>
      <c r="U4107" t="str">
        <f t="shared" si="389"/>
        <v>plays</v>
      </c>
    </row>
    <row r="4108" spans="1:21" ht="48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H4108" t="s">
        <v>8217</v>
      </c>
      <c r="I4108" t="s">
        <v>8238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8258</v>
      </c>
      <c r="P4108">
        <f t="shared" si="384"/>
        <v>71</v>
      </c>
      <c r="Q4108">
        <f t="shared" si="385"/>
        <v>106.97</v>
      </c>
      <c r="R4108" s="8">
        <f t="shared" si="386"/>
        <v>42052.841041666667</v>
      </c>
      <c r="S4108" s="8">
        <f t="shared" si="387"/>
        <v>42095.833333333336</v>
      </c>
      <c r="T4108" t="str">
        <f t="shared" si="388"/>
        <v>theater</v>
      </c>
      <c r="U4108" t="str">
        <f t="shared" si="389"/>
        <v>plays</v>
      </c>
    </row>
    <row r="4109" spans="1:21" ht="48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H4109" t="s">
        <v>8217</v>
      </c>
      <c r="I4109" t="s">
        <v>8238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8258</v>
      </c>
      <c r="P4109">
        <f t="shared" si="384"/>
        <v>2</v>
      </c>
      <c r="Q4109">
        <f t="shared" si="385"/>
        <v>10.25</v>
      </c>
      <c r="R4109" s="8">
        <f t="shared" si="386"/>
        <v>41883.708344907405</v>
      </c>
      <c r="S4109" s="8">
        <f t="shared" si="387"/>
        <v>41906.708344907405</v>
      </c>
      <c r="T4109" t="str">
        <f t="shared" si="388"/>
        <v>theater</v>
      </c>
      <c r="U4109" t="str">
        <f t="shared" si="389"/>
        <v>plays</v>
      </c>
    </row>
    <row r="4110" spans="1:21" ht="48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H4110" t="s">
        <v>8217</v>
      </c>
      <c r="I4110" t="s">
        <v>8238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8258</v>
      </c>
      <c r="P4110">
        <f t="shared" si="384"/>
        <v>2</v>
      </c>
      <c r="Q4110">
        <f t="shared" si="385"/>
        <v>59</v>
      </c>
      <c r="R4110" s="8">
        <f t="shared" si="386"/>
        <v>42766.823344907411</v>
      </c>
      <c r="S4110" s="8">
        <f t="shared" si="387"/>
        <v>42796.999999999993</v>
      </c>
      <c r="T4110" t="str">
        <f t="shared" si="388"/>
        <v>theater</v>
      </c>
      <c r="U4110" t="str">
        <f t="shared" si="389"/>
        <v>plays</v>
      </c>
    </row>
    <row r="4111" spans="1:21" ht="48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H4111" t="s">
        <v>8218</v>
      </c>
      <c r="I4111" t="s">
        <v>8239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8258</v>
      </c>
      <c r="P4111">
        <f t="shared" si="384"/>
        <v>0</v>
      </c>
      <c r="Q4111" t="e">
        <f t="shared" si="385"/>
        <v>#DIV/0!</v>
      </c>
      <c r="R4111" s="8">
        <f t="shared" si="386"/>
        <v>42307.331064814811</v>
      </c>
      <c r="S4111" s="8">
        <f t="shared" si="387"/>
        <v>42337.372731481482</v>
      </c>
      <c r="T4111" t="str">
        <f t="shared" si="388"/>
        <v>theater</v>
      </c>
      <c r="U4111" t="str">
        <f t="shared" si="389"/>
        <v>plays</v>
      </c>
    </row>
    <row r="4112" spans="1:21" ht="48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H4112" t="s">
        <v>8218</v>
      </c>
      <c r="I4112" t="s">
        <v>8239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8258</v>
      </c>
      <c r="P4112">
        <f t="shared" si="384"/>
        <v>29</v>
      </c>
      <c r="Q4112">
        <f t="shared" si="385"/>
        <v>14.33</v>
      </c>
      <c r="R4112" s="8">
        <f t="shared" si="386"/>
        <v>42512.418414351843</v>
      </c>
      <c r="S4112" s="8">
        <f t="shared" si="387"/>
        <v>42572.418414351843</v>
      </c>
      <c r="T4112" t="str">
        <f t="shared" si="388"/>
        <v>theater</v>
      </c>
      <c r="U4112" t="str">
        <f t="shared" si="389"/>
        <v>plays</v>
      </c>
    </row>
    <row r="4113" spans="1:21" ht="48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H4113" t="s">
        <v>8217</v>
      </c>
      <c r="I4113" t="s">
        <v>8238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8258</v>
      </c>
      <c r="P4113">
        <f t="shared" si="384"/>
        <v>3</v>
      </c>
      <c r="Q4113">
        <f t="shared" si="385"/>
        <v>15.67</v>
      </c>
      <c r="R4113" s="8">
        <f t="shared" si="386"/>
        <v>42028.927546296291</v>
      </c>
      <c r="S4113" s="8">
        <f t="shared" si="387"/>
        <v>42058.927546296291</v>
      </c>
      <c r="T4113" t="str">
        <f t="shared" si="388"/>
        <v>theater</v>
      </c>
      <c r="U4113" t="str">
        <f t="shared" si="389"/>
        <v>plays</v>
      </c>
    </row>
    <row r="4114" spans="1:21" ht="48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H4114" t="s">
        <v>8234</v>
      </c>
      <c r="I4114" t="s">
        <v>8241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8258</v>
      </c>
      <c r="P4114">
        <f t="shared" si="384"/>
        <v>0</v>
      </c>
      <c r="Q4114">
        <f t="shared" si="385"/>
        <v>1</v>
      </c>
      <c r="R4114" s="8">
        <f t="shared" si="386"/>
        <v>42400.738263888888</v>
      </c>
      <c r="S4114" s="8">
        <f t="shared" si="387"/>
        <v>42427.791666666664</v>
      </c>
      <c r="T4114" t="str">
        <f t="shared" si="388"/>
        <v>theater</v>
      </c>
      <c r="U4114" t="str">
        <f t="shared" si="389"/>
        <v>plays</v>
      </c>
    </row>
    <row r="4115" spans="1:21" ht="48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H4115" t="s">
        <v>8217</v>
      </c>
      <c r="I4115" t="s">
        <v>8238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8258</v>
      </c>
      <c r="P4115">
        <f t="shared" si="384"/>
        <v>0</v>
      </c>
      <c r="Q4115">
        <f t="shared" si="385"/>
        <v>1</v>
      </c>
      <c r="R4115" s="8">
        <f t="shared" si="386"/>
        <v>42358.364849537036</v>
      </c>
      <c r="S4115" s="8">
        <f t="shared" si="387"/>
        <v>42377.06527777778</v>
      </c>
      <c r="T4115" t="str">
        <f t="shared" si="388"/>
        <v>theater</v>
      </c>
      <c r="U4115" t="str">
        <f t="shared" si="389"/>
        <v>plays</v>
      </c>
    </row>
  </sheetData>
  <conditionalFormatting sqref="F2:G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Category Pivot</vt:lpstr>
      <vt:lpstr>Sub-Category Pivot</vt:lpstr>
      <vt:lpstr>Date Pivot</vt:lpstr>
      <vt:lpstr>Bonus</vt:lpstr>
      <vt:lpstr>Data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Yon</cp:lastModifiedBy>
  <dcterms:created xsi:type="dcterms:W3CDTF">2017-04-20T15:17:24Z</dcterms:created>
  <dcterms:modified xsi:type="dcterms:W3CDTF">2018-12-15T05:57:45Z</dcterms:modified>
</cp:coreProperties>
</file>