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gu\satGndStat\rfStuff\"/>
    </mc:Choice>
  </mc:AlternateContent>
  <bookViews>
    <workbookView xWindow="0" yWindow="0" windowWidth="19200" windowHeight="12090" activeTab="2"/>
  </bookViews>
  <sheets>
    <sheet name="6elyagi14412.5ohm" sheetId="1" r:id="rId1"/>
    <sheet name="6el-yagi144-12,5ohm-phi8" sheetId="2" r:id="rId2"/>
    <sheet name="6el-yagi144-50ohm-phi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14" i="3"/>
  <c r="I12" i="3"/>
  <c r="H14" i="3"/>
  <c r="H13" i="3"/>
  <c r="H12" i="3"/>
  <c r="F6" i="3" l="1"/>
  <c r="B6" i="3"/>
  <c r="C6" i="3"/>
  <c r="D6" i="3"/>
  <c r="E6" i="3"/>
  <c r="A6" i="3"/>
  <c r="B6" i="2"/>
  <c r="C6" i="2"/>
  <c r="D6" i="2"/>
  <c r="E6" i="2"/>
  <c r="F6" i="2"/>
  <c r="A6" i="2"/>
  <c r="C8" i="1" l="1"/>
  <c r="A18" i="1"/>
  <c r="D5" i="1"/>
  <c r="E5" i="1"/>
  <c r="F5" i="1"/>
  <c r="C5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<sst xmlns="http://schemas.openxmlformats.org/spreadsheetml/2006/main" count="5" uniqueCount="4">
  <si>
    <t>phi8</t>
  </si>
  <si>
    <t>https://dk7zb.darc.de/start1.htm</t>
  </si>
  <si>
    <t>https://dk7zb.darc.de/2m-short/5-ele.htm</t>
  </si>
  <si>
    <t>After opti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</si>
</sst>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start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2m-short/5-el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05" zoomScaleNormal="205" workbookViewId="0">
      <selection activeCell="B17" sqref="B17:B18"/>
    </sheetView>
  </sheetViews>
  <sheetFormatPr defaultRowHeight="15" x14ac:dyDescent="0.25"/>
  <sheetData>
    <row r="1" spans="1:6" x14ac:dyDescent="0.25">
      <c r="A1">
        <v>1030</v>
      </c>
      <c r="B1">
        <v>971</v>
      </c>
      <c r="C1">
        <v>944</v>
      </c>
      <c r="D1">
        <v>922</v>
      </c>
      <c r="E1">
        <v>921</v>
      </c>
      <c r="F1">
        <v>901</v>
      </c>
    </row>
    <row r="2" spans="1:6" x14ac:dyDescent="0.25">
      <c r="A2">
        <f>A1/2</f>
        <v>515</v>
      </c>
      <c r="B2">
        <f t="shared" ref="B2:F2" si="0">B1/2</f>
        <v>485.5</v>
      </c>
      <c r="C2">
        <f t="shared" si="0"/>
        <v>472</v>
      </c>
      <c r="D2">
        <f t="shared" si="0"/>
        <v>461</v>
      </c>
      <c r="E2">
        <f t="shared" si="0"/>
        <v>460.5</v>
      </c>
      <c r="F2">
        <f t="shared" si="0"/>
        <v>450.5</v>
      </c>
    </row>
    <row r="4" spans="1:6" x14ac:dyDescent="0.25">
      <c r="A4">
        <v>0</v>
      </c>
      <c r="B4">
        <v>215</v>
      </c>
      <c r="C4">
        <v>625</v>
      </c>
      <c r="D4">
        <v>1280</v>
      </c>
      <c r="E4">
        <v>2010</v>
      </c>
      <c r="F4">
        <v>2580</v>
      </c>
    </row>
    <row r="5" spans="1:6" x14ac:dyDescent="0.25">
      <c r="A5">
        <v>-215</v>
      </c>
      <c r="B5">
        <v>0</v>
      </c>
      <c r="C5">
        <f>C4-215</f>
        <v>410</v>
      </c>
      <c r="D5">
        <f t="shared" ref="D5:F5" si="1">D4-215</f>
        <v>1065</v>
      </c>
      <c r="E5">
        <f t="shared" si="1"/>
        <v>1795</v>
      </c>
      <c r="F5">
        <f t="shared" si="1"/>
        <v>2365</v>
      </c>
    </row>
    <row r="8" spans="1:6" x14ac:dyDescent="0.25">
      <c r="A8">
        <v>331</v>
      </c>
      <c r="C8">
        <f>A8+A17</f>
        <v>610</v>
      </c>
    </row>
    <row r="9" spans="1:6" x14ac:dyDescent="0.25">
      <c r="A9">
        <v>315</v>
      </c>
    </row>
    <row r="10" spans="1:6" x14ac:dyDescent="0.25">
      <c r="A10">
        <v>306</v>
      </c>
    </row>
    <row r="11" spans="1:6" x14ac:dyDescent="0.25">
      <c r="A11">
        <v>296</v>
      </c>
    </row>
    <row r="12" spans="1:6" x14ac:dyDescent="0.25">
      <c r="A12">
        <v>290</v>
      </c>
    </row>
    <row r="13" spans="1:6" x14ac:dyDescent="0.25">
      <c r="A13">
        <v>282</v>
      </c>
    </row>
    <row r="14" spans="1:6" x14ac:dyDescent="0.25">
      <c r="A14">
        <v>279</v>
      </c>
    </row>
    <row r="15" spans="1:6" x14ac:dyDescent="0.25">
      <c r="A15">
        <v>279</v>
      </c>
    </row>
    <row r="16" spans="1:6" x14ac:dyDescent="0.25">
      <c r="A16">
        <v>284</v>
      </c>
    </row>
    <row r="17" spans="1:1" x14ac:dyDescent="0.25">
      <c r="A17">
        <v>279</v>
      </c>
    </row>
    <row r="18" spans="1:1" x14ac:dyDescent="0.25">
      <c r="A18">
        <f>SUM(A8:A17)</f>
        <v>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205" zoomScaleNormal="205" workbookViewId="0">
      <selection activeCell="F8" sqref="F8"/>
    </sheetView>
  </sheetViews>
  <sheetFormatPr defaultRowHeight="15" x14ac:dyDescent="0.25"/>
  <sheetData>
    <row r="1" spans="1:8" x14ac:dyDescent="0.25">
      <c r="A1" s="1" t="s">
        <v>1</v>
      </c>
    </row>
    <row r="5" spans="1:8" x14ac:dyDescent="0.25">
      <c r="A5">
        <v>1028</v>
      </c>
      <c r="B5">
        <v>971</v>
      </c>
      <c r="C5">
        <v>936</v>
      </c>
      <c r="D5">
        <v>914</v>
      </c>
      <c r="E5">
        <v>912</v>
      </c>
      <c r="F5">
        <v>893</v>
      </c>
      <c r="H5" t="s">
        <v>0</v>
      </c>
    </row>
    <row r="6" spans="1:8" x14ac:dyDescent="0.25">
      <c r="A6">
        <f>A5/2</f>
        <v>514</v>
      </c>
      <c r="B6">
        <f t="shared" ref="B6:F6" si="0">B5/2</f>
        <v>485.5</v>
      </c>
      <c r="C6">
        <f t="shared" si="0"/>
        <v>468</v>
      </c>
      <c r="D6">
        <f t="shared" si="0"/>
        <v>457</v>
      </c>
      <c r="E6">
        <f t="shared" si="0"/>
        <v>456</v>
      </c>
      <c r="F6">
        <f t="shared" si="0"/>
        <v>446.5</v>
      </c>
    </row>
    <row r="8" spans="1:8" x14ac:dyDescent="0.25">
      <c r="A8">
        <v>0</v>
      </c>
      <c r="B8">
        <v>215</v>
      </c>
      <c r="C8">
        <v>625</v>
      </c>
      <c r="D8">
        <v>1280</v>
      </c>
      <c r="E8">
        <v>2010</v>
      </c>
      <c r="F8">
        <v>2580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205" zoomScaleNormal="205" workbookViewId="0">
      <selection activeCell="F7" sqref="F7"/>
    </sheetView>
  </sheetViews>
  <sheetFormatPr defaultRowHeight="15" x14ac:dyDescent="0.25"/>
  <sheetData>
    <row r="1" spans="1:9" x14ac:dyDescent="0.25">
      <c r="A1" s="1" t="s">
        <v>2</v>
      </c>
    </row>
    <row r="5" spans="1:9" x14ac:dyDescent="0.25">
      <c r="A5">
        <v>1018</v>
      </c>
      <c r="B5">
        <v>983</v>
      </c>
      <c r="C5">
        <v>957</v>
      </c>
      <c r="D5">
        <v>934</v>
      </c>
      <c r="E5">
        <v>928</v>
      </c>
      <c r="F5">
        <v>889</v>
      </c>
      <c r="H5" t="s">
        <v>0</v>
      </c>
    </row>
    <row r="6" spans="1:9" x14ac:dyDescent="0.25">
      <c r="A6">
        <f>A5/2</f>
        <v>509</v>
      </c>
      <c r="B6">
        <f t="shared" ref="B6:D6" si="0">B5/2</f>
        <v>491.5</v>
      </c>
      <c r="C6">
        <f t="shared" si="0"/>
        <v>478.5</v>
      </c>
      <c r="D6">
        <f t="shared" si="0"/>
        <v>467</v>
      </c>
      <c r="E6">
        <f>E5/2</f>
        <v>464</v>
      </c>
      <c r="F6">
        <f>F5/2</f>
        <v>444.5</v>
      </c>
    </row>
    <row r="8" spans="1:9" x14ac:dyDescent="0.25">
      <c r="A8">
        <v>0</v>
      </c>
      <c r="B8">
        <v>280</v>
      </c>
      <c r="C8">
        <v>415</v>
      </c>
      <c r="D8">
        <v>840</v>
      </c>
      <c r="E8">
        <v>1485</v>
      </c>
      <c r="F8">
        <v>2075</v>
      </c>
    </row>
    <row r="10" spans="1:9" x14ac:dyDescent="0.25">
      <c r="A10" t="s">
        <v>3</v>
      </c>
    </row>
    <row r="12" spans="1:9" x14ac:dyDescent="0.25">
      <c r="A12">
        <v>1048</v>
      </c>
      <c r="B12">
        <v>1025</v>
      </c>
      <c r="C12">
        <v>959</v>
      </c>
      <c r="D12">
        <v>936</v>
      </c>
      <c r="E12">
        <v>925</v>
      </c>
      <c r="F12">
        <v>884</v>
      </c>
      <c r="H12">
        <f>A12+B12</f>
        <v>2073</v>
      </c>
      <c r="I12">
        <f>2500-H12</f>
        <v>427</v>
      </c>
    </row>
    <row r="13" spans="1:9" x14ac:dyDescent="0.25">
      <c r="A13">
        <v>0</v>
      </c>
      <c r="B13">
        <v>317.5</v>
      </c>
      <c r="C13">
        <v>413</v>
      </c>
      <c r="D13">
        <v>844</v>
      </c>
      <c r="E13">
        <v>1455</v>
      </c>
      <c r="F13">
        <v>2075</v>
      </c>
      <c r="H13">
        <f>C12+D12</f>
        <v>1895</v>
      </c>
      <c r="I13">
        <f t="shared" ref="I13:I14" si="1">2500-H13</f>
        <v>605</v>
      </c>
    </row>
    <row r="14" spans="1:9" x14ac:dyDescent="0.25">
      <c r="H14">
        <f>E12+F12</f>
        <v>1809</v>
      </c>
      <c r="I14">
        <f t="shared" si="1"/>
        <v>691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6elyagi14412.5ohm</vt:lpstr>
      <vt:lpstr>6el-yagi144-12,5ohm-phi8</vt:lpstr>
      <vt:lpstr>6el-yagi144-50ohm-phi8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Boy</dc:creator>
  <cp:lastModifiedBy>Big Boy</cp:lastModifiedBy>
  <dcterms:created xsi:type="dcterms:W3CDTF">2019-07-01T10:26:11Z</dcterms:created>
  <dcterms:modified xsi:type="dcterms:W3CDTF">2019-07-02T16:31:35Z</dcterms:modified>
</cp:coreProperties>
</file>