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jects\SMP V2\GasModule\"/>
    </mc:Choice>
  </mc:AlternateContent>
  <bookViews>
    <workbookView xWindow="0" yWindow="0" windowWidth="21570" windowHeight="8145"/>
  </bookViews>
  <sheets>
    <sheet name="CO-MQ7" sheetId="1" r:id="rId1"/>
    <sheet name="Alcohol-MQ3" sheetId="3" r:id="rId2"/>
    <sheet name="Methane-MQ4" sheetId="2" r:id="rId3"/>
    <sheet name="Flammable-MQ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4" i="2"/>
  <c r="C3" i="2"/>
  <c r="C7" i="1"/>
  <c r="C6" i="1"/>
  <c r="C5" i="1"/>
  <c r="C4" i="1"/>
  <c r="C3" i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9" i="2"/>
  <c r="C18" i="2"/>
  <c r="C17" i="2"/>
  <c r="C16" i="2"/>
  <c r="C15" i="2"/>
  <c r="C14" i="2"/>
  <c r="C13" i="2"/>
  <c r="C12" i="2"/>
  <c r="C11" i="2"/>
  <c r="C18" i="1"/>
  <c r="C17" i="1"/>
  <c r="C16" i="1"/>
  <c r="C15" i="1"/>
  <c r="C14" i="1"/>
  <c r="C13" i="1"/>
  <c r="C12" i="1"/>
  <c r="C11" i="1"/>
  <c r="C10" i="1"/>
  <c r="C9" i="1"/>
  <c r="C8" i="1"/>
  <c r="B10" i="1"/>
  <c r="B11" i="1" s="1"/>
  <c r="B12" i="1" s="1"/>
  <c r="B13" i="1" s="1"/>
  <c r="B14" i="1" s="1"/>
  <c r="B15" i="1" s="1"/>
  <c r="B16" i="1" s="1"/>
  <c r="C19" i="1" s="1"/>
  <c r="B9" i="1"/>
  <c r="B8" i="1"/>
  <c r="C20" i="1" l="1"/>
</calcChain>
</file>

<file path=xl/sharedStrings.xml><?xml version="1.0" encoding="utf-8"?>
<sst xmlns="http://schemas.openxmlformats.org/spreadsheetml/2006/main" count="12" uniqueCount="4">
  <si>
    <t>Ratio</t>
  </si>
  <si>
    <t>PPM</t>
  </si>
  <si>
    <t>slope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</si>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</sst>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'CO-MQ7'!$B$1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'CO-MQ7'!$A$2:$A$20</c:f>
              <c:numCache>
                <c:formatCode>General</c:formatCode>
                <c:ptCount val="19"/>
                <c:pt idx="0">
                  <c:v>1.8</c:v>
                </c:pt>
                <c:pt idx="1">
                  <c:v>1.5</c:v>
                </c:pt>
                <c:pt idx="2">
                  <c:v>1.33</c:v>
                </c:pt>
                <c:pt idx="3">
                  <c:v>1.1499999999999999</c:v>
                </c:pt>
                <c:pt idx="4">
                  <c:v>1.05</c:v>
                </c:pt>
                <c:pt idx="5">
                  <c:v>1</c:v>
                </c:pt>
                <c:pt idx="6">
                  <c:v>0.6</c:v>
                </c:pt>
                <c:pt idx="7">
                  <c:v>0.47</c:v>
                </c:pt>
                <c:pt idx="8">
                  <c:v>0.39</c:v>
                </c:pt>
                <c:pt idx="9">
                  <c:v>0.34</c:v>
                </c:pt>
                <c:pt idx="10">
                  <c:v>0.3</c:v>
                </c:pt>
                <c:pt idx="11">
                  <c:v>0.27500000000000002</c:v>
                </c:pt>
                <c:pt idx="12">
                  <c:v>0.25</c:v>
                </c:pt>
                <c:pt idx="13">
                  <c:v>0.24</c:v>
                </c:pt>
                <c:pt idx="14">
                  <c:v>0.22</c:v>
                </c:pt>
                <c:pt idx="15">
                  <c:v>0.16</c:v>
                </c:pt>
                <c:pt idx="16">
                  <c:v>0.11</c:v>
                </c:pt>
                <c:pt idx="17">
                  <c:v>0.09</c:v>
                </c:pt>
                <c:pt idx="18">
                  <c:v>0.01</c:v>
                </c:pt>
              </c:numCache>
            </c:numRef>
          </c:xVal>
          <c:yVal>
            <c:numRef>
              <c:f>'CO-MQ7'!$B$2:$B$20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4496"/>
        <c:axId val="200667216"/>
      </c:scatterChart>
      <c:valAx>
        <c:axId val="2006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7216"/>
        <c:crosses val="autoZero"/>
        <c:crossBetween val="midCat"/>
      </c:valAx>
      <c:valAx>
        <c:axId val="2006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'Alcohol-MQ3'!$B$1</c:f>
              <c:strCache>
                <c:ptCount val="1"/>
                <c:pt idx="0">
                  <c:v>mg/L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'Alcohol-MQ3'!$A$2:$A$20</c:f>
              <c:numCache>
                <c:formatCode>General</c:formatCode>
                <c:ptCount val="19"/>
                <c:pt idx="0">
                  <c:v>2.2000000000000002</c:v>
                </c:pt>
                <c:pt idx="1">
                  <c:v>1.67</c:v>
                </c:pt>
                <c:pt idx="2">
                  <c:v>1.3</c:v>
                </c:pt>
                <c:pt idx="3">
                  <c:v>1</c:v>
                </c:pt>
                <c:pt idx="4">
                  <c:v>0.89</c:v>
                </c:pt>
                <c:pt idx="5">
                  <c:v>0.79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0.54</c:v>
                </c:pt>
                <c:pt idx="10">
                  <c:v>0.35</c:v>
                </c:pt>
                <c:pt idx="11">
                  <c:v>0.26</c:v>
                </c:pt>
                <c:pt idx="12">
                  <c:v>0.2</c:v>
                </c:pt>
                <c:pt idx="13">
                  <c:v>0.19</c:v>
                </c:pt>
                <c:pt idx="14">
                  <c:v>0.17499999999999999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0.125</c:v>
                </c:pt>
                <c:pt idx="18">
                  <c:v>0.11</c:v>
                </c:pt>
              </c:numCache>
            </c:numRef>
          </c:xVal>
          <c:yVal>
            <c:numRef>
              <c:f>'Alcohol-MQ3'!$B$2:$B$20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35232"/>
        <c:axId val="388934688"/>
      </c:scatterChart>
      <c:valAx>
        <c:axId val="388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4688"/>
        <c:crosses val="autoZero"/>
        <c:crossBetween val="midCat"/>
      </c:valAx>
      <c:valAx>
        <c:axId val="3889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'Methane-MQ4'!$B$1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'Methane-MQ4'!$A$2:$A$19</c:f>
              <c:numCache>
                <c:formatCode>General</c:formatCode>
                <c:ptCount val="18"/>
                <c:pt idx="0">
                  <c:v>1.9</c:v>
                </c:pt>
                <c:pt idx="1">
                  <c:v>1.66</c:v>
                </c:pt>
                <c:pt idx="2">
                  <c:v>1.5</c:v>
                </c:pt>
                <c:pt idx="3">
                  <c:v>1.4</c:v>
                </c:pt>
                <c:pt idx="4">
                  <c:v>1.33</c:v>
                </c:pt>
                <c:pt idx="5">
                  <c:v>1.1000000000000001</c:v>
                </c:pt>
                <c:pt idx="6">
                  <c:v>1.05</c:v>
                </c:pt>
                <c:pt idx="7">
                  <c:v>1.0249999999999999</c:v>
                </c:pt>
                <c:pt idx="8">
                  <c:v>1</c:v>
                </c:pt>
                <c:pt idx="9">
                  <c:v>0.79</c:v>
                </c:pt>
                <c:pt idx="10">
                  <c:v>0.69</c:v>
                </c:pt>
                <c:pt idx="11">
                  <c:v>0.62</c:v>
                </c:pt>
                <c:pt idx="12">
                  <c:v>0.57999999999999996</c:v>
                </c:pt>
                <c:pt idx="13">
                  <c:v>0.55000000000000004</c:v>
                </c:pt>
                <c:pt idx="14">
                  <c:v>0.5</c:v>
                </c:pt>
                <c:pt idx="15">
                  <c:v>0.48499999999999999</c:v>
                </c:pt>
                <c:pt idx="16">
                  <c:v>0.47</c:v>
                </c:pt>
                <c:pt idx="17">
                  <c:v>0.45</c:v>
                </c:pt>
              </c:numCache>
            </c:numRef>
          </c:xVal>
          <c:yVal>
            <c:numRef>
              <c:f>'Methane-MQ4'!$B$2:$B$19</c:f>
              <c:numCache>
                <c:formatCode>General</c:formatCode>
                <c:ptCount val="1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15536"/>
        <c:axId val="384213360"/>
      </c:scatterChart>
      <c:valAx>
        <c:axId val="3842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3360"/>
        <c:crosses val="autoZero"/>
        <c:crossBetween val="midCat"/>
      </c:valAx>
      <c:valAx>
        <c:axId val="384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'Flammable-MQ2'!$B$1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'Flammable-MQ2'!$A$2:$A$19</c:f>
              <c:numCache>
                <c:formatCode>General</c:formatCode>
                <c:ptCount val="18"/>
                <c:pt idx="0">
                  <c:v>1.75</c:v>
                </c:pt>
                <c:pt idx="1">
                  <c:v>1.5</c:v>
                </c:pt>
                <c:pt idx="2">
                  <c:v>1.33</c:v>
                </c:pt>
                <c:pt idx="3">
                  <c:v>1.08</c:v>
                </c:pt>
                <c:pt idx="4">
                  <c:v>1</c:v>
                </c:pt>
                <c:pt idx="5">
                  <c:v>0.94</c:v>
                </c:pt>
                <c:pt idx="6">
                  <c:v>0.87</c:v>
                </c:pt>
                <c:pt idx="7">
                  <c:v>0.83</c:v>
                </c:pt>
                <c:pt idx="8">
                  <c:v>0.8</c:v>
                </c:pt>
                <c:pt idx="9">
                  <c:v>0.59</c:v>
                </c:pt>
                <c:pt idx="10">
                  <c:v>0.48</c:v>
                </c:pt>
                <c:pt idx="11">
                  <c:v>0.41</c:v>
                </c:pt>
                <c:pt idx="12">
                  <c:v>0.38</c:v>
                </c:pt>
                <c:pt idx="13">
                  <c:v>0.35</c:v>
                </c:pt>
                <c:pt idx="14">
                  <c:v>0.31</c:v>
                </c:pt>
                <c:pt idx="15">
                  <c:v>0.29499999999999998</c:v>
                </c:pt>
                <c:pt idx="16">
                  <c:v>0.28000000000000003</c:v>
                </c:pt>
                <c:pt idx="17">
                  <c:v>0.27500000000000002</c:v>
                </c:pt>
              </c:numCache>
            </c:numRef>
          </c:xVal>
          <c:yVal>
            <c:numRef>
              <c:f>'Flammable-MQ2'!$B$2:$B$19</c:f>
              <c:numCache>
                <c:formatCode>General</c:formatCode>
                <c:ptCount val="1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97136"/>
        <c:axId val="246253728"/>
      </c:scatterChart>
      <c:valAx>
        <c:axId val="3827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3728"/>
        <c:crosses val="autoZero"/>
        <c:crossBetween val="midCat"/>
      </c:valAx>
      <c:valAx>
        <c:axId val="2462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0</xdr:row>
      <xdr:rowOff>23811</xdr:rowOff>
    </xdr:from>
    <xdr:to>
      <xdr:col>14</xdr:col>
      <xdr:colOff>323850</xdr:colOff>
      <xdr:row>19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500061</xdr:colOff>
      <xdr:row>6</xdr:row>
      <xdr:rowOff>42862</xdr:rowOff>
    </xdr:from>
    <xdr:to>
      <xdr:col>16</xdr:col>
      <xdr:colOff>295274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166686</xdr:colOff>
      <xdr:row>2</xdr:row>
      <xdr:rowOff>61912</xdr:rowOff>
    </xdr:from>
    <xdr:to>
      <xdr:col>19</xdr:col>
      <xdr:colOff>209549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3</xdr:row>
      <xdr:rowOff>147637</xdr:rowOff>
    </xdr:from>
    <xdr:to>
      <xdr:col>16</xdr:col>
      <xdr:colOff>514350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28" sqref="D28"/>
    </sheetView>
  </sheetViews>
  <sheetFormatPr defaultRowHeight="15" x14ac:dyDescent="0.25"/>
  <cols>
    <col min="1" max="1" width="14" customWidth="1"/>
    <col min="3" max="3" width="1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1.8</v>
      </c>
      <c r="B2">
        <v>50</v>
      </c>
    </row>
    <row r="3" spans="1:3" x14ac:dyDescent="0.25">
      <c r="A3">
        <v>1.5</v>
      </c>
      <c r="B3">
        <v>60</v>
      </c>
      <c r="C3">
        <f t="shared" ref="C3:C7" si="0">SLOPE(A2:A3,B2:B3)</f>
        <v>-3.0000000000000006E-2</v>
      </c>
    </row>
    <row r="4" spans="1:3" x14ac:dyDescent="0.25">
      <c r="A4">
        <v>1.33</v>
      </c>
      <c r="B4">
        <v>70</v>
      </c>
      <c r="C4">
        <f t="shared" si="0"/>
        <v>-1.6999999999999994E-2</v>
      </c>
    </row>
    <row r="5" spans="1:3" x14ac:dyDescent="0.25">
      <c r="A5">
        <v>1.1499999999999999</v>
      </c>
      <c r="B5">
        <v>80</v>
      </c>
      <c r="C5">
        <f t="shared" si="0"/>
        <v>-1.8000000000000016E-2</v>
      </c>
    </row>
    <row r="6" spans="1:3" x14ac:dyDescent="0.25">
      <c r="A6">
        <v>1.05</v>
      </c>
      <c r="B6">
        <v>90</v>
      </c>
      <c r="C6">
        <f t="shared" si="0"/>
        <v>-9.9999999999999863E-3</v>
      </c>
    </row>
    <row r="7" spans="1:3" x14ac:dyDescent="0.25">
      <c r="A7">
        <v>1</v>
      </c>
      <c r="B7">
        <v>100</v>
      </c>
      <c r="C7">
        <f t="shared" si="0"/>
        <v>-5.0000000000000044E-3</v>
      </c>
    </row>
    <row r="8" spans="1:3" x14ac:dyDescent="0.25">
      <c r="A8">
        <v>0.6</v>
      </c>
      <c r="B8">
        <f>B7+100</f>
        <v>200</v>
      </c>
      <c r="C8">
        <f>SLOPE(A7:A8,B7:B8)</f>
        <v>-4.0000000000000001E-3</v>
      </c>
    </row>
    <row r="9" spans="1:3" x14ac:dyDescent="0.25">
      <c r="A9">
        <v>0.47</v>
      </c>
      <c r="B9">
        <f t="shared" ref="B9:B19" si="1">B8+100</f>
        <v>300</v>
      </c>
      <c r="C9">
        <f>SLOPE(A8:A9,B8:B9)</f>
        <v>-1.2999999999999999E-3</v>
      </c>
    </row>
    <row r="10" spans="1:3" x14ac:dyDescent="0.25">
      <c r="A10">
        <v>0.39</v>
      </c>
      <c r="B10">
        <f t="shared" si="1"/>
        <v>400</v>
      </c>
      <c r="C10">
        <f t="shared" ref="C10:C20" si="2">SLOPE(A9:A10,B9:B10)</f>
        <v>-7.999999999999996E-4</v>
      </c>
    </row>
    <row r="11" spans="1:3" x14ac:dyDescent="0.25">
      <c r="A11">
        <v>0.34</v>
      </c>
      <c r="B11">
        <f t="shared" si="1"/>
        <v>500</v>
      </c>
      <c r="C11">
        <f t="shared" si="2"/>
        <v>-4.9999999999999979E-4</v>
      </c>
    </row>
    <row r="12" spans="1:3" x14ac:dyDescent="0.25">
      <c r="A12">
        <v>0.3</v>
      </c>
      <c r="B12">
        <f t="shared" si="1"/>
        <v>600</v>
      </c>
      <c r="C12">
        <f t="shared" si="2"/>
        <v>-4.0000000000000034E-4</v>
      </c>
    </row>
    <row r="13" spans="1:3" x14ac:dyDescent="0.25">
      <c r="A13">
        <v>0.27500000000000002</v>
      </c>
      <c r="B13">
        <f t="shared" si="1"/>
        <v>700</v>
      </c>
      <c r="C13">
        <f t="shared" si="2"/>
        <v>-2.4999999999999963E-4</v>
      </c>
    </row>
    <row r="14" spans="1:3" x14ac:dyDescent="0.25">
      <c r="A14">
        <v>0.25</v>
      </c>
      <c r="B14">
        <f t="shared" si="1"/>
        <v>800</v>
      </c>
      <c r="C14">
        <f t="shared" si="2"/>
        <v>-2.5000000000000022E-4</v>
      </c>
    </row>
    <row r="15" spans="1:3" x14ac:dyDescent="0.25">
      <c r="A15">
        <v>0.24</v>
      </c>
      <c r="B15">
        <f t="shared" si="1"/>
        <v>900</v>
      </c>
      <c r="C15">
        <f t="shared" si="2"/>
        <v>-1.0000000000000009E-4</v>
      </c>
    </row>
    <row r="16" spans="1:3" x14ac:dyDescent="0.25">
      <c r="A16">
        <v>0.22</v>
      </c>
      <c r="B16">
        <f t="shared" si="1"/>
        <v>1000</v>
      </c>
      <c r="C16">
        <f t="shared" si="2"/>
        <v>-1.999999999999999E-4</v>
      </c>
    </row>
    <row r="17" spans="1:3" x14ac:dyDescent="0.25">
      <c r="A17">
        <v>0.16</v>
      </c>
      <c r="B17">
        <v>2000</v>
      </c>
      <c r="C17">
        <f t="shared" si="2"/>
        <v>-6.0000000000000002E-5</v>
      </c>
    </row>
    <row r="18" spans="1:3" x14ac:dyDescent="0.25">
      <c r="A18">
        <v>0.11</v>
      </c>
      <c r="B18">
        <v>3000</v>
      </c>
      <c r="C18">
        <f t="shared" si="2"/>
        <v>-5.0000000000000002E-5</v>
      </c>
    </row>
    <row r="19" spans="1:3" x14ac:dyDescent="0.25">
      <c r="A19">
        <v>0.09</v>
      </c>
      <c r="B19">
        <v>4000</v>
      </c>
      <c r="C19">
        <f t="shared" si="2"/>
        <v>-2.0000000000000005E-5</v>
      </c>
    </row>
    <row r="20" spans="1:3" x14ac:dyDescent="0.25">
      <c r="A20">
        <v>0.01</v>
      </c>
      <c r="B20">
        <v>10000</v>
      </c>
      <c r="C20">
        <f t="shared" si="2"/>
        <v>-1.3333333333333333E-5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3" sqref="E3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2</v>
      </c>
    </row>
    <row r="2" spans="1:3" x14ac:dyDescent="0.25">
      <c r="A2">
        <v>2.2000000000000002</v>
      </c>
      <c r="B2">
        <v>0.1</v>
      </c>
    </row>
    <row r="3" spans="1:3" x14ac:dyDescent="0.25">
      <c r="A3">
        <v>1.67</v>
      </c>
      <c r="B3">
        <v>0.2</v>
      </c>
      <c r="C3">
        <f>SLOPE(A2:A3,B2:B3)</f>
        <v>-5.3000000000000016</v>
      </c>
    </row>
    <row r="4" spans="1:3" x14ac:dyDescent="0.25">
      <c r="A4">
        <v>1.3</v>
      </c>
      <c r="B4">
        <v>0.3</v>
      </c>
      <c r="C4">
        <f t="shared" ref="C4:C20" si="0">SLOPE(A3:A4,B3:B4)</f>
        <v>-3.6999999999999997</v>
      </c>
    </row>
    <row r="5" spans="1:3" x14ac:dyDescent="0.25">
      <c r="A5">
        <v>1</v>
      </c>
      <c r="B5">
        <v>0.4</v>
      </c>
      <c r="C5">
        <f t="shared" si="0"/>
        <v>-2.9999999999999996</v>
      </c>
    </row>
    <row r="6" spans="1:3" x14ac:dyDescent="0.25">
      <c r="A6">
        <v>0.89</v>
      </c>
      <c r="B6">
        <v>0.5</v>
      </c>
      <c r="C6">
        <f t="shared" si="0"/>
        <v>-1.1000000000000001</v>
      </c>
    </row>
    <row r="7" spans="1:3" x14ac:dyDescent="0.25">
      <c r="A7">
        <v>0.79</v>
      </c>
      <c r="B7">
        <v>0.6</v>
      </c>
      <c r="C7">
        <f t="shared" si="0"/>
        <v>-1</v>
      </c>
    </row>
    <row r="8" spans="1:3" x14ac:dyDescent="0.25">
      <c r="A8">
        <v>0.7</v>
      </c>
      <c r="B8">
        <v>0.7</v>
      </c>
      <c r="C8">
        <f t="shared" si="0"/>
        <v>-0.90000000000000102</v>
      </c>
    </row>
    <row r="9" spans="1:3" x14ac:dyDescent="0.25">
      <c r="A9">
        <v>0.65</v>
      </c>
      <c r="B9">
        <v>0.8</v>
      </c>
      <c r="C9">
        <f t="shared" si="0"/>
        <v>-0.49999999999999889</v>
      </c>
    </row>
    <row r="10" spans="1:3" x14ac:dyDescent="0.25">
      <c r="A10">
        <v>0.6</v>
      </c>
      <c r="B10">
        <v>0.9</v>
      </c>
      <c r="C10">
        <f t="shared" si="0"/>
        <v>-0.50000000000000056</v>
      </c>
    </row>
    <row r="11" spans="1:3" x14ac:dyDescent="0.25">
      <c r="A11">
        <v>0.54</v>
      </c>
      <c r="B11">
        <v>1</v>
      </c>
      <c r="C11">
        <f t="shared" si="0"/>
        <v>-0.59999999999999964</v>
      </c>
    </row>
    <row r="12" spans="1:3" x14ac:dyDescent="0.25">
      <c r="A12">
        <v>0.35</v>
      </c>
      <c r="B12">
        <v>2</v>
      </c>
      <c r="C12">
        <f t="shared" si="0"/>
        <v>-0.19000000000000006</v>
      </c>
    </row>
    <row r="13" spans="1:3" x14ac:dyDescent="0.25">
      <c r="A13">
        <v>0.26</v>
      </c>
      <c r="B13">
        <v>3</v>
      </c>
      <c r="C13">
        <f t="shared" si="0"/>
        <v>-8.9999999999999969E-2</v>
      </c>
    </row>
    <row r="14" spans="1:3" x14ac:dyDescent="0.25">
      <c r="A14">
        <v>0.2</v>
      </c>
      <c r="B14">
        <v>4</v>
      </c>
      <c r="C14">
        <f t="shared" si="0"/>
        <v>-0.06</v>
      </c>
    </row>
    <row r="15" spans="1:3" x14ac:dyDescent="0.25">
      <c r="A15">
        <v>0.19</v>
      </c>
      <c r="B15">
        <v>5</v>
      </c>
      <c r="C15">
        <f t="shared" si="0"/>
        <v>-1.0000000000000009E-2</v>
      </c>
    </row>
    <row r="16" spans="1:3" x14ac:dyDescent="0.25">
      <c r="A16">
        <v>0.17499999999999999</v>
      </c>
      <c r="B16">
        <v>6</v>
      </c>
      <c r="C16">
        <f t="shared" si="0"/>
        <v>-1.5000000000000013E-2</v>
      </c>
    </row>
    <row r="17" spans="1:3" x14ac:dyDescent="0.25">
      <c r="A17">
        <v>0.15</v>
      </c>
      <c r="B17">
        <v>7</v>
      </c>
      <c r="C17">
        <f t="shared" si="0"/>
        <v>-2.4999999999999994E-2</v>
      </c>
    </row>
    <row r="18" spans="1:3" x14ac:dyDescent="0.25">
      <c r="A18">
        <v>0.14000000000000001</v>
      </c>
      <c r="B18">
        <v>8</v>
      </c>
      <c r="C18">
        <f t="shared" si="0"/>
        <v>-9.9999999999999811E-3</v>
      </c>
    </row>
    <row r="19" spans="1:3" x14ac:dyDescent="0.25">
      <c r="A19">
        <v>0.125</v>
      </c>
      <c r="B19">
        <v>9</v>
      </c>
      <c r="C19">
        <f t="shared" si="0"/>
        <v>-1.5000000000000013E-2</v>
      </c>
    </row>
    <row r="20" spans="1:3" x14ac:dyDescent="0.25">
      <c r="A20">
        <v>0.11</v>
      </c>
      <c r="B20">
        <v>10</v>
      </c>
      <c r="C20">
        <f t="shared" si="0"/>
        <v>-1.4999999999999999E-2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3" sqref="C13"/>
    </sheetView>
  </sheetViews>
  <sheetFormatPr defaultRowHeight="15" x14ac:dyDescent="0.25"/>
  <cols>
    <col min="2" max="2" width="11.28515625" customWidth="1"/>
    <col min="3" max="3" width="18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1.9</v>
      </c>
      <c r="B2">
        <v>200</v>
      </c>
    </row>
    <row r="3" spans="1:3" x14ac:dyDescent="0.25">
      <c r="A3">
        <v>1.66</v>
      </c>
      <c r="B3">
        <v>300</v>
      </c>
      <c r="C3">
        <f t="shared" ref="C3:C10" si="0">SLOPE(A2:A3,B2:B3)</f>
        <v>-2.3999999999999998E-3</v>
      </c>
    </row>
    <row r="4" spans="1:3" x14ac:dyDescent="0.25">
      <c r="A4">
        <v>1.5</v>
      </c>
      <c r="B4">
        <v>400</v>
      </c>
      <c r="C4">
        <f t="shared" si="0"/>
        <v>-1.5999999999999992E-3</v>
      </c>
    </row>
    <row r="5" spans="1:3" x14ac:dyDescent="0.25">
      <c r="A5">
        <v>1.4</v>
      </c>
      <c r="B5">
        <v>500</v>
      </c>
      <c r="C5">
        <f t="shared" si="0"/>
        <v>-1.0000000000000009E-3</v>
      </c>
    </row>
    <row r="6" spans="1:3" x14ac:dyDescent="0.25">
      <c r="A6">
        <v>1.33</v>
      </c>
      <c r="B6">
        <v>600</v>
      </c>
      <c r="C6">
        <f t="shared" si="0"/>
        <v>-6.9999999999999837E-4</v>
      </c>
    </row>
    <row r="7" spans="1:3" x14ac:dyDescent="0.25">
      <c r="A7">
        <v>1.1000000000000001</v>
      </c>
      <c r="B7">
        <v>700</v>
      </c>
      <c r="C7">
        <f t="shared" si="0"/>
        <v>-2.3E-3</v>
      </c>
    </row>
    <row r="8" spans="1:3" x14ac:dyDescent="0.25">
      <c r="A8">
        <v>1.05</v>
      </c>
      <c r="B8">
        <v>800</v>
      </c>
      <c r="C8">
        <f t="shared" si="0"/>
        <v>-5.0000000000000044E-4</v>
      </c>
    </row>
    <row r="9" spans="1:3" s="1" customFormat="1" x14ac:dyDescent="0.25">
      <c r="A9" s="1">
        <v>1.0249999999999999</v>
      </c>
      <c r="B9" s="1">
        <v>900</v>
      </c>
      <c r="C9">
        <f t="shared" si="0"/>
        <v>-2.5000000000000131E-4</v>
      </c>
    </row>
    <row r="10" spans="1:3" x14ac:dyDescent="0.25">
      <c r="A10">
        <v>1</v>
      </c>
      <c r="B10">
        <v>1000</v>
      </c>
      <c r="C10">
        <f t="shared" si="0"/>
        <v>-2.4999999999999914E-4</v>
      </c>
    </row>
    <row r="11" spans="1:3" x14ac:dyDescent="0.25">
      <c r="A11">
        <v>0.79</v>
      </c>
      <c r="B11">
        <v>2000</v>
      </c>
      <c r="C11">
        <f>SLOPE(A10:A11,B10:B11)</f>
        <v>-2.0999999999999998E-4</v>
      </c>
    </row>
    <row r="12" spans="1:3" x14ac:dyDescent="0.25">
      <c r="A12">
        <v>0.69</v>
      </c>
      <c r="B12">
        <v>3000</v>
      </c>
      <c r="C12">
        <f t="shared" ref="C12:C19" si="1">SLOPE(A11:A12,B11:B12)</f>
        <v>-1.0000000000000009E-4</v>
      </c>
    </row>
    <row r="13" spans="1:3" x14ac:dyDescent="0.25">
      <c r="A13">
        <v>0.62</v>
      </c>
      <c r="B13">
        <v>4000</v>
      </c>
      <c r="C13">
        <f t="shared" si="1"/>
        <v>-6.999999999999994E-5</v>
      </c>
    </row>
    <row r="14" spans="1:3" x14ac:dyDescent="0.25">
      <c r="A14">
        <v>0.57999999999999996</v>
      </c>
      <c r="B14">
        <v>5000</v>
      </c>
      <c r="C14">
        <f t="shared" si="1"/>
        <v>-4.0000000000000037E-5</v>
      </c>
    </row>
    <row r="15" spans="1:3" x14ac:dyDescent="0.25">
      <c r="A15">
        <v>0.55000000000000004</v>
      </c>
      <c r="B15">
        <v>6000</v>
      </c>
      <c r="C15">
        <f t="shared" si="1"/>
        <v>-2.9999999999999916E-5</v>
      </c>
    </row>
    <row r="16" spans="1:3" x14ac:dyDescent="0.25">
      <c r="A16">
        <v>0.5</v>
      </c>
      <c r="B16">
        <v>7000</v>
      </c>
      <c r="C16">
        <f t="shared" si="1"/>
        <v>-5.0000000000000043E-5</v>
      </c>
    </row>
    <row r="17" spans="1:3" x14ac:dyDescent="0.25">
      <c r="A17">
        <v>0.48499999999999999</v>
      </c>
      <c r="B17">
        <v>8000</v>
      </c>
      <c r="C17">
        <f t="shared" si="1"/>
        <v>-1.5000000000000014E-5</v>
      </c>
    </row>
    <row r="18" spans="1:3" x14ac:dyDescent="0.25">
      <c r="A18">
        <v>0.47</v>
      </c>
      <c r="B18">
        <v>9000</v>
      </c>
      <c r="C18">
        <f t="shared" si="1"/>
        <v>-1.5000000000000014E-5</v>
      </c>
    </row>
    <row r="19" spans="1:3" x14ac:dyDescent="0.25">
      <c r="A19">
        <v>0.45</v>
      </c>
      <c r="B19">
        <v>10000</v>
      </c>
      <c r="C19">
        <f t="shared" si="1"/>
        <v>-1.9999999999999964E-5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0" sqref="C20"/>
    </sheetView>
  </sheetViews>
  <sheetFormatPr defaultRowHeight="15" x14ac:dyDescent="0.25"/>
  <cols>
    <col min="3" max="3" width="17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1.75</v>
      </c>
      <c r="B2">
        <v>200</v>
      </c>
    </row>
    <row r="3" spans="1:3" x14ac:dyDescent="0.25">
      <c r="A3">
        <v>1.5</v>
      </c>
      <c r="B3">
        <v>300</v>
      </c>
      <c r="C3">
        <f>SLOPE(A2:A3,B2:B3)</f>
        <v>-2.5000000000000001E-3</v>
      </c>
    </row>
    <row r="4" spans="1:3" x14ac:dyDescent="0.25">
      <c r="A4">
        <v>1.33</v>
      </c>
      <c r="B4">
        <v>400</v>
      </c>
      <c r="C4">
        <f>SLOPE(A3:A4,B3:B4)</f>
        <v>-1.6999999999999993E-3</v>
      </c>
    </row>
    <row r="5" spans="1:3" x14ac:dyDescent="0.25">
      <c r="A5">
        <v>1.08</v>
      </c>
      <c r="B5">
        <v>500</v>
      </c>
      <c r="C5">
        <f>SLOPE(A4:A5,B4:B5)</f>
        <v>-2.5000000000000001E-3</v>
      </c>
    </row>
    <row r="6" spans="1:3" x14ac:dyDescent="0.25">
      <c r="A6">
        <v>1</v>
      </c>
      <c r="B6">
        <v>600</v>
      </c>
      <c r="C6">
        <f>SLOPE(A5:A6,B5:B6)</f>
        <v>-8.0000000000000069E-4</v>
      </c>
    </row>
    <row r="7" spans="1:3" x14ac:dyDescent="0.25">
      <c r="A7">
        <v>0.94</v>
      </c>
      <c r="B7">
        <v>700</v>
      </c>
      <c r="C7">
        <f>SLOPE(A6:A7,B6:B7)</f>
        <v>-6.0000000000000049E-4</v>
      </c>
    </row>
    <row r="8" spans="1:3" x14ac:dyDescent="0.25">
      <c r="A8">
        <v>0.87</v>
      </c>
      <c r="B8">
        <v>800</v>
      </c>
      <c r="C8">
        <f>SLOPE(A7:A8,B7:B8)</f>
        <v>-6.9999999999999945E-4</v>
      </c>
    </row>
    <row r="9" spans="1:3" x14ac:dyDescent="0.25">
      <c r="A9">
        <v>0.83</v>
      </c>
      <c r="B9">
        <v>900</v>
      </c>
      <c r="C9">
        <f>SLOPE(A8:A9,B8:B9)</f>
        <v>-4.0000000000000034E-4</v>
      </c>
    </row>
    <row r="10" spans="1:3" x14ac:dyDescent="0.25">
      <c r="A10">
        <v>0.8</v>
      </c>
      <c r="B10">
        <v>1000</v>
      </c>
      <c r="C10">
        <f>SLOPE(A9:A10,B9:B10)</f>
        <v>-2.9999999999999916E-4</v>
      </c>
    </row>
    <row r="11" spans="1:3" x14ac:dyDescent="0.25">
      <c r="A11">
        <v>0.59</v>
      </c>
      <c r="B11">
        <v>2000</v>
      </c>
      <c r="C11">
        <f>SLOPE(A10:A11,B10:B11)</f>
        <v>-2.1000000000000009E-4</v>
      </c>
    </row>
    <row r="12" spans="1:3" x14ac:dyDescent="0.25">
      <c r="A12">
        <v>0.48</v>
      </c>
      <c r="B12">
        <v>3000</v>
      </c>
      <c r="C12">
        <f>SLOPE(A11:A12,B11:B12)</f>
        <v>-1.0999999999999999E-4</v>
      </c>
    </row>
    <row r="13" spans="1:3" x14ac:dyDescent="0.25">
      <c r="A13">
        <v>0.41</v>
      </c>
      <c r="B13">
        <v>4000</v>
      </c>
      <c r="C13">
        <f>SLOPE(A12:A13,B12:B13)</f>
        <v>-6.9999999999999994E-5</v>
      </c>
    </row>
    <row r="14" spans="1:3" x14ac:dyDescent="0.25">
      <c r="A14">
        <v>0.38</v>
      </c>
      <c r="B14">
        <v>5000</v>
      </c>
      <c r="C14">
        <f>SLOPE(A13:A14,B13:B14)</f>
        <v>-2.999999999999997E-5</v>
      </c>
    </row>
    <row r="15" spans="1:3" x14ac:dyDescent="0.25">
      <c r="A15">
        <v>0.35</v>
      </c>
      <c r="B15">
        <v>6000</v>
      </c>
      <c r="C15">
        <f>SLOPE(A14:A15,B14:B15)</f>
        <v>-3.0000000000000028E-5</v>
      </c>
    </row>
    <row r="16" spans="1:3" x14ac:dyDescent="0.25">
      <c r="A16">
        <v>0.31</v>
      </c>
      <c r="B16">
        <v>7000</v>
      </c>
      <c r="C16">
        <f>SLOPE(A15:A16,B15:B16)</f>
        <v>-3.9999999999999976E-5</v>
      </c>
    </row>
    <row r="17" spans="1:3" x14ac:dyDescent="0.25">
      <c r="A17">
        <v>0.29499999999999998</v>
      </c>
      <c r="B17">
        <v>8000</v>
      </c>
      <c r="C17">
        <f>SLOPE(A16:A17,B16:B17)</f>
        <v>-1.5000000000000014E-5</v>
      </c>
    </row>
    <row r="18" spans="1:3" x14ac:dyDescent="0.25">
      <c r="A18">
        <v>0.28000000000000003</v>
      </c>
      <c r="B18">
        <v>9000</v>
      </c>
      <c r="C18">
        <f>SLOPE(A17:A18,B17:B18)</f>
        <v>-1.4999999999999958E-5</v>
      </c>
    </row>
    <row r="19" spans="1:3" x14ac:dyDescent="0.25">
      <c r="A19">
        <v>0.27500000000000002</v>
      </c>
      <c r="B19">
        <v>10000</v>
      </c>
      <c r="C19">
        <f>SLOPE(A18:A19,B18:B19)</f>
        <v>-5.0000000000000046E-6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CO-MQ7</vt:lpstr>
      <vt:lpstr>Alcohol-MQ3</vt:lpstr>
      <vt:lpstr>Methane-MQ4</vt:lpstr>
      <vt:lpstr>Flammable-MQ2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bigdinotech@yahoo.com</dc:creator>
  <cp:lastModifiedBy>bigdinotech@yahoo.com</cp:lastModifiedBy>
  <dcterms:created xsi:type="dcterms:W3CDTF">2013-07-04T18:47:21Z</dcterms:created>
  <dcterms:modified xsi:type="dcterms:W3CDTF">2013-07-07T04:49:56Z</dcterms:modified>
</cp:coreProperties>
</file>