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zhangxiaoping/Desktop/stockMarketCount/"/>
    </mc:Choice>
  </mc:AlternateContent>
  <bookViews>
    <workbookView xWindow="0" yWindow="440" windowWidth="28800" windowHeight="16120" tabRatio="500" activeTab="1"/>
  </bookViews>
  <sheets>
    <sheet name="操作策略描述" sheetId="2" r:id="rId1"/>
    <sheet name="实盘" sheetId="3" r:id="rId2"/>
    <sheet name="七月" sheetId="1" r:id="rId3"/>
  </sheets>
  <definedNames>
    <definedName name="_xlnm._FilterDatabase" localSheetId="2" hidden="1">七月!$A$1:$N$4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I7" i="1"/>
  <c r="K7" i="1"/>
  <c r="H7" i="1"/>
  <c r="J7" i="1"/>
  <c r="G6" i="1"/>
  <c r="I6" i="1"/>
  <c r="K6" i="1"/>
  <c r="H6" i="1"/>
  <c r="J6" i="1"/>
  <c r="G3" i="1"/>
  <c r="I3" i="1"/>
  <c r="K3" i="1"/>
  <c r="G4" i="1"/>
  <c r="I4" i="1"/>
  <c r="K4" i="1"/>
  <c r="G5" i="1"/>
  <c r="I5" i="1"/>
  <c r="K5" i="1"/>
  <c r="G2" i="1"/>
  <c r="I2" i="1"/>
  <c r="K2" i="1"/>
  <c r="H5" i="1"/>
  <c r="H4" i="1"/>
  <c r="J4" i="1"/>
  <c r="H3" i="1"/>
  <c r="J3" i="1"/>
  <c r="H2" i="1"/>
  <c r="J2" i="1"/>
  <c r="J5" i="1"/>
</calcChain>
</file>

<file path=xl/sharedStrings.xml><?xml version="1.0" encoding="utf-8"?>
<sst xmlns="http://schemas.openxmlformats.org/spreadsheetml/2006/main" count="44" uniqueCount="35">
  <si>
    <t>代码</t>
    <rPh sb="0" eb="1">
      <t>dai'ma</t>
    </rPh>
    <phoneticPr fontId="1" type="noConversion"/>
  </si>
  <si>
    <t>日期</t>
    <rPh sb="0" eb="1">
      <t>ri'qi</t>
    </rPh>
    <phoneticPr fontId="1" type="noConversion"/>
  </si>
  <si>
    <t>名称</t>
    <rPh sb="0" eb="1">
      <t>ming'c</t>
    </rPh>
    <phoneticPr fontId="1" type="noConversion"/>
  </si>
  <si>
    <t>收盘</t>
    <rPh sb="0" eb="1">
      <t>sho'pan</t>
    </rPh>
    <phoneticPr fontId="1" type="noConversion"/>
  </si>
  <si>
    <t>浪型低点</t>
    <rPh sb="0" eb="1">
      <t>lang'xing</t>
    </rPh>
    <rPh sb="2" eb="3">
      <t>di'dian</t>
    </rPh>
    <phoneticPr fontId="1" type="noConversion"/>
  </si>
  <si>
    <t>浪型高点</t>
    <rPh sb="0" eb="1">
      <t>lang'xing</t>
    </rPh>
    <rPh sb="2" eb="3">
      <t>gao'dian</t>
    </rPh>
    <phoneticPr fontId="1" type="noConversion"/>
  </si>
  <si>
    <t>珀莱雅</t>
    <phoneticPr fontId="1" type="noConversion"/>
  </si>
  <si>
    <t>预期目标（1.618）</t>
    <rPh sb="0" eb="1">
      <t>yu'qi</t>
    </rPh>
    <rPh sb="2" eb="3">
      <t>mu'biao</t>
    </rPh>
    <phoneticPr fontId="1" type="noConversion"/>
  </si>
  <si>
    <t>预期止损(0.618)</t>
    <rPh sb="0" eb="1">
      <t>yu'qi</t>
    </rPh>
    <rPh sb="2" eb="3">
      <t>zhi'sun</t>
    </rPh>
    <phoneticPr fontId="1" type="noConversion"/>
  </si>
  <si>
    <t>预期建仓（或者低于）</t>
    <rPh sb="0" eb="1">
      <t>yu'qi</t>
    </rPh>
    <rPh sb="2" eb="3">
      <t>jian'c</t>
    </rPh>
    <rPh sb="5" eb="6">
      <t>huo'zhe</t>
    </rPh>
    <rPh sb="7" eb="8">
      <t>di'yu</t>
    </rPh>
    <phoneticPr fontId="1" type="noConversion"/>
  </si>
  <si>
    <t>备注</t>
    <rPh sb="0" eb="1">
      <t>bei'z</t>
    </rPh>
    <phoneticPr fontId="1" type="noConversion"/>
  </si>
  <si>
    <t>双龙涨停追击+抓板+起爆。
次新股，业绩、基本面一般，纯短线。
板块效应:次新股，最近可能反弹，反弹往往次新带节奏。</t>
    <rPh sb="0" eb="1">
      <t>shuang'long</t>
    </rPh>
    <rPh sb="2" eb="3">
      <t>zhang't</t>
    </rPh>
    <rPh sb="4" eb="5">
      <t>zhui'ji</t>
    </rPh>
    <rPh sb="7" eb="8">
      <t>zhua'ban</t>
    </rPh>
    <rPh sb="10" eb="11">
      <t>qi'bao</t>
    </rPh>
    <rPh sb="14" eb="15">
      <t>ci'xin'gu</t>
    </rPh>
    <rPh sb="18" eb="19">
      <t>ye'ji</t>
    </rPh>
    <rPh sb="21" eb="22">
      <t>ji'ben'm</t>
    </rPh>
    <rPh sb="24" eb="25">
      <t>yi'ban</t>
    </rPh>
    <rPh sb="27" eb="28">
      <t>chun</t>
    </rPh>
    <rPh sb="28" eb="29">
      <t>duan'xian</t>
    </rPh>
    <rPh sb="32" eb="33">
      <t>ban'k</t>
    </rPh>
    <rPh sb="34" eb="35">
      <t>xiao'ying</t>
    </rPh>
    <rPh sb="37" eb="38">
      <t>ci'xin'gu</t>
    </rPh>
    <rPh sb="41" eb="42">
      <t>zui'j</t>
    </rPh>
    <rPh sb="43" eb="44">
      <t>ke'neng</t>
    </rPh>
    <rPh sb="45" eb="46">
      <t>fna't</t>
    </rPh>
    <rPh sb="48" eb="49">
      <t>fan't</t>
    </rPh>
    <rPh sb="50" eb="51">
      <t>wang'wang</t>
    </rPh>
    <rPh sb="52" eb="53">
      <t>ci'xin</t>
    </rPh>
    <rPh sb="54" eb="55">
      <t>dai</t>
    </rPh>
    <rPh sb="55" eb="56">
      <t>jie'zou</t>
    </rPh>
    <phoneticPr fontId="1" type="noConversion"/>
  </si>
  <si>
    <t>每股收益同比(季)</t>
    <rPh sb="0" eb="1">
      <t>mei'gu'shou'yi</t>
    </rPh>
    <rPh sb="4" eb="5">
      <t>tong'bi</t>
    </rPh>
    <rPh sb="7" eb="8">
      <t>ji'du</t>
    </rPh>
    <phoneticPr fontId="1" type="noConversion"/>
  </si>
  <si>
    <t>净利润同比(季)</t>
    <rPh sb="0" eb="1">
      <t>jing'li'r</t>
    </rPh>
    <rPh sb="3" eb="4">
      <t>tong'bi</t>
    </rPh>
    <rPh sb="6" eb="7">
      <t>ji'du</t>
    </rPh>
    <phoneticPr fontId="1" type="noConversion"/>
  </si>
  <si>
    <t>华纺股份</t>
    <phoneticPr fontId="1" type="noConversion"/>
  </si>
  <si>
    <t>无</t>
    <rPh sb="0" eb="1">
      <t>wu</t>
    </rPh>
    <phoneticPr fontId="1" type="noConversion"/>
  </si>
  <si>
    <t>永创智能</t>
    <rPh sb="0" eb="1">
      <t>yong'chuang'zhi'neng</t>
    </rPh>
    <phoneticPr fontId="1" type="noConversion"/>
  </si>
  <si>
    <t xml:space="preserve">
描述：
代码标注红色为重点关注，名称标注绿色为只做短线，红色为可短线可波段自行选择。
短线策略：三天之内到达预期建仓，可买进，涨跌五个点左右为参考点止盈止损，具体看盘面。
波段策略：就按照预期的止损止盈操作即可，可根据盘面进行一定的权衡，如果在短期时间内（越短越好）调整到预期建仓并且没到达过预期收益价位，可选择买入做波段
收益风险比：最好选择大于3的去做，越高越好。</t>
    <rPh sb="1" eb="2">
      <t>miao'shu</t>
    </rPh>
    <rPh sb="5" eb="6">
      <t>dai'ma</t>
    </rPh>
    <rPh sb="7" eb="8">
      <t>biao'zhu</t>
    </rPh>
    <rPh sb="9" eb="10">
      <t>hong'se</t>
    </rPh>
    <rPh sb="11" eb="12">
      <t>wei</t>
    </rPh>
    <rPh sb="12" eb="13">
      <t>zhogn'dian</t>
    </rPh>
    <rPh sb="14" eb="15">
      <t>guan'z</t>
    </rPh>
    <rPh sb="17" eb="18">
      <t>ming'c</t>
    </rPh>
    <rPh sb="19" eb="20">
      <t>biao'zhu</t>
    </rPh>
    <rPh sb="21" eb="22">
      <t>lv'se</t>
    </rPh>
    <rPh sb="23" eb="24">
      <t>wei</t>
    </rPh>
    <rPh sb="24" eb="25">
      <t>zhi'zuo</t>
    </rPh>
    <rPh sb="26" eb="27">
      <t>duan'x</t>
    </rPh>
    <rPh sb="29" eb="30">
      <t>hong'se</t>
    </rPh>
    <rPh sb="31" eb="32">
      <t>wei</t>
    </rPh>
    <rPh sb="32" eb="33">
      <t>ke</t>
    </rPh>
    <rPh sb="33" eb="34">
      <t>duan'x</t>
    </rPh>
    <rPh sb="35" eb="36">
      <t>ke</t>
    </rPh>
    <rPh sb="36" eb="37">
      <t>bo'duan</t>
    </rPh>
    <rPh sb="38" eb="39">
      <t>zi'xing</t>
    </rPh>
    <rPh sb="40" eb="41">
      <t>xuan'ze</t>
    </rPh>
    <rPh sb="44" eb="45">
      <t>duan'x</t>
    </rPh>
    <rPh sb="46" eb="47">
      <t>ce'lue</t>
    </rPh>
    <rPh sb="49" eb="50">
      <t>san'tian</t>
    </rPh>
    <rPh sb="51" eb="52">
      <t>zhi'nei</t>
    </rPh>
    <rPh sb="53" eb="54">
      <t>dao</t>
    </rPh>
    <rPh sb="54" eb="55">
      <t>da</t>
    </rPh>
    <rPh sb="55" eb="56">
      <t>yu'qi</t>
    </rPh>
    <rPh sb="57" eb="58">
      <t>jian'cang'wei</t>
    </rPh>
    <rPh sb="60" eb="61">
      <t>ke</t>
    </rPh>
    <rPh sb="61" eb="62">
      <t>mai'jin</t>
    </rPh>
    <rPh sb="64" eb="65">
      <t>zhang'die</t>
    </rPh>
    <rPh sb="66" eb="67">
      <t>wu'ge'dian</t>
    </rPh>
    <rPh sb="69" eb="70">
      <t>zuo'you</t>
    </rPh>
    <rPh sb="71" eb="72">
      <t>wei</t>
    </rPh>
    <rPh sb="72" eb="73">
      <t>can'kao'dian</t>
    </rPh>
    <rPh sb="75" eb="76">
      <t>zhi'ying</t>
    </rPh>
    <rPh sb="77" eb="78">
      <t>zhi'sun</t>
    </rPh>
    <rPh sb="80" eb="81">
      <t>jv'ti</t>
    </rPh>
    <rPh sb="82" eb="83">
      <t>kan</t>
    </rPh>
    <rPh sb="83" eb="84">
      <t>pan'main</t>
    </rPh>
    <rPh sb="87" eb="88">
      <t>bo'duan</t>
    </rPh>
    <rPh sb="89" eb="90">
      <t>ce'lue</t>
    </rPh>
    <rPh sb="92" eb="93">
      <t>jiu</t>
    </rPh>
    <rPh sb="93" eb="94">
      <t>an'zhao</t>
    </rPh>
    <rPh sb="95" eb="96">
      <t>yu'qi</t>
    </rPh>
    <rPh sb="97" eb="98">
      <t>de</t>
    </rPh>
    <rPh sb="98" eb="99">
      <t>zhi'sun</t>
    </rPh>
    <rPh sb="100" eb="101">
      <t>zhi'ying</t>
    </rPh>
    <rPh sb="102" eb="103">
      <t>cao'zuo</t>
    </rPh>
    <rPh sb="104" eb="105">
      <t>ji'ke</t>
    </rPh>
    <rPh sb="107" eb="108">
      <t>ke</t>
    </rPh>
    <rPh sb="108" eb="109">
      <t>gen'j</t>
    </rPh>
    <rPh sb="110" eb="111">
      <t>pan'mian</t>
    </rPh>
    <rPh sb="112" eb="113">
      <t>jin'xing</t>
    </rPh>
    <rPh sb="114" eb="115">
      <t>yi'ding'de</t>
    </rPh>
    <rPh sb="117" eb="118">
      <t>quan'heng</t>
    </rPh>
    <rPh sb="120" eb="121">
      <t>ru'guo</t>
    </rPh>
    <rPh sb="122" eb="123">
      <t>zai</t>
    </rPh>
    <rPh sb="123" eb="124">
      <t>duan'qi</t>
    </rPh>
    <rPh sb="125" eb="126">
      <t>shi'j</t>
    </rPh>
    <rPh sb="127" eb="128">
      <t>nei</t>
    </rPh>
    <rPh sb="129" eb="130">
      <t>yue'duan'yue'hao</t>
    </rPh>
    <rPh sb="134" eb="135">
      <t>tiao'zheng</t>
    </rPh>
    <rPh sb="136" eb="137">
      <t>dao</t>
    </rPh>
    <rPh sb="137" eb="138">
      <t>yu'qi</t>
    </rPh>
    <rPh sb="139" eb="140">
      <t>jian'c</t>
    </rPh>
    <rPh sb="141" eb="142">
      <t>bing'q</t>
    </rPh>
    <rPh sb="143" eb="144">
      <t>mei</t>
    </rPh>
    <rPh sb="144" eb="145">
      <t>dao'da</t>
    </rPh>
    <rPh sb="146" eb="147">
      <t>guo</t>
    </rPh>
    <rPh sb="147" eb="148">
      <t>yu'qi</t>
    </rPh>
    <rPh sb="149" eb="150">
      <t>shou'yi</t>
    </rPh>
    <rPh sb="151" eb="152">
      <t>jia'wei</t>
    </rPh>
    <rPh sb="154" eb="155">
      <t>ke</t>
    </rPh>
    <rPh sb="155" eb="156">
      <t>xuan'ze</t>
    </rPh>
    <rPh sb="157" eb="158">
      <t>mai'ru</t>
    </rPh>
    <rPh sb="159" eb="160">
      <t>zuo</t>
    </rPh>
    <rPh sb="160" eb="161">
      <t>bo'duan</t>
    </rPh>
    <rPh sb="163" eb="164">
      <t>shou'yi</t>
    </rPh>
    <rPh sb="165" eb="166">
      <t>feng'xian'bi</t>
    </rPh>
    <rPh sb="169" eb="170">
      <t>zui'hao</t>
    </rPh>
    <rPh sb="171" eb="172">
      <t>xuan'ze</t>
    </rPh>
    <rPh sb="173" eb="174">
      <t>da'yu</t>
    </rPh>
    <rPh sb="176" eb="177">
      <t>de</t>
    </rPh>
    <rPh sb="177" eb="178">
      <t>qu</t>
    </rPh>
    <rPh sb="178" eb="179">
      <t>zuo</t>
    </rPh>
    <rPh sb="180" eb="181">
      <t>yue'gao</t>
    </rPh>
    <rPh sb="182" eb="183">
      <t>yue'hao</t>
    </rPh>
    <phoneticPr fontId="1" type="noConversion"/>
  </si>
  <si>
    <t>双龙涨停追击。
大盘行情不好，收益风险比低，操作性不高。
板块效应：那么差行情有啥效应</t>
    <rPh sb="0" eb="1">
      <t>shuang'long</t>
    </rPh>
    <rPh sb="2" eb="3">
      <t>zhang't</t>
    </rPh>
    <rPh sb="4" eb="5">
      <t>zhui'ji</t>
    </rPh>
    <rPh sb="8" eb="9">
      <t>da'pan</t>
    </rPh>
    <rPh sb="10" eb="11">
      <t>hang'q</t>
    </rPh>
    <rPh sb="12" eb="13">
      <t>bu'hao</t>
    </rPh>
    <rPh sb="15" eb="16">
      <t>shou'yi</t>
    </rPh>
    <rPh sb="17" eb="18">
      <t>feng'xian'bi</t>
    </rPh>
    <rPh sb="20" eb="21">
      <t>di</t>
    </rPh>
    <rPh sb="22" eb="23">
      <t>cao'zuo'x</t>
    </rPh>
    <rPh sb="25" eb="26">
      <t>bu'gao</t>
    </rPh>
    <rPh sb="29" eb="30">
      <t>ban'k</t>
    </rPh>
    <rPh sb="31" eb="32">
      <t>xiao'y</t>
    </rPh>
    <rPh sb="34" eb="35">
      <t>na'me'cha</t>
    </rPh>
    <rPh sb="37" eb="38">
      <t>hang'q</t>
    </rPh>
    <rPh sb="39" eb="40">
      <t>you'sha</t>
    </rPh>
    <rPh sb="41" eb="42">
      <t>xiao'ying</t>
    </rPh>
    <phoneticPr fontId="1" type="noConversion"/>
  </si>
  <si>
    <t>双龙涨停。
大盘行情不好，收益风险比低，操作性不高。
波段偏高风险大，可适当做短线策略
板块效应：那么差行情有啥效应</t>
    <rPh sb="0" eb="1">
      <t>shuang'long</t>
    </rPh>
    <rPh sb="2" eb="3">
      <t>zhang't</t>
    </rPh>
    <rPh sb="6" eb="7">
      <t>da'pan</t>
    </rPh>
    <rPh sb="8" eb="9">
      <t>hang'q</t>
    </rPh>
    <rPh sb="10" eb="11">
      <t>bu'hao</t>
    </rPh>
    <rPh sb="13" eb="14">
      <t>shou'yi</t>
    </rPh>
    <rPh sb="15" eb="16">
      <t>feng'xian'bi</t>
    </rPh>
    <rPh sb="18" eb="19">
      <t>di</t>
    </rPh>
    <rPh sb="20" eb="21">
      <t>cao'zuo'x</t>
    </rPh>
    <rPh sb="23" eb="24">
      <t>bu'gao</t>
    </rPh>
    <rPh sb="27" eb="28">
      <t>bo'duan</t>
    </rPh>
    <rPh sb="29" eb="30">
      <t>pian'gao</t>
    </rPh>
    <rPh sb="31" eb="32">
      <t>feng'x</t>
    </rPh>
    <rPh sb="33" eb="34">
      <t>da</t>
    </rPh>
    <rPh sb="35" eb="36">
      <t>ke</t>
    </rPh>
    <rPh sb="36" eb="37">
      <t>shi'dang</t>
    </rPh>
    <rPh sb="38" eb="39">
      <t>zuo</t>
    </rPh>
    <rPh sb="39" eb="40">
      <t>duan'x</t>
    </rPh>
    <rPh sb="41" eb="42">
      <t>ce'lue</t>
    </rPh>
    <phoneticPr fontId="1" type="noConversion"/>
  </si>
  <si>
    <t>预期收益风险比</t>
    <rPh sb="0" eb="1">
      <t>yu'qi</t>
    </rPh>
    <rPh sb="2" eb="3">
      <t>shou'yi</t>
    </rPh>
    <rPh sb="4" eb="5">
      <t>feng'xian'bi</t>
    </rPh>
    <phoneticPr fontId="1" type="noConversion"/>
  </si>
  <si>
    <t>中国软件</t>
    <rPh sb="0" eb="1">
      <t>zhong'guo'ruan'j</t>
    </rPh>
    <phoneticPr fontId="1" type="noConversion"/>
  </si>
  <si>
    <t>双龙+抓板。
此个股还是行业板块里的龙二。
板块效应：软件服务板块走出深V急跌迎来的必然也是急涨，今天开始确认了反抽，不知道能持续多久，后期继续观望。</t>
    <rPh sb="0" eb="1">
      <t>shuang'long</t>
    </rPh>
    <rPh sb="3" eb="4">
      <t>zhua'ban</t>
    </rPh>
    <phoneticPr fontId="1" type="noConversion"/>
  </si>
  <si>
    <t>预计盈利</t>
    <rPh sb="0" eb="1">
      <t>yu'ji</t>
    </rPh>
    <rPh sb="2" eb="3">
      <t>ying'li</t>
    </rPh>
    <phoneticPr fontId="1" type="noConversion"/>
  </si>
  <si>
    <t>珀莱雅</t>
    <rPh sb="0" eb="1">
      <t>bo'lai'y</t>
    </rPh>
    <phoneticPr fontId="1" type="noConversion"/>
  </si>
  <si>
    <t>成功</t>
    <rPh sb="0" eb="1">
      <t>cheng'g</t>
    </rPh>
    <phoneticPr fontId="1" type="noConversion"/>
  </si>
  <si>
    <t>一号收盘后自选，六号满足建仓价，10号满足止盈价，收益15%，共计三个交易日。</t>
    <rPh sb="0" eb="1">
      <t>yi'hao</t>
    </rPh>
    <rPh sb="2" eb="3">
      <t>shou'pan'hou</t>
    </rPh>
    <rPh sb="5" eb="6">
      <t>zi'xuan</t>
    </rPh>
    <rPh sb="8" eb="9">
      <t>liu'hao</t>
    </rPh>
    <rPh sb="10" eb="11">
      <t>man'zu</t>
    </rPh>
    <rPh sb="12" eb="13">
      <t>jian'cang'jia</t>
    </rPh>
    <rPh sb="18" eb="19">
      <t>hao</t>
    </rPh>
    <rPh sb="19" eb="20">
      <t>man'zu</t>
    </rPh>
    <rPh sb="21" eb="22">
      <t>zhi'ying'j</t>
    </rPh>
    <rPh sb="25" eb="26">
      <t>shou'yi</t>
    </rPh>
    <rPh sb="31" eb="32">
      <t>gong'ji</t>
    </rPh>
    <rPh sb="33" eb="34">
      <t>san'ge</t>
    </rPh>
    <rPh sb="35" eb="36">
      <t>jiao'yi'ri</t>
    </rPh>
    <phoneticPr fontId="1" type="noConversion"/>
  </si>
  <si>
    <t>至纯科技</t>
    <rPh sb="0" eb="1">
      <t>zhi'chun'ke'ji</t>
    </rPh>
    <phoneticPr fontId="1" type="noConversion"/>
  </si>
  <si>
    <t>黄金波段票</t>
    <rPh sb="0" eb="1">
      <t>huang'jin'bo'duan'piao</t>
    </rPh>
    <phoneticPr fontId="1" type="noConversion"/>
  </si>
  <si>
    <t>纵横通信</t>
    <rPh sb="0" eb="1">
      <t>zong'heng'tong'x</t>
    </rPh>
    <phoneticPr fontId="1" type="noConversion"/>
  </si>
  <si>
    <t>黄金618交易计划</t>
    <rPh sb="0" eb="1">
      <t>huang'j</t>
    </rPh>
    <rPh sb="5" eb="6">
      <t>jiao'yi</t>
    </rPh>
    <rPh sb="7" eb="8">
      <t>ji'hua</t>
    </rPh>
    <phoneticPr fontId="1" type="noConversion"/>
  </si>
  <si>
    <t>中国软件到了买点</t>
    <rPh sb="0" eb="1">
      <t>zhong'guo'ruan'j</t>
    </rPh>
    <rPh sb="4" eb="5">
      <t>dao</t>
    </rPh>
    <rPh sb="5" eb="6">
      <t>l</t>
    </rPh>
    <rPh sb="6" eb="7">
      <t>mai'dian</t>
    </rPh>
    <phoneticPr fontId="1" type="noConversion"/>
  </si>
  <si>
    <t>纵横通信到了买点</t>
    <rPh sb="0" eb="1">
      <t>zong'heng'tong'x</t>
    </rPh>
    <rPh sb="4" eb="5">
      <t>dao'l</t>
    </rPh>
    <rPh sb="6" eb="7">
      <t>mai'dian</t>
    </rPh>
    <phoneticPr fontId="1" type="noConversion"/>
  </si>
  <si>
    <t>日期：0719  触发买点</t>
    <rPh sb="0" eb="1">
      <t>ri'qi</t>
    </rPh>
    <rPh sb="9" eb="10">
      <t>chu'fa</t>
    </rPh>
    <rPh sb="11" eb="12">
      <t>mai'dain</t>
    </rPh>
    <phoneticPr fontId="1" type="noConversion"/>
  </si>
  <si>
    <t>0709号触发买点</t>
    <rPh sb="4" eb="5">
      <t>hao</t>
    </rPh>
    <rPh sb="5" eb="6">
      <t>chu'fa</t>
    </rPh>
    <rPh sb="7" eb="8">
      <t>mai'dain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</si>
</sst>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theme="9"/>
      <name val="DengXian"/>
      <family val="2"/>
      <charset val="134"/>
      <scheme val="minor"/>
    </font>
    <font>
      <sz val="20"/>
      <color theme="1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"/>
  <sheetViews>
    <sheetView workbookViewId="0"/>
  </sheetViews>
  <sheetFormatPr baseColWidth="10" defaultRowHeight="16" x14ac:dyDescent="0.2"/>
  <cols>
    <col min="1" max="1" width="168.1640625" customWidth="1"/>
  </cols>
  <sheetData>
    <row r="1" spans="1:1" ht="182" x14ac:dyDescent="0.2">
      <c r="A1" s="7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tabSelected="1" workbookViewId="0">
      <selection activeCell="C9" sqref="C9"/>
    </sheetView>
  </sheetViews>
  <sheetFormatPr baseColWidth="10" defaultRowHeight="16" x14ac:dyDescent="0.2"/>
  <cols>
    <col min="1" max="1" width="15.1640625" customWidth="1"/>
    <col min="2" max="2" width="18.33203125" customWidth="1"/>
    <col min="3" max="3" width="80" customWidth="1"/>
  </cols>
  <sheetData>
    <row r="2" spans="1:4" x14ac:dyDescent="0.2">
      <c r="A2" t="s">
        <v>24</v>
      </c>
      <c r="B2" t="s">
        <v>25</v>
      </c>
      <c r="C2" t="s">
        <v>26</v>
      </c>
      <c r="D2">
        <v>201807</v>
      </c>
    </row>
    <row r="3" spans="1:4" x14ac:dyDescent="0.2">
      <c r="A3" t="s">
        <v>31</v>
      </c>
      <c r="C3" t="s">
        <v>34</v>
      </c>
    </row>
    <row r="4" spans="1:4" x14ac:dyDescent="0.2">
      <c r="A4" t="s">
        <v>32</v>
      </c>
      <c r="C4" t="s">
        <v>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pane ySplit="1" topLeftCell="A2" activePane="bottomLeft" state="frozen"/>
      <selection pane="bottomLeft" activeCell="G14" sqref="G14"/>
    </sheetView>
  </sheetViews>
  <sheetFormatPr baseColWidth="10" defaultRowHeight="16" x14ac:dyDescent="0.2"/>
  <cols>
    <col min="7" max="7" width="25.6640625" customWidth="1"/>
    <col min="8" max="8" width="22.83203125" customWidth="1"/>
    <col min="9" max="9" width="27.5" customWidth="1"/>
    <col min="10" max="10" width="22.83203125" customWidth="1"/>
    <col min="11" max="11" width="19.5" customWidth="1"/>
    <col min="12" max="12" width="54.33203125" customWidth="1"/>
    <col min="13" max="13" width="25.33203125" customWidth="1"/>
    <col min="14" max="14" width="34.6640625" customWidth="1"/>
    <col min="15" max="15" width="15.33203125" customWidth="1"/>
  </cols>
  <sheetData>
    <row r="1" spans="1:14" s="1" customFormat="1" ht="1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20</v>
      </c>
      <c r="K1" s="1" t="s">
        <v>23</v>
      </c>
      <c r="L1" s="1" t="s">
        <v>10</v>
      </c>
      <c r="M1" s="1" t="s">
        <v>12</v>
      </c>
      <c r="N1" s="1" t="s">
        <v>13</v>
      </c>
    </row>
    <row r="2" spans="1:14" s="2" customFormat="1" ht="48" x14ac:dyDescent="0.2">
      <c r="A2" s="2">
        <v>20180701</v>
      </c>
      <c r="B2" s="5">
        <v>603605</v>
      </c>
      <c r="C2" s="5" t="s">
        <v>6</v>
      </c>
      <c r="D2" s="2">
        <v>42.56</v>
      </c>
      <c r="E2" s="2">
        <v>34.22</v>
      </c>
      <c r="F2" s="2">
        <v>41.6</v>
      </c>
      <c r="G2" s="2">
        <f t="shared" ref="G2:G7" si="0">(F2-E2)*1.618+E2</f>
        <v>46.160840000000007</v>
      </c>
      <c r="H2" s="2">
        <f t="shared" ref="H2:H7" si="1">(F2-E2)*0.618+E2</f>
        <v>38.780839999999998</v>
      </c>
      <c r="I2" s="2">
        <f t="shared" ref="I2:I7" si="2">D2*0.94</f>
        <v>40.006399999999999</v>
      </c>
      <c r="J2" s="2">
        <f t="shared" ref="J2:J7" si="3">(G2-I2)/(I2-H2)</f>
        <v>5.021737001860374</v>
      </c>
      <c r="K2" s="4">
        <f t="shared" ref="K2:K7" si="4">G2/I2-1</f>
        <v>0.15383638617821171</v>
      </c>
      <c r="L2" s="3" t="s">
        <v>11</v>
      </c>
      <c r="M2" s="4">
        <v>-2.7799999999999998E-2</v>
      </c>
      <c r="N2" s="4">
        <v>0.29580000000000001</v>
      </c>
    </row>
    <row r="3" spans="1:14" s="2" customFormat="1" ht="48" x14ac:dyDescent="0.2">
      <c r="A3" s="2">
        <v>20180702</v>
      </c>
      <c r="B3" s="2">
        <v>600448</v>
      </c>
      <c r="C3" s="6" t="s">
        <v>14</v>
      </c>
      <c r="D3" s="2">
        <v>5.4</v>
      </c>
      <c r="E3" s="2">
        <v>4.2</v>
      </c>
      <c r="F3" s="2">
        <v>5.13</v>
      </c>
      <c r="G3" s="2">
        <f t="shared" si="0"/>
        <v>5.7047400000000001</v>
      </c>
      <c r="H3" s="2">
        <f t="shared" si="1"/>
        <v>4.7747399999999995</v>
      </c>
      <c r="I3" s="2">
        <f t="shared" si="2"/>
        <v>5.0759999999999996</v>
      </c>
      <c r="J3" s="2">
        <f t="shared" si="3"/>
        <v>2.0870344552877924</v>
      </c>
      <c r="K3" s="4">
        <f t="shared" si="4"/>
        <v>0.12386524822695044</v>
      </c>
      <c r="L3" s="3" t="s">
        <v>18</v>
      </c>
      <c r="M3" s="4" t="s">
        <v>15</v>
      </c>
      <c r="N3" s="4" t="s">
        <v>15</v>
      </c>
    </row>
    <row r="4" spans="1:14" s="2" customFormat="1" ht="64" x14ac:dyDescent="0.2">
      <c r="A4" s="2">
        <v>20180702</v>
      </c>
      <c r="B4" s="2">
        <v>603901</v>
      </c>
      <c r="C4" s="6" t="s">
        <v>16</v>
      </c>
      <c r="D4" s="2">
        <v>11.32</v>
      </c>
      <c r="E4" s="2">
        <v>8.18</v>
      </c>
      <c r="F4" s="2">
        <v>9.8800000000000008</v>
      </c>
      <c r="G4" s="2">
        <f t="shared" si="0"/>
        <v>10.930600000000002</v>
      </c>
      <c r="H4" s="2">
        <f t="shared" si="1"/>
        <v>9.2306000000000008</v>
      </c>
      <c r="I4" s="2">
        <f t="shared" si="2"/>
        <v>10.6408</v>
      </c>
      <c r="J4" s="2">
        <f t="shared" si="3"/>
        <v>0.20550276556516908</v>
      </c>
      <c r="K4" s="4">
        <f t="shared" si="4"/>
        <v>2.7234794376362892E-2</v>
      </c>
      <c r="L4" s="3" t="s">
        <v>19</v>
      </c>
      <c r="M4" s="4" t="s">
        <v>15</v>
      </c>
      <c r="N4" s="4" t="s">
        <v>15</v>
      </c>
    </row>
    <row r="5" spans="1:14" s="2" customFormat="1" ht="64" x14ac:dyDescent="0.2">
      <c r="A5" s="2">
        <v>20180703</v>
      </c>
      <c r="B5" s="5">
        <v>600536</v>
      </c>
      <c r="C5" s="5" t="s">
        <v>21</v>
      </c>
      <c r="D5" s="2">
        <v>24.78</v>
      </c>
      <c r="E5" s="2">
        <v>11</v>
      </c>
      <c r="F5" s="2">
        <v>26.32</v>
      </c>
      <c r="G5" s="2">
        <f t="shared" si="0"/>
        <v>35.787760000000006</v>
      </c>
      <c r="H5" s="2">
        <f t="shared" si="1"/>
        <v>20.467759999999998</v>
      </c>
      <c r="I5" s="2">
        <f t="shared" si="2"/>
        <v>23.293199999999999</v>
      </c>
      <c r="J5" s="2">
        <f t="shared" si="3"/>
        <v>4.422164335466336</v>
      </c>
      <c r="K5" s="4">
        <f t="shared" si="4"/>
        <v>0.53640375731973311</v>
      </c>
      <c r="L5" s="3" t="s">
        <v>22</v>
      </c>
      <c r="M5" s="4" t="s">
        <v>15</v>
      </c>
      <c r="N5" s="4" t="s">
        <v>15</v>
      </c>
    </row>
    <row r="6" spans="1:14" x14ac:dyDescent="0.2">
      <c r="A6" s="2">
        <v>20180716</v>
      </c>
      <c r="B6" s="8">
        <v>603690</v>
      </c>
      <c r="C6" s="8" t="s">
        <v>27</v>
      </c>
      <c r="D6" s="2">
        <v>27.82</v>
      </c>
      <c r="E6" s="2">
        <v>18.12</v>
      </c>
      <c r="F6" s="2">
        <v>28.66</v>
      </c>
      <c r="G6" s="2">
        <f t="shared" si="0"/>
        <v>35.173720000000003</v>
      </c>
      <c r="H6" s="2">
        <f t="shared" si="1"/>
        <v>24.63372</v>
      </c>
      <c r="I6" s="2">
        <f t="shared" si="2"/>
        <v>26.1508</v>
      </c>
      <c r="J6" s="2">
        <f t="shared" si="3"/>
        <v>5.9475571492604233</v>
      </c>
      <c r="K6" s="4">
        <f t="shared" si="4"/>
        <v>0.34503418633464378</v>
      </c>
      <c r="L6" s="3" t="s">
        <v>28</v>
      </c>
      <c r="M6" s="4" t="s">
        <v>15</v>
      </c>
      <c r="N6" s="4" t="s">
        <v>15</v>
      </c>
    </row>
    <row r="7" spans="1:14" s="2" customFormat="1" x14ac:dyDescent="0.2">
      <c r="A7" s="2">
        <v>20180718</v>
      </c>
      <c r="B7" s="5">
        <v>603602</v>
      </c>
      <c r="C7" s="5" t="s">
        <v>29</v>
      </c>
      <c r="D7" s="2">
        <v>36.85</v>
      </c>
      <c r="E7" s="2">
        <v>25.64</v>
      </c>
      <c r="F7" s="2">
        <v>38.31</v>
      </c>
      <c r="G7" s="2">
        <f t="shared" si="0"/>
        <v>46.140060000000005</v>
      </c>
      <c r="H7" s="2">
        <f t="shared" si="1"/>
        <v>33.470060000000004</v>
      </c>
      <c r="I7" s="2">
        <f t="shared" si="2"/>
        <v>34.639000000000003</v>
      </c>
      <c r="J7" s="2">
        <f t="shared" si="3"/>
        <v>9.8388796687597395</v>
      </c>
      <c r="K7" s="4">
        <f t="shared" si="4"/>
        <v>0.33202632870463922</v>
      </c>
      <c r="L7" s="3" t="s">
        <v>30</v>
      </c>
      <c r="M7" s="4" t="s">
        <v>15</v>
      </c>
      <c r="N7" s="4" t="s">
        <v>15</v>
      </c>
    </row>
  </sheetData>
  <autoFilter ref="A1:N4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操作策略描述</vt:lpstr>
      <vt:lpstr>实盘</vt:lpstr>
      <vt:lpstr>七月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2018-07-02T02:24:22Z</dcterms:created>
  <dcterms:modified xsi:type="dcterms:W3CDTF">2018-07-19T01:50:48Z</dcterms:modified>
</cp:coreProperties>
</file>