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ogt\R Analysis\EAV\GitHubMarkdown\R-Markdown-GitHub-Page\docs\Data\"/>
    </mc:Choice>
  </mc:AlternateContent>
  <xr:revisionPtr revIDLastSave="0" documentId="13_ncr:9_{3A9A0DBB-0BB6-4584-BB20-76EABA2BA686}" xr6:coauthVersionLast="47" xr6:coauthVersionMax="47" xr10:uidLastSave="{00000000-0000-0000-0000-000000000000}"/>
  <bookViews>
    <workbookView xWindow="-28920" yWindow="-120" windowWidth="29040" windowHeight="15840" xr2:uid="{E5916269-6342-4CBF-90D7-EB3DE0CAF90A}"/>
  </bookViews>
  <sheets>
    <sheet name="AgeCla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<sst xmlns="http://schemas.openxmlformats.org/spreadsheetml/2006/main" count="120" uniqueCount="51">
  <si>
    <t>M</t>
  </si>
  <si>
    <t>F</t>
  </si>
  <si>
    <t>meanFL</t>
  </si>
  <si>
    <t>n</t>
  </si>
  <si>
    <t>Age</t>
  </si>
  <si>
    <t>Sex</t>
  </si>
  <si>
    <t>Waterbody</t>
  </si>
  <si>
    <t>Campbell River</t>
  </si>
  <si>
    <t>Quinsam River</t>
  </si>
  <si>
    <t>SD</t>
  </si>
  <si>
    <t>SE</t>
  </si>
  <si>
    <t>700 - 749</t>
  </si>
  <si>
    <t>Quinsam Hatchery</t>
  </si>
  <si>
    <t>500 - 699</t>
  </si>
  <si>
    <t>20.82</t>
  </si>
  <si>
    <t>550 - 949</t>
  </si>
  <si>
    <t>23.30</t>
  </si>
  <si>
    <t>700 - 949</t>
  </si>
  <si>
    <t>14.43</t>
  </si>
  <si>
    <t>900 - 949</t>
  </si>
  <si>
    <t>0.00</t>
  </si>
  <si>
    <t>NA</t>
  </si>
  <si>
    <t>700 - 899</t>
  </si>
  <si>
    <t>10.69</t>
  </si>
  <si>
    <t>750 - 949</t>
  </si>
  <si>
    <t>7.51</t>
  </si>
  <si>
    <t>500 - 849</t>
  </si>
  <si>
    <t>12.07</t>
  </si>
  <si>
    <t>9.35</t>
  </si>
  <si>
    <t>21.00</t>
  </si>
  <si>
    <t>650 - 849</t>
  </si>
  <si>
    <t>4.73</t>
  </si>
  <si>
    <t>7.54</t>
  </si>
  <si>
    <t>800 - 849</t>
  </si>
  <si>
    <t>2.83</t>
  </si>
  <si>
    <t>400 - 749</t>
  </si>
  <si>
    <t>6.84</t>
  </si>
  <si>
    <t>550 - 899</t>
  </si>
  <si>
    <t>5.64</t>
  </si>
  <si>
    <t>13.57</t>
  </si>
  <si>
    <t>750 - 799</t>
  </si>
  <si>
    <t>550 - 749</t>
  </si>
  <si>
    <t>15.33</t>
  </si>
  <si>
    <t>600 - 899</t>
  </si>
  <si>
    <t>3.77</t>
  </si>
  <si>
    <t>5.76</t>
  </si>
  <si>
    <t>bin_range</t>
  </si>
  <si>
    <t>bin_min</t>
  </si>
  <si>
    <t>bin_max</t>
  </si>
  <si>
    <t>Perc.Total.by.Sex</t>
  </si>
  <si>
    <t>Perc.Total.by.Stream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</si>
</sst>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2357-60C1-4847-9CD8-D41606D4BF3A}">
  <dimension ref="A1:P25"/>
  <sheetViews>
    <sheetView tabSelected="1" workbookViewId="0">
      <selection activeCell="E7" sqref="E7"/>
    </sheetView>
  </sheetViews>
  <sheetFormatPr defaultRowHeight="15" x14ac:dyDescent="0.25"/>
  <cols>
    <col min="1" max="1" width="19.28515625" style="2" customWidth="1"/>
    <col min="2" max="2" width="4.140625" style="2" bestFit="1" customWidth="1"/>
    <col min="3" max="3" width="4.42578125" style="2" bestFit="1" customWidth="1"/>
    <col min="4" max="4" width="4" style="2" bestFit="1" customWidth="1"/>
    <col min="5" max="5" width="16.42578125" style="2" bestFit="1" customWidth="1"/>
    <col min="6" max="6" width="19.7109375" style="2" bestFit="1" customWidth="1"/>
    <col min="7" max="7" width="15.85546875" style="2" bestFit="1" customWidth="1"/>
    <col min="8" max="8" width="9.140625" style="2" bestFit="1" customWidth="1"/>
    <col min="9" max="9" width="9.42578125" style="2" bestFit="1" customWidth="1"/>
    <col min="10" max="10" width="7.85546875" style="2" bestFit="1" customWidth="1"/>
    <col min="11" max="11" width="3.28515625" style="2" bestFit="1" customWidth="1"/>
    <col min="12" max="12" width="5.5703125" style="2" bestFit="1" customWidth="1"/>
    <col min="13" max="13" width="9.7109375" bestFit="1" customWidth="1"/>
    <col min="14" max="14" width="10.28515625" bestFit="1" customWidth="1"/>
  </cols>
  <sheetData>
    <row r="1" spans="1:16" x14ac:dyDescent="0.25">
      <c r="A1" s="7" t="s">
        <v>6</v>
      </c>
      <c r="B1" s="7" t="s">
        <v>5</v>
      </c>
      <c r="C1" s="7" t="s">
        <v>4</v>
      </c>
      <c r="D1" s="7" t="s">
        <v>3</v>
      </c>
      <c r="E1" s="7" t="s">
        <v>49</v>
      </c>
      <c r="F1" s="7" t="s">
        <v>50</v>
      </c>
      <c r="G1" s="7" t="s">
        <v>46</v>
      </c>
      <c r="H1" s="7" t="s">
        <v>47</v>
      </c>
      <c r="I1" s="7" t="s">
        <v>48</v>
      </c>
      <c r="J1" s="7" t="s">
        <v>2</v>
      </c>
      <c r="K1" s="7" t="s">
        <v>9</v>
      </c>
      <c r="L1" s="7" t="s">
        <v>10</v>
      </c>
    </row>
    <row r="2" spans="1:16" x14ac:dyDescent="0.25">
      <c r="A2" s="2" t="s">
        <v>7</v>
      </c>
      <c r="B2" s="2" t="s">
        <v>0</v>
      </c>
      <c r="C2" s="2">
        <v>3</v>
      </c>
      <c r="D2" s="2">
        <v>6</v>
      </c>
      <c r="E2" s="8">
        <f>D2/SUMIFS($D$2:$D$25,$A$2:$A$25,A2,$B$2:$B$25,B2)</f>
        <v>0.1875</v>
      </c>
      <c r="F2" s="8">
        <f>D2/SUMIFS($D$2:$D$25,$A$2:$A$25,A2)</f>
        <v>7.8947368421052627E-2</v>
      </c>
      <c r="G2" s="2" t="s">
        <v>13</v>
      </c>
      <c r="H2" s="2">
        <v>500</v>
      </c>
      <c r="I2" s="2">
        <v>699</v>
      </c>
      <c r="J2" s="2">
        <v>595</v>
      </c>
      <c r="K2" s="2">
        <v>51</v>
      </c>
      <c r="L2" s="2" t="s">
        <v>14</v>
      </c>
      <c r="P2" s="1"/>
    </row>
    <row r="3" spans="1:16" x14ac:dyDescent="0.25">
      <c r="A3" s="2" t="s">
        <v>7</v>
      </c>
      <c r="B3" s="2" t="s">
        <v>0</v>
      </c>
      <c r="C3" s="2">
        <v>4</v>
      </c>
      <c r="D3" s="2">
        <v>13</v>
      </c>
      <c r="E3" s="8">
        <f t="shared" ref="E3:E25" si="0">D3/SUMIFS($D$2:$D$25,$A$2:$A$25,A3,$B$2:$B$25,B3)</f>
        <v>0.40625</v>
      </c>
      <c r="F3" s="8">
        <f t="shared" ref="F3:F25" si="1">D3/SUMIFS($D$2:$D$25,$A$2:$A$25,A3)</f>
        <v>0.17105263157894737</v>
      </c>
      <c r="G3" s="2" t="s">
        <v>15</v>
      </c>
      <c r="H3" s="2">
        <v>550</v>
      </c>
      <c r="I3" s="2">
        <v>949</v>
      </c>
      <c r="J3" s="2">
        <v>776</v>
      </c>
      <c r="K3" s="2">
        <v>84</v>
      </c>
      <c r="L3" s="2" t="s">
        <v>16</v>
      </c>
      <c r="P3" s="1"/>
    </row>
    <row r="4" spans="1:16" x14ac:dyDescent="0.25">
      <c r="A4" s="2" t="s">
        <v>7</v>
      </c>
      <c r="B4" s="2" t="s">
        <v>0</v>
      </c>
      <c r="C4" s="2">
        <v>5</v>
      </c>
      <c r="D4" s="2">
        <v>12</v>
      </c>
      <c r="E4" s="8">
        <f t="shared" si="0"/>
        <v>0.375</v>
      </c>
      <c r="F4" s="8">
        <f t="shared" si="1"/>
        <v>0.15789473684210525</v>
      </c>
      <c r="G4" s="2" t="s">
        <v>17</v>
      </c>
      <c r="H4" s="2">
        <v>700</v>
      </c>
      <c r="I4" s="2">
        <v>949</v>
      </c>
      <c r="J4" s="2">
        <v>846</v>
      </c>
      <c r="K4" s="2">
        <v>50</v>
      </c>
      <c r="L4" s="2" t="s">
        <v>18</v>
      </c>
      <c r="P4" s="1"/>
    </row>
    <row r="5" spans="1:16" x14ac:dyDescent="0.25">
      <c r="A5" s="2" t="s">
        <v>7</v>
      </c>
      <c r="B5" s="2" t="s">
        <v>0</v>
      </c>
      <c r="C5" s="2">
        <v>6</v>
      </c>
      <c r="D5" s="2">
        <v>1</v>
      </c>
      <c r="E5" s="8">
        <f t="shared" si="0"/>
        <v>3.125E-2</v>
      </c>
      <c r="F5" s="8">
        <f t="shared" si="1"/>
        <v>1.3157894736842105E-2</v>
      </c>
      <c r="G5" s="2" t="s">
        <v>19</v>
      </c>
      <c r="H5" s="2">
        <v>900</v>
      </c>
      <c r="I5" s="2">
        <v>949</v>
      </c>
      <c r="J5" s="2">
        <v>930</v>
      </c>
      <c r="K5" s="2">
        <v>0</v>
      </c>
      <c r="L5" s="2" t="s">
        <v>20</v>
      </c>
      <c r="P5" s="1"/>
    </row>
    <row r="6" spans="1:16" x14ac:dyDescent="0.25">
      <c r="A6" s="2" t="s">
        <v>7</v>
      </c>
      <c r="B6" s="2" t="s">
        <v>1</v>
      </c>
      <c r="C6" s="2">
        <v>3</v>
      </c>
      <c r="D6" s="2">
        <v>0</v>
      </c>
      <c r="E6" s="8">
        <f t="shared" si="0"/>
        <v>0</v>
      </c>
      <c r="F6" s="8">
        <f t="shared" si="1"/>
        <v>0</v>
      </c>
      <c r="G6" s="2" t="s">
        <v>21</v>
      </c>
      <c r="H6" s="2" t="s">
        <v>21</v>
      </c>
      <c r="I6" s="2" t="s">
        <v>21</v>
      </c>
      <c r="J6" s="2" t="s">
        <v>21</v>
      </c>
      <c r="K6" s="2" t="s">
        <v>21</v>
      </c>
      <c r="L6" s="2" t="s">
        <v>21</v>
      </c>
    </row>
    <row r="7" spans="1:16" x14ac:dyDescent="0.25">
      <c r="A7" s="2" t="s">
        <v>7</v>
      </c>
      <c r="B7" s="2" t="s">
        <v>1</v>
      </c>
      <c r="C7" s="2">
        <v>4</v>
      </c>
      <c r="D7" s="2">
        <v>21</v>
      </c>
      <c r="E7" s="8">
        <f t="shared" si="0"/>
        <v>0.47727272727272729</v>
      </c>
      <c r="F7" s="8">
        <f t="shared" si="1"/>
        <v>0.27631578947368424</v>
      </c>
      <c r="G7" s="2" t="s">
        <v>22</v>
      </c>
      <c r="H7" s="2">
        <v>700</v>
      </c>
      <c r="I7" s="2">
        <v>899</v>
      </c>
      <c r="J7" s="2">
        <v>783</v>
      </c>
      <c r="K7" s="2">
        <v>49</v>
      </c>
      <c r="L7" s="2" t="s">
        <v>23</v>
      </c>
    </row>
    <row r="8" spans="1:16" x14ac:dyDescent="0.25">
      <c r="A8" s="3" t="s">
        <v>7</v>
      </c>
      <c r="B8" s="3" t="s">
        <v>1</v>
      </c>
      <c r="C8" s="3">
        <v>5</v>
      </c>
      <c r="D8" s="3">
        <v>23</v>
      </c>
      <c r="E8" s="8">
        <f t="shared" si="0"/>
        <v>0.52272727272727271</v>
      </c>
      <c r="F8" s="8">
        <f t="shared" si="1"/>
        <v>0.30263157894736842</v>
      </c>
      <c r="G8" s="3" t="s">
        <v>24</v>
      </c>
      <c r="H8" s="3">
        <v>750</v>
      </c>
      <c r="I8" s="3">
        <v>949</v>
      </c>
      <c r="J8" s="3">
        <v>839</v>
      </c>
      <c r="K8" s="3">
        <v>36</v>
      </c>
      <c r="L8" s="2" t="s">
        <v>25</v>
      </c>
    </row>
    <row r="9" spans="1:16" x14ac:dyDescent="0.25">
      <c r="A9" s="4" t="s">
        <v>7</v>
      </c>
      <c r="B9" s="4" t="s">
        <v>1</v>
      </c>
      <c r="C9" s="4">
        <v>6</v>
      </c>
      <c r="D9" s="4">
        <v>0</v>
      </c>
      <c r="E9" s="9">
        <f t="shared" si="0"/>
        <v>0</v>
      </c>
      <c r="F9" s="9">
        <f t="shared" si="1"/>
        <v>0</v>
      </c>
      <c r="G9" s="4" t="s">
        <v>21</v>
      </c>
      <c r="H9" s="4" t="s">
        <v>21</v>
      </c>
      <c r="I9" s="4" t="s">
        <v>21</v>
      </c>
      <c r="J9" s="4" t="s">
        <v>21</v>
      </c>
      <c r="K9" s="4" t="s">
        <v>21</v>
      </c>
      <c r="L9" s="4" t="s">
        <v>21</v>
      </c>
    </row>
    <row r="10" spans="1:16" x14ac:dyDescent="0.25">
      <c r="A10" s="2" t="s">
        <v>8</v>
      </c>
      <c r="B10" s="2" t="s">
        <v>0</v>
      </c>
      <c r="C10" s="2">
        <v>3</v>
      </c>
      <c r="D10" s="2">
        <v>45</v>
      </c>
      <c r="E10" s="8">
        <f t="shared" si="0"/>
        <v>0.40909090909090912</v>
      </c>
      <c r="F10" s="8">
        <f t="shared" si="1"/>
        <v>0.22277227722772278</v>
      </c>
      <c r="G10" s="2" t="s">
        <v>26</v>
      </c>
      <c r="H10" s="2">
        <v>500</v>
      </c>
      <c r="I10" s="2">
        <v>849</v>
      </c>
      <c r="J10" s="2">
        <v>626</v>
      </c>
      <c r="K10" s="2">
        <v>81</v>
      </c>
      <c r="L10" s="2" t="s">
        <v>27</v>
      </c>
    </row>
    <row r="11" spans="1:16" x14ac:dyDescent="0.25">
      <c r="A11" s="2" t="s">
        <v>8</v>
      </c>
      <c r="B11" s="2" t="s">
        <v>0</v>
      </c>
      <c r="C11" s="2">
        <v>4</v>
      </c>
      <c r="D11" s="2">
        <v>56</v>
      </c>
      <c r="E11" s="8">
        <f t="shared" si="0"/>
        <v>0.50909090909090904</v>
      </c>
      <c r="F11" s="8">
        <f t="shared" si="1"/>
        <v>0.27722772277227725</v>
      </c>
      <c r="G11" s="2" t="s">
        <v>15</v>
      </c>
      <c r="H11" s="2">
        <v>550</v>
      </c>
      <c r="I11" s="2">
        <v>949</v>
      </c>
      <c r="J11" s="2">
        <v>723</v>
      </c>
      <c r="K11" s="2">
        <v>70</v>
      </c>
      <c r="L11" s="2" t="s">
        <v>28</v>
      </c>
    </row>
    <row r="12" spans="1:16" x14ac:dyDescent="0.25">
      <c r="A12" s="2" t="s">
        <v>8</v>
      </c>
      <c r="B12" s="2" t="s">
        <v>0</v>
      </c>
      <c r="C12" s="2">
        <v>5</v>
      </c>
      <c r="D12" s="2">
        <v>9</v>
      </c>
      <c r="E12" s="8">
        <f t="shared" si="0"/>
        <v>8.1818181818181818E-2</v>
      </c>
      <c r="F12" s="8">
        <f t="shared" si="1"/>
        <v>4.4554455445544552E-2</v>
      </c>
      <c r="G12" s="2" t="s">
        <v>17</v>
      </c>
      <c r="H12" s="2">
        <v>700</v>
      </c>
      <c r="I12" s="2">
        <v>949</v>
      </c>
      <c r="J12" s="2">
        <v>806</v>
      </c>
      <c r="K12" s="2">
        <v>63</v>
      </c>
      <c r="L12" s="2" t="s">
        <v>29</v>
      </c>
    </row>
    <row r="13" spans="1:16" x14ac:dyDescent="0.25">
      <c r="A13" s="2" t="s">
        <v>8</v>
      </c>
      <c r="B13" s="2" t="s">
        <v>0</v>
      </c>
      <c r="C13" s="2">
        <v>6</v>
      </c>
      <c r="D13" s="2">
        <v>0</v>
      </c>
      <c r="E13" s="8">
        <f t="shared" si="0"/>
        <v>0</v>
      </c>
      <c r="F13" s="8">
        <f t="shared" si="1"/>
        <v>0</v>
      </c>
      <c r="G13" s="2" t="s">
        <v>21</v>
      </c>
      <c r="H13" s="2" t="s">
        <v>21</v>
      </c>
      <c r="I13" s="2" t="s">
        <v>21</v>
      </c>
      <c r="J13" s="2" t="s">
        <v>21</v>
      </c>
      <c r="K13" s="2" t="s">
        <v>21</v>
      </c>
      <c r="L13" s="2" t="s">
        <v>21</v>
      </c>
    </row>
    <row r="14" spans="1:16" x14ac:dyDescent="0.25">
      <c r="A14" s="2" t="s">
        <v>8</v>
      </c>
      <c r="B14" s="2" t="s">
        <v>1</v>
      </c>
      <c r="C14" s="2">
        <v>3</v>
      </c>
      <c r="D14" s="2">
        <v>1</v>
      </c>
      <c r="E14" s="8">
        <f t="shared" si="0"/>
        <v>1.0869565217391304E-2</v>
      </c>
      <c r="F14" s="8">
        <f t="shared" si="1"/>
        <v>4.9504950495049506E-3</v>
      </c>
      <c r="G14" s="2" t="s">
        <v>11</v>
      </c>
      <c r="H14" s="2">
        <v>700</v>
      </c>
      <c r="I14" s="2">
        <v>749</v>
      </c>
      <c r="J14" s="2">
        <v>700</v>
      </c>
      <c r="K14" s="2">
        <v>0</v>
      </c>
      <c r="L14" s="2" t="s">
        <v>20</v>
      </c>
    </row>
    <row r="15" spans="1:16" x14ac:dyDescent="0.25">
      <c r="A15" s="2" t="s">
        <v>8</v>
      </c>
      <c r="B15" s="2" t="s">
        <v>1</v>
      </c>
      <c r="C15" s="2">
        <v>4</v>
      </c>
      <c r="D15" s="2">
        <v>58</v>
      </c>
      <c r="E15" s="8">
        <f t="shared" si="0"/>
        <v>0.63043478260869568</v>
      </c>
      <c r="F15" s="8">
        <f t="shared" si="1"/>
        <v>0.28712871287128711</v>
      </c>
      <c r="G15" s="2" t="s">
        <v>30</v>
      </c>
      <c r="H15" s="2">
        <v>650</v>
      </c>
      <c r="I15" s="2">
        <v>849</v>
      </c>
      <c r="J15" s="2">
        <v>744</v>
      </c>
      <c r="K15" s="2">
        <v>36</v>
      </c>
      <c r="L15" s="2" t="s">
        <v>31</v>
      </c>
    </row>
    <row r="16" spans="1:16" x14ac:dyDescent="0.25">
      <c r="A16" s="2" t="s">
        <v>8</v>
      </c>
      <c r="B16" s="2" t="s">
        <v>1</v>
      </c>
      <c r="C16" s="2">
        <v>5</v>
      </c>
      <c r="D16" s="2">
        <v>31</v>
      </c>
      <c r="E16" s="8">
        <f t="shared" si="0"/>
        <v>0.33695652173913043</v>
      </c>
      <c r="F16" s="8">
        <f t="shared" si="1"/>
        <v>0.15346534653465346</v>
      </c>
      <c r="G16" s="2" t="s">
        <v>17</v>
      </c>
      <c r="H16" s="2">
        <v>700</v>
      </c>
      <c r="I16" s="2">
        <v>949</v>
      </c>
      <c r="J16" s="2">
        <v>830</v>
      </c>
      <c r="K16" s="2">
        <v>42</v>
      </c>
      <c r="L16" s="2" t="s">
        <v>32</v>
      </c>
    </row>
    <row r="17" spans="1:12" x14ac:dyDescent="0.25">
      <c r="A17" s="4" t="s">
        <v>8</v>
      </c>
      <c r="B17" s="4" t="s">
        <v>1</v>
      </c>
      <c r="C17" s="4">
        <v>6</v>
      </c>
      <c r="D17" s="4">
        <v>2</v>
      </c>
      <c r="E17" s="9">
        <f t="shared" si="0"/>
        <v>2.1739130434782608E-2</v>
      </c>
      <c r="F17" s="9">
        <f t="shared" si="1"/>
        <v>9.9009900990099011E-3</v>
      </c>
      <c r="G17" s="4" t="s">
        <v>33</v>
      </c>
      <c r="H17" s="4">
        <v>800</v>
      </c>
      <c r="I17" s="4">
        <v>849</v>
      </c>
      <c r="J17" s="4">
        <v>838</v>
      </c>
      <c r="K17" s="4">
        <v>4</v>
      </c>
      <c r="L17" s="4" t="s">
        <v>34</v>
      </c>
    </row>
    <row r="18" spans="1:12" x14ac:dyDescent="0.25">
      <c r="A18" s="2" t="s">
        <v>12</v>
      </c>
      <c r="B18" s="2" t="s">
        <v>0</v>
      </c>
      <c r="C18" s="2">
        <v>3</v>
      </c>
      <c r="D18" s="5">
        <v>67</v>
      </c>
      <c r="E18" s="8">
        <f t="shared" si="0"/>
        <v>0.38285714285714284</v>
      </c>
      <c r="F18" s="8">
        <f t="shared" si="1"/>
        <v>0.17819148936170212</v>
      </c>
      <c r="G18" s="2" t="s">
        <v>35</v>
      </c>
      <c r="H18" s="5">
        <v>400</v>
      </c>
      <c r="I18" s="5">
        <v>749</v>
      </c>
      <c r="J18" s="2">
        <v>595</v>
      </c>
      <c r="K18" s="5">
        <v>56</v>
      </c>
      <c r="L18" s="2" t="s">
        <v>36</v>
      </c>
    </row>
    <row r="19" spans="1:12" x14ac:dyDescent="0.25">
      <c r="A19" s="2" t="s">
        <v>12</v>
      </c>
      <c r="B19" s="2" t="s">
        <v>0</v>
      </c>
      <c r="C19" s="2">
        <v>4</v>
      </c>
      <c r="D19" s="5">
        <v>95</v>
      </c>
      <c r="E19" s="8">
        <f t="shared" si="0"/>
        <v>0.54285714285714282</v>
      </c>
      <c r="F19" s="8">
        <f t="shared" si="1"/>
        <v>0.25265957446808512</v>
      </c>
      <c r="G19" s="2" t="s">
        <v>37</v>
      </c>
      <c r="H19" s="5">
        <v>550</v>
      </c>
      <c r="I19" s="5">
        <v>899</v>
      </c>
      <c r="J19" s="2">
        <v>745</v>
      </c>
      <c r="K19" s="5">
        <v>55</v>
      </c>
      <c r="L19" s="2" t="s">
        <v>38</v>
      </c>
    </row>
    <row r="20" spans="1:12" x14ac:dyDescent="0.25">
      <c r="A20" s="2" t="s">
        <v>12</v>
      </c>
      <c r="B20" s="2" t="s">
        <v>0</v>
      </c>
      <c r="C20" s="2">
        <v>5</v>
      </c>
      <c r="D20" s="5">
        <v>12</v>
      </c>
      <c r="E20" s="8">
        <f t="shared" si="0"/>
        <v>6.8571428571428575E-2</v>
      </c>
      <c r="F20" s="8">
        <f t="shared" si="1"/>
        <v>3.1914893617021274E-2</v>
      </c>
      <c r="G20" s="2" t="s">
        <v>24</v>
      </c>
      <c r="H20" s="5">
        <v>750</v>
      </c>
      <c r="I20" s="5">
        <v>949</v>
      </c>
      <c r="J20" s="2">
        <v>845</v>
      </c>
      <c r="K20" s="5">
        <v>47</v>
      </c>
      <c r="L20" s="2" t="s">
        <v>39</v>
      </c>
    </row>
    <row r="21" spans="1:12" x14ac:dyDescent="0.25">
      <c r="A21" s="2" t="s">
        <v>12</v>
      </c>
      <c r="B21" s="2" t="s">
        <v>0</v>
      </c>
      <c r="C21" s="2">
        <v>6</v>
      </c>
      <c r="D21" s="5">
        <v>1</v>
      </c>
      <c r="E21" s="8">
        <f t="shared" si="0"/>
        <v>5.7142857142857143E-3</v>
      </c>
      <c r="F21" s="8">
        <f t="shared" si="1"/>
        <v>2.6595744680851063E-3</v>
      </c>
      <c r="G21" s="2" t="s">
        <v>40</v>
      </c>
      <c r="H21" s="5">
        <v>750</v>
      </c>
      <c r="I21" s="5">
        <v>799</v>
      </c>
      <c r="J21" s="2">
        <v>756</v>
      </c>
      <c r="K21" s="5">
        <v>0</v>
      </c>
      <c r="L21" s="2" t="s">
        <v>20</v>
      </c>
    </row>
    <row r="22" spans="1:12" x14ac:dyDescent="0.25">
      <c r="A22" s="2" t="s">
        <v>12</v>
      </c>
      <c r="B22" s="2" t="s">
        <v>1</v>
      </c>
      <c r="C22" s="2">
        <v>3</v>
      </c>
      <c r="D22" s="5">
        <v>9</v>
      </c>
      <c r="E22" s="8">
        <f t="shared" si="0"/>
        <v>4.4776119402985072E-2</v>
      </c>
      <c r="F22" s="8">
        <f t="shared" si="1"/>
        <v>2.3936170212765957E-2</v>
      </c>
      <c r="G22" s="2" t="s">
        <v>41</v>
      </c>
      <c r="H22" s="5">
        <v>550</v>
      </c>
      <c r="I22" s="5">
        <v>749</v>
      </c>
      <c r="J22" s="2">
        <v>644</v>
      </c>
      <c r="K22" s="5">
        <v>46</v>
      </c>
      <c r="L22" s="2" t="s">
        <v>42</v>
      </c>
    </row>
    <row r="23" spans="1:12" x14ac:dyDescent="0.25">
      <c r="A23" s="2" t="s">
        <v>12</v>
      </c>
      <c r="B23" s="2" t="s">
        <v>1</v>
      </c>
      <c r="C23" s="2">
        <v>4</v>
      </c>
      <c r="D23" s="5">
        <v>130</v>
      </c>
      <c r="E23" s="8">
        <f t="shared" si="0"/>
        <v>0.64676616915422891</v>
      </c>
      <c r="F23" s="8">
        <f t="shared" si="1"/>
        <v>0.34574468085106386</v>
      </c>
      <c r="G23" s="2" t="s">
        <v>43</v>
      </c>
      <c r="H23" s="5">
        <v>600</v>
      </c>
      <c r="I23" s="5">
        <v>899</v>
      </c>
      <c r="J23" s="2">
        <v>742</v>
      </c>
      <c r="K23" s="5">
        <v>43</v>
      </c>
      <c r="L23" s="2" t="s">
        <v>44</v>
      </c>
    </row>
    <row r="24" spans="1:12" x14ac:dyDescent="0.25">
      <c r="A24" s="2" t="s">
        <v>12</v>
      </c>
      <c r="B24" s="2" t="s">
        <v>1</v>
      </c>
      <c r="C24" s="2">
        <v>5</v>
      </c>
      <c r="D24" s="5">
        <v>61</v>
      </c>
      <c r="E24" s="8">
        <f t="shared" si="0"/>
        <v>0.30348258706467662</v>
      </c>
      <c r="F24" s="8">
        <f t="shared" si="1"/>
        <v>0.16223404255319149</v>
      </c>
      <c r="G24" s="2" t="s">
        <v>17</v>
      </c>
      <c r="H24" s="5">
        <v>700</v>
      </c>
      <c r="I24" s="5">
        <v>949</v>
      </c>
      <c r="J24" s="2">
        <v>823</v>
      </c>
      <c r="K24" s="5">
        <v>45</v>
      </c>
      <c r="L24" s="2" t="s">
        <v>45</v>
      </c>
    </row>
    <row r="25" spans="1:12" x14ac:dyDescent="0.25">
      <c r="A25" s="4" t="s">
        <v>12</v>
      </c>
      <c r="B25" s="4" t="s">
        <v>1</v>
      </c>
      <c r="C25" s="4">
        <v>6</v>
      </c>
      <c r="D25" s="6">
        <v>1</v>
      </c>
      <c r="E25" s="9">
        <f t="shared" si="0"/>
        <v>4.9751243781094526E-3</v>
      </c>
      <c r="F25" s="9">
        <f t="shared" si="1"/>
        <v>2.6595744680851063E-3</v>
      </c>
      <c r="G25" s="4" t="s">
        <v>33</v>
      </c>
      <c r="H25" s="6">
        <v>800</v>
      </c>
      <c r="I25" s="6">
        <v>849</v>
      </c>
      <c r="J25" s="4">
        <v>812</v>
      </c>
      <c r="K25" s="6">
        <v>0</v>
      </c>
      <c r="L25" s="4" t="s">
        <v>20</v>
      </c>
    </row>
  </sheetData>
  <pageMargins left="0.7" right="0.7" top="0.75" bottom="0.75" header="0.3" footer="0.3"/>
  <pageSetup orientation="portrait" r:id="rId1"/>
  <ignoredErrors>
    <ignoredError sqref="L2:L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2023-06-28T05:09:41Z</dcterms:created>
  <dcterms:modified xsi:type="dcterms:W3CDTF">2023-06-28T17:12:41Z</dcterms:modified>
</cp:coreProperties>
</file>