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vogt\R Analysis\EAV\GitHubMarkdown\SimmsCreek\docs\Data\Adult\"/>
    </mc:Choice>
  </mc:AlternateContent>
  <xr:revisionPtr revIDLastSave="0" documentId="13_ncr:1_{F784DF2C-F949-47D4-A31B-9725B29972CE}" xr6:coauthVersionLast="47" xr6:coauthVersionMax="47" xr10:uidLastSave="{00000000-0000-0000-0000-000000000000}"/>
  <bookViews>
    <workbookView xWindow="-28920" yWindow="-120" windowWidth="29040" windowHeight="15720" tabRatio="718" activeTab="1" xr2:uid="{00000000-000D-0000-FFFF-FFFF00000000}"/>
  </bookViews>
  <sheets>
    <sheet name="Summary" sheetId="1" r:id="rId1"/>
    <sheet name="SimmsCreek" sheetId="2" r:id="rId2"/>
    <sheet name="SimmsBioData" sheetId="3" r:id="rId3"/>
    <sheet name="Simms Water Quality Graph" sheetId="12" r:id="rId4"/>
    <sheet name="Hand Drawn Map" sheetId="15" r:id="rId5"/>
  </sheets>
  <definedNames>
    <definedName name="_xlnm._FilterDatabase" localSheetId="2" hidden="1">SimmsBioData!$A$1:$G$198</definedName>
    <definedName name="_xlnm._FilterDatabase" localSheetId="1">SimmsCreek!$A$1:$BM$75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1" l="1"/>
  <c r="I13" i="1"/>
  <c r="G13" i="1"/>
  <c r="F13" i="1" l="1"/>
  <c r="D13" i="1"/>
  <c r="E13" i="1"/>
  <c r="C13" i="1"/>
</calcChain>
</file>

<file path=xl/sharedStrings.xml><?xml version="1.0" encoding="utf-8"?>
<sst xmlns="http://schemas.openxmlformats.org/spreadsheetml/2006/main" count="512" uniqueCount="178">
  <si>
    <t>ADULT FISH FENCE SUMMARY 2016</t>
  </si>
  <si>
    <t>CAMPBELL RIVER  BC</t>
  </si>
  <si>
    <t>to</t>
  </si>
  <si>
    <t>Coho</t>
  </si>
  <si>
    <t>Pink</t>
  </si>
  <si>
    <t>Chum</t>
  </si>
  <si>
    <t>Chinook</t>
  </si>
  <si>
    <t>Cutthroat</t>
  </si>
  <si>
    <t xml:space="preserve">Creek </t>
  </si>
  <si>
    <t>Start date</t>
  </si>
  <si>
    <t>End date</t>
  </si>
  <si>
    <t>CO-M</t>
  </si>
  <si>
    <t>CO-F</t>
  </si>
  <si>
    <t>CO-J</t>
  </si>
  <si>
    <t>PK-M</t>
  </si>
  <si>
    <t>PK-F</t>
  </si>
  <si>
    <t>CM-M</t>
  </si>
  <si>
    <t>CM-F</t>
  </si>
  <si>
    <t>CN-M</t>
  </si>
  <si>
    <t>CN-F</t>
  </si>
  <si>
    <t>CN-J</t>
  </si>
  <si>
    <t>CN-U</t>
  </si>
  <si>
    <t>CT</t>
  </si>
  <si>
    <t>Simms</t>
  </si>
  <si>
    <t>Woods</t>
  </si>
  <si>
    <t>Casey</t>
  </si>
  <si>
    <t>Species Total</t>
  </si>
  <si>
    <t>CO</t>
  </si>
  <si>
    <t>PK</t>
  </si>
  <si>
    <t>CM</t>
  </si>
  <si>
    <t>CN</t>
  </si>
  <si>
    <t>CO Morts</t>
  </si>
  <si>
    <t>CN Morts</t>
  </si>
  <si>
    <t>CM Morts</t>
  </si>
  <si>
    <t>CUTT Morts</t>
  </si>
  <si>
    <t>Clipped</t>
  </si>
  <si>
    <t>Below Fence Species Total</t>
  </si>
  <si>
    <t>comments in data collection too vague: sometimes counted, sometimes just "__________ (species) activity" or "a few _________(species) below fence</t>
  </si>
  <si>
    <t>Comments</t>
  </si>
  <si>
    <t>Date</t>
  </si>
  <si>
    <t>Time</t>
  </si>
  <si>
    <t>Air Temp</t>
  </si>
  <si>
    <t>Water Temp</t>
  </si>
  <si>
    <t>pH</t>
  </si>
  <si>
    <t>DO</t>
  </si>
  <si>
    <t>TDS</t>
  </si>
  <si>
    <t>Gauge</t>
  </si>
  <si>
    <t>Weather</t>
  </si>
  <si>
    <t>Tag #</t>
  </si>
  <si>
    <t xml:space="preserve">Tagged </t>
  </si>
  <si>
    <t># of Coho</t>
  </si>
  <si>
    <t>Sex</t>
  </si>
  <si>
    <t>Location</t>
  </si>
  <si>
    <t>Punched/Unpunched</t>
  </si>
  <si>
    <t>Length (mm)</t>
  </si>
  <si>
    <t>Comment</t>
  </si>
  <si>
    <t># of Chinook</t>
  </si>
  <si>
    <t># of Chum</t>
  </si>
  <si>
    <t># of Cutthroat</t>
  </si>
  <si>
    <t>CO-?</t>
  </si>
  <si>
    <t>PK-?</t>
  </si>
  <si>
    <t>CM-?</t>
  </si>
  <si>
    <t>CN-?</t>
  </si>
  <si>
    <t>Cloudy</t>
  </si>
  <si>
    <t xml:space="preserve">Creek flooding. Heavy rain last night.  Install trap gates last night. Clean fence at 1pm. Took trap gate out at 3pm.  Reinstall gates at 6 pm. </t>
  </si>
  <si>
    <t>Rain</t>
  </si>
  <si>
    <t xml:space="preserve">Water level good.  Check fence at 6 pm - Cleaned. </t>
  </si>
  <si>
    <t>Sunny</t>
  </si>
  <si>
    <t xml:space="preserve">Cleaned fence at 6 pm. </t>
  </si>
  <si>
    <t xml:space="preserve">Cleaned fence at 4:30 pm. </t>
  </si>
  <si>
    <t>Possible fish upstream maybe mink. Pulled fence panels at 4:30 pm</t>
  </si>
  <si>
    <t xml:space="preserve">Gates out. </t>
  </si>
  <si>
    <t>Rain; SE wind</t>
  </si>
  <si>
    <t xml:space="preserve">Gates out. Creek high. </t>
  </si>
  <si>
    <t xml:space="preserve">Gates out - Storm. Checked creek at 10:30 am. Rockland bike path. </t>
  </si>
  <si>
    <t xml:space="preserve">Very high water.  Debris on fence structure. </t>
  </si>
  <si>
    <t>Water levels high.</t>
  </si>
  <si>
    <t>Overcast</t>
  </si>
  <si>
    <t xml:space="preserve">Gates installed. Mike - Rick. </t>
  </si>
  <si>
    <t xml:space="preserve">M Chinook spotted upstream near new weir - R. Senger. </t>
  </si>
  <si>
    <t>Flooding.</t>
  </si>
  <si>
    <t xml:space="preserve">Creek OK.  Cleaned Creek at 1:30 pm (Jamie). Cleaned creek at 6:00 pm. </t>
  </si>
  <si>
    <t xml:space="preserve">Water level to top of gates. Checked fence at 12:00 pm and 4:00 pm. Fish present downstream.  Young native boy fishing. </t>
  </si>
  <si>
    <t xml:space="preserve">Overcast; light rain. </t>
  </si>
  <si>
    <t xml:space="preserve">4:00 pm rain. Cleaned fence. </t>
  </si>
  <si>
    <t xml:space="preserve">Rain; strong SE wind. </t>
  </si>
  <si>
    <t xml:space="preserve">Cleaned fence at 11:00 am; 1:00 pm; 4:00 pm. </t>
  </si>
  <si>
    <t xml:space="preserve">Cleaned fence at 4:00 pm. </t>
  </si>
  <si>
    <t xml:space="preserve">Overcast; rain. </t>
  </si>
  <si>
    <t xml:space="preserve">Cleaned fence at 10:30 am; 1:30 pm; 5:30 pm. </t>
  </si>
  <si>
    <t xml:space="preserve">Cleaned fence at 5:00 pm. </t>
  </si>
  <si>
    <t>31-Oct-16</t>
  </si>
  <si>
    <t>On fence</t>
  </si>
  <si>
    <r>
      <t xml:space="preserve">Cleaned creek at 3:30 pm. Chinook spawning DS (3).  </t>
    </r>
    <r>
      <rPr>
        <sz val="10"/>
        <color rgb="FFFF0000"/>
        <rFont val="Arial"/>
        <family val="2"/>
      </rPr>
      <t xml:space="preserve">One Chinook FM. </t>
    </r>
  </si>
  <si>
    <t xml:space="preserve">Cleaned fence at 1:00 pm; 3:00 pm. </t>
  </si>
  <si>
    <r>
      <t xml:space="preserve">Flooding.  Cleaned fence at 12:00 pm; 3:00 pm; 5:00 pm. One Coho over fence. </t>
    </r>
    <r>
      <rPr>
        <sz val="10"/>
        <color rgb="FFFF0000"/>
        <rFont val="Arial"/>
        <family val="2"/>
      </rPr>
      <t xml:space="preserve"> </t>
    </r>
  </si>
  <si>
    <t>Few clouds</t>
  </si>
  <si>
    <t xml:space="preserve">Cleaned fence at 12:15 pm; chinook below fence.  Cleaned fence at 4:30 - 5:30; fish movement below fence - Coho. 6 Chinook redos, 3 Chums present, 1 unidentified. 2 Chinook morts in estuary. </t>
  </si>
  <si>
    <t>5-Nov-16</t>
  </si>
  <si>
    <t>M</t>
  </si>
  <si>
    <t>Unmarked</t>
  </si>
  <si>
    <t xml:space="preserve">Cleaned fence at 12:00 pm; 3:30 pm. Lots of spawned out chinook DST of trap. </t>
  </si>
  <si>
    <t>F</t>
  </si>
  <si>
    <t>Clouds; sunny breaks</t>
  </si>
  <si>
    <t>6-Nov-16</t>
  </si>
  <si>
    <t xml:space="preserve">Chinook DS spawning. Cleaned fence at 4:00 pm. Lots of fish action DS. </t>
  </si>
  <si>
    <t>Rain; SE winds</t>
  </si>
  <si>
    <t xml:space="preserve">Cleaned creek at 1:30 pm. Let coho go.  Cleaned creek at 4:00 pm.  Dan and students changed dates. </t>
  </si>
  <si>
    <t>Overcast; SE wind</t>
  </si>
  <si>
    <t>8-Nov-16</t>
  </si>
  <si>
    <t>Jack</t>
  </si>
  <si>
    <t>Counted</t>
  </si>
  <si>
    <t>Not clipped</t>
  </si>
  <si>
    <r>
      <t xml:space="preserve">Cleaned fence at 4:00 pm. </t>
    </r>
    <r>
      <rPr>
        <sz val="10"/>
        <color rgb="FFFF0000"/>
        <rFont val="Arial"/>
        <family val="2"/>
      </rPr>
      <t>1 jack mort counted.</t>
    </r>
  </si>
  <si>
    <t>Not marked</t>
  </si>
  <si>
    <t>Sun, few clouds</t>
  </si>
  <si>
    <t xml:space="preserve">Walked DS Simms: 22 chinook, 1 coho, 2 chum, 1 chum mort, 1 chum in culvert, 13 redds to highway, 1 redd in estuary (chum).  Checked end of juniper redd in gravel placed there. Kids down at creek. See Hand Drawn Map tab. </t>
  </si>
  <si>
    <t>Sun, cloud</t>
  </si>
  <si>
    <t xml:space="preserve">Lots of activity below fence.  Checked fences at 3:00 pm (Jamie).  Kids present helped with fish.  Forgot new pH tester. </t>
  </si>
  <si>
    <t>Light rain</t>
  </si>
  <si>
    <t>11-Nov-16</t>
  </si>
  <si>
    <t>Spawned; no markings</t>
  </si>
  <si>
    <t xml:space="preserve">Cleaned fence at 3:00 pm.  Kids helped at creek. </t>
  </si>
  <si>
    <t>12-Nov-16</t>
  </si>
  <si>
    <t xml:space="preserve">Bob Tonkin - Dave Beaver Lodge - Checking for fish. Cleaned fence at 10:00 am, 12:00 pm, and 3:00 pm.  </t>
  </si>
  <si>
    <t>13-Nov-16</t>
  </si>
  <si>
    <t xml:space="preserve">Checked fence at 3:00 pm. </t>
  </si>
  <si>
    <t>14-Nov-16</t>
  </si>
  <si>
    <t xml:space="preserve">Checked fence at 4:00 pm. </t>
  </si>
  <si>
    <t>15-Nov-16</t>
  </si>
  <si>
    <t>Few clouds, sunny breaks</t>
  </si>
  <si>
    <t>16-Nov-16</t>
  </si>
  <si>
    <t xml:space="preserve">2:00 pm walked Rockland S. Fork Simms, no fish.  Fish below Simms S culverts - right hand side looking D stream.  Water levels fairly low. Fish on fence at 4:00 pm. </t>
  </si>
  <si>
    <t xml:space="preserve">Fish activity below fence.  Walked some of L and R wood creek - willow - some fish spotted. </t>
  </si>
  <si>
    <t xml:space="preserve">Checked at 4:00 pm. Fish activity below fence. </t>
  </si>
  <si>
    <t>19-Nov-16</t>
  </si>
  <si>
    <t xml:space="preserve">12:00 pm Check - clean fence. 3:00 pm Rick - Dave, no fish, cleaned fence. </t>
  </si>
  <si>
    <t>20-Nov-16</t>
  </si>
  <si>
    <t>Marked</t>
  </si>
  <si>
    <t xml:space="preserve">Cleaned creek at 12:00 pm, flooding. Cleaned creek at 3:00 pm, flooding (Rick). </t>
  </si>
  <si>
    <t>21-Nov-16</t>
  </si>
  <si>
    <t xml:space="preserve">Below fence </t>
  </si>
  <si>
    <t>On rock abatement</t>
  </si>
  <si>
    <t xml:space="preserve">Kids present helped with fish. 1:00 pm cleaned fence. 4:00pm chum. </t>
  </si>
  <si>
    <t>Rain, strong SE wind</t>
  </si>
  <si>
    <t>Creek flooding, gates clean volume of water overwhelming. Cleaned creek at 11:00 am, still flooding.  3:00 pm Mike Rick pulled 2 gates - creek flooding.  Kids were present. (Frank, Rick)</t>
  </si>
  <si>
    <t>Overcast, rain</t>
  </si>
  <si>
    <t xml:space="preserve">2 gates still out - one being welded.  Replaced gates at 2:00 pm - welding $30.  Cleaned fence at 3:30 pm, kids present. Checked DST Galerno culvert large alder washed out over creek - OK. 3 coho below Galerno culvert. Checked Rockland weir.  </t>
  </si>
  <si>
    <t xml:space="preserve">Cleaned fence at 1:00 pm and 3:30 pm.  Kids present. </t>
  </si>
  <si>
    <t>25-Nov-16</t>
  </si>
  <si>
    <t>Spawned</t>
  </si>
  <si>
    <t xml:space="preserve">Cleaned fence at 3:00 pm. </t>
  </si>
  <si>
    <t>27-Nov-16</t>
  </si>
  <si>
    <t xml:space="preserve">3:00 pm Chum. </t>
  </si>
  <si>
    <t>28-Nov-16</t>
  </si>
  <si>
    <t>29-Nov-16</t>
  </si>
  <si>
    <t>30-Nov-16</t>
  </si>
  <si>
    <t>Clear; frost</t>
  </si>
  <si>
    <t>1-Dec-16</t>
  </si>
  <si>
    <t>Rain; strong SE wind</t>
  </si>
  <si>
    <t>2-Dec-16</t>
  </si>
  <si>
    <t xml:space="preserve">Cleaned fence at 2:30 pm.  Water level OK. </t>
  </si>
  <si>
    <t>3-Dec-16</t>
  </si>
  <si>
    <t>Clear</t>
  </si>
  <si>
    <t>4-Dec-16</t>
  </si>
  <si>
    <t xml:space="preserve">On fence </t>
  </si>
  <si>
    <t xml:space="preserve">3:00 pm Rick Dave; start fence removal. </t>
  </si>
  <si>
    <t>Snow</t>
  </si>
  <si>
    <t>5-Dec-16</t>
  </si>
  <si>
    <t xml:space="preserve">Pulled out fence.  Bob, Kelly, Rick, Frank, and Dave. </t>
  </si>
  <si>
    <t>Species</t>
  </si>
  <si>
    <t>Length</t>
  </si>
  <si>
    <t>Hatchery</t>
  </si>
  <si>
    <t>Bright</t>
  </si>
  <si>
    <t xml:space="preserve"> CO</t>
  </si>
  <si>
    <t>Trap</t>
  </si>
  <si>
    <t>Weight</t>
  </si>
  <si>
    <t>US/DS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</si>
</sst>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[$-1009]d/mmm/yy;@"/>
    <numFmt numFmtId="166" formatCode="[$-1009]d\-mmm\-yy;@"/>
    <numFmt numFmtId="167" formatCode="[$-F400]h:mm:ss\ AM/PM"/>
  </numFmts>
  <fonts count="12" x14ac:knownFonts="1">
    <font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6" tint="0.59999389629810485"/>
        <bgColor indexed="27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31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double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1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0" fontId="4" fillId="0" borderId="1" xfId="0" applyFont="1" applyBorder="1"/>
    <xf numFmtId="15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5" fillId="0" borderId="5" xfId="0" applyFont="1" applyBorder="1" applyAlignment="1">
      <alignment horizontal="center"/>
    </xf>
    <xf numFmtId="0" fontId="4" fillId="0" borderId="6" xfId="0" applyFont="1" applyBorder="1"/>
    <xf numFmtId="0" fontId="5" fillId="0" borderId="7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5" fontId="0" fillId="0" borderId="0" xfId="0" applyNumberForma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/>
    <xf numFmtId="2" fontId="3" fillId="0" borderId="0" xfId="0" applyNumberFormat="1" applyFont="1" applyAlignment="1">
      <alignment horizontal="center" vertical="center" wrapText="1"/>
    </xf>
    <xf numFmtId="164" fontId="3" fillId="4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4" fontId="0" fillId="0" borderId="0" xfId="0" applyNumberFormat="1" applyAlignment="1">
      <alignment horizontal="center"/>
    </xf>
    <xf numFmtId="0" fontId="3" fillId="2" borderId="9" xfId="0" applyFont="1" applyFill="1" applyBorder="1"/>
    <xf numFmtId="0" fontId="3" fillId="3" borderId="9" xfId="0" applyFont="1" applyFill="1" applyBorder="1" applyAlignment="1">
      <alignment horizontal="center"/>
    </xf>
    <xf numFmtId="49" fontId="3" fillId="5" borderId="8" xfId="0" applyNumberFormat="1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/>
    <xf numFmtId="49" fontId="3" fillId="6" borderId="8" xfId="0" applyNumberFormat="1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 vertical="center" wrapText="1"/>
    </xf>
    <xf numFmtId="0" fontId="3" fillId="6" borderId="9" xfId="0" applyFont="1" applyFill="1" applyBorder="1"/>
    <xf numFmtId="2" fontId="0" fillId="0" borderId="0" xfId="0" applyNumberForma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5" fontId="0" fillId="0" borderId="8" xfId="0" applyNumberFormat="1" applyBorder="1"/>
    <xf numFmtId="0" fontId="3" fillId="8" borderId="0" xfId="0" applyFont="1" applyFill="1" applyAlignment="1">
      <alignment horizontal="center"/>
    </xf>
    <xf numFmtId="2" fontId="0" fillId="0" borderId="0" xfId="0" applyNumberForma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/>
    <xf numFmtId="164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3" borderId="10" xfId="0" applyFill="1" applyBorder="1" applyAlignment="1">
      <alignment horizontal="left"/>
    </xf>
    <xf numFmtId="15" fontId="0" fillId="10" borderId="0" xfId="0" applyNumberFormat="1" applyFill="1" applyAlignment="1">
      <alignment vertical="center" wrapText="1"/>
    </xf>
    <xf numFmtId="49" fontId="3" fillId="7" borderId="8" xfId="0" applyNumberFormat="1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 wrapText="1"/>
    </xf>
    <xf numFmtId="0" fontId="3" fillId="7" borderId="9" xfId="0" applyFont="1" applyFill="1" applyBorder="1"/>
    <xf numFmtId="0" fontId="8" fillId="0" borderId="0" xfId="0" applyFont="1"/>
    <xf numFmtId="0" fontId="4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166" fontId="0" fillId="0" borderId="0" xfId="0" applyNumberFormat="1" applyAlignment="1">
      <alignment vertical="center" wrapText="1"/>
    </xf>
    <xf numFmtId="166" fontId="0" fillId="0" borderId="8" xfId="0" applyNumberFormat="1" applyBorder="1" applyAlignment="1">
      <alignment vertical="center" wrapText="1"/>
    </xf>
    <xf numFmtId="15" fontId="0" fillId="0" borderId="0" xfId="0" applyNumberFormat="1" applyAlignment="1">
      <alignment horizontal="right"/>
    </xf>
    <xf numFmtId="0" fontId="0" fillId="0" borderId="8" xfId="0" applyBorder="1" applyAlignment="1">
      <alignment horizontal="left"/>
    </xf>
    <xf numFmtId="15" fontId="0" fillId="0" borderId="15" xfId="0" applyNumberForma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5" xfId="0" applyBorder="1"/>
    <xf numFmtId="0" fontId="9" fillId="0" borderId="0" xfId="0" applyFont="1"/>
    <xf numFmtId="1" fontId="0" fillId="0" borderId="0" xfId="0" applyNumberFormat="1"/>
    <xf numFmtId="2" fontId="0" fillId="0" borderId="0" xfId="0" applyNumberFormat="1"/>
    <xf numFmtId="1" fontId="3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  <xf numFmtId="18" fontId="0" fillId="0" borderId="0" xfId="0" applyNumberFormat="1"/>
    <xf numFmtId="167" fontId="0" fillId="0" borderId="0" xfId="0" applyNumberFormat="1" applyAlignment="1">
      <alignment horizontal="center"/>
    </xf>
    <xf numFmtId="1" fontId="5" fillId="0" borderId="2" xfId="0" applyNumberFormat="1" applyFont="1" applyBorder="1" applyAlignment="1">
      <alignment horizontal="center"/>
    </xf>
    <xf numFmtId="15" fontId="5" fillId="0" borderId="0" xfId="0" applyNumberFormat="1" applyFont="1" applyAlignment="1">
      <alignment horizontal="center"/>
    </xf>
    <xf numFmtId="15" fontId="5" fillId="0" borderId="17" xfId="0" applyNumberFormat="1" applyFont="1" applyBorder="1" applyAlignment="1">
      <alignment horizontal="center"/>
    </xf>
    <xf numFmtId="18" fontId="0" fillId="3" borderId="10" xfId="0" applyNumberFormat="1" applyFill="1" applyBorder="1" applyAlignment="1">
      <alignment horizontal="left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13" borderId="0" xfId="0" applyFont="1" applyFill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/>
    <xf numFmtId="0" fontId="4" fillId="0" borderId="20" xfId="0" applyFont="1" applyBorder="1"/>
    <xf numFmtId="0" fontId="4" fillId="0" borderId="20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/>
    <xf numFmtId="0" fontId="5" fillId="0" borderId="27" xfId="0" applyFont="1" applyBorder="1" applyAlignment="1">
      <alignment horizontal="center"/>
    </xf>
    <xf numFmtId="15" fontId="5" fillId="0" borderId="28" xfId="0" applyNumberFormat="1" applyFont="1" applyBorder="1"/>
    <xf numFmtId="15" fontId="5" fillId="0" borderId="29" xfId="0" applyNumberFormat="1" applyFont="1" applyBorder="1" applyAlignment="1">
      <alignment horizontal="center"/>
    </xf>
    <xf numFmtId="0" fontId="4" fillId="0" borderId="30" xfId="0" applyFont="1" applyBorder="1"/>
    <xf numFmtId="0" fontId="4" fillId="0" borderId="31" xfId="0" applyFont="1" applyBorder="1"/>
    <xf numFmtId="0" fontId="4" fillId="0" borderId="31" xfId="0" applyFont="1" applyBorder="1" applyAlignment="1">
      <alignment horizontal="center"/>
    </xf>
    <xf numFmtId="0" fontId="4" fillId="0" borderId="32" xfId="0" applyFont="1" applyBorder="1"/>
    <xf numFmtId="0" fontId="4" fillId="0" borderId="33" xfId="0" applyFont="1" applyBorder="1"/>
    <xf numFmtId="15" fontId="5" fillId="0" borderId="34" xfId="0" applyNumberFormat="1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4" fillId="0" borderId="36" xfId="0" applyFont="1" applyBorder="1"/>
    <xf numFmtId="49" fontId="3" fillId="6" borderId="37" xfId="0" applyNumberFormat="1" applyFont="1" applyFill="1" applyBorder="1" applyAlignment="1">
      <alignment horizontal="center"/>
    </xf>
    <xf numFmtId="0" fontId="3" fillId="6" borderId="37" xfId="0" applyFont="1" applyFill="1" applyBorder="1" applyAlignment="1">
      <alignment horizontal="center" vertical="center" wrapText="1"/>
    </xf>
    <xf numFmtId="0" fontId="3" fillId="6" borderId="37" xfId="0" applyFont="1" applyFill="1" applyBorder="1"/>
    <xf numFmtId="49" fontId="3" fillId="5" borderId="37" xfId="0" applyNumberFormat="1" applyFont="1" applyFill="1" applyBorder="1" applyAlignment="1">
      <alignment horizontal="center"/>
    </xf>
    <xf numFmtId="0" fontId="3" fillId="5" borderId="37" xfId="0" applyFont="1" applyFill="1" applyBorder="1" applyAlignment="1">
      <alignment horizontal="center" vertical="center" wrapText="1"/>
    </xf>
    <xf numFmtId="0" fontId="3" fillId="5" borderId="37" xfId="0" applyFont="1" applyFill="1" applyBorder="1"/>
    <xf numFmtId="49" fontId="3" fillId="7" borderId="37" xfId="0" applyNumberFormat="1" applyFont="1" applyFill="1" applyBorder="1" applyAlignment="1">
      <alignment horizontal="center" vertical="center"/>
    </xf>
    <xf numFmtId="0" fontId="3" fillId="7" borderId="37" xfId="0" applyFont="1" applyFill="1" applyBorder="1" applyAlignment="1">
      <alignment horizontal="center" vertical="center" wrapText="1"/>
    </xf>
    <xf numFmtId="0" fontId="3" fillId="7" borderId="37" xfId="0" applyFont="1" applyFill="1" applyBorder="1"/>
    <xf numFmtId="49" fontId="0" fillId="2" borderId="37" xfId="0" applyNumberFormat="1" applyFill="1" applyBorder="1" applyAlignment="1">
      <alignment horizontal="center"/>
    </xf>
    <xf numFmtId="0" fontId="0" fillId="2" borderId="37" xfId="0" applyFill="1" applyBorder="1" applyAlignment="1">
      <alignment horizontal="center" vertical="center" wrapText="1"/>
    </xf>
    <xf numFmtId="0" fontId="0" fillId="2" borderId="37" xfId="0" applyFill="1" applyBorder="1"/>
    <xf numFmtId="0" fontId="3" fillId="3" borderId="37" xfId="0" applyFont="1" applyFill="1" applyBorder="1" applyAlignment="1">
      <alignment horizontal="center"/>
    </xf>
    <xf numFmtId="0" fontId="0" fillId="3" borderId="37" xfId="0" applyFill="1" applyBorder="1" applyAlignment="1">
      <alignment horizontal="left"/>
    </xf>
    <xf numFmtId="165" fontId="0" fillId="6" borderId="37" xfId="0" applyNumberFormat="1" applyFill="1" applyBorder="1" applyAlignment="1">
      <alignment horizontal="center"/>
    </xf>
    <xf numFmtId="0" fontId="0" fillId="6" borderId="37" xfId="0" applyFill="1" applyBorder="1" applyAlignment="1">
      <alignment horizontal="center" vertical="center" wrapText="1"/>
    </xf>
    <xf numFmtId="15" fontId="0" fillId="9" borderId="37" xfId="0" applyNumberFormat="1" applyFill="1" applyBorder="1" applyAlignment="1">
      <alignment vertical="center" wrapText="1"/>
    </xf>
    <xf numFmtId="0" fontId="0" fillId="6" borderId="37" xfId="0" applyFill="1" applyBorder="1"/>
    <xf numFmtId="0" fontId="0" fillId="7" borderId="37" xfId="0" applyFill="1" applyBorder="1" applyAlignment="1">
      <alignment horizontal="center" vertical="center" wrapText="1"/>
    </xf>
    <xf numFmtId="0" fontId="0" fillId="7" borderId="37" xfId="0" applyFill="1" applyBorder="1"/>
    <xf numFmtId="0" fontId="0" fillId="12" borderId="37" xfId="0" applyFill="1" applyBorder="1" applyAlignment="1">
      <alignment horizontal="left"/>
    </xf>
    <xf numFmtId="0" fontId="0" fillId="11" borderId="37" xfId="0" applyFill="1" applyBorder="1" applyAlignment="1">
      <alignment horizontal="left"/>
    </xf>
    <xf numFmtId="0" fontId="0" fillId="3" borderId="37" xfId="0" applyFill="1" applyBorder="1" applyAlignment="1">
      <alignment horizontal="center"/>
    </xf>
    <xf numFmtId="18" fontId="0" fillId="3" borderId="37" xfId="0" applyNumberFormat="1" applyFill="1" applyBorder="1" applyAlignment="1">
      <alignment horizontal="left"/>
    </xf>
    <xf numFmtId="49" fontId="3" fillId="6" borderId="38" xfId="0" applyNumberFormat="1" applyFont="1" applyFill="1" applyBorder="1" applyAlignment="1">
      <alignment horizontal="center"/>
    </xf>
    <xf numFmtId="2" fontId="3" fillId="0" borderId="0" xfId="0" applyNumberFormat="1" applyFont="1" applyAlignment="1">
      <alignment vertical="center" wrapText="1"/>
    </xf>
    <xf numFmtId="2" fontId="0" fillId="0" borderId="0" xfId="0" applyNumberFormat="1" applyAlignment="1">
      <alignment vertical="center" wrapText="1"/>
    </xf>
    <xf numFmtId="2" fontId="0" fillId="0" borderId="8" xfId="0" applyNumberFormat="1" applyBorder="1" applyAlignment="1">
      <alignment vertical="center" wrapText="1"/>
    </xf>
    <xf numFmtId="0" fontId="3" fillId="0" borderId="0" xfId="0" applyFont="1" applyAlignment="1">
      <alignment horizontal="center"/>
    </xf>
    <xf numFmtId="15" fontId="2" fillId="0" borderId="16" xfId="0" applyNumberFormat="1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</cellXfs>
  <cellStyles count="331">
    <cellStyle name="Followed Hyperlink" xfId="200" builtinId="9" hidden="1"/>
    <cellStyle name="Followed Hyperlink" xfId="208" builtinId="9" hidden="1"/>
    <cellStyle name="Followed Hyperlink" xfId="216" builtinId="9" hidden="1"/>
    <cellStyle name="Followed Hyperlink" xfId="224" builtinId="9" hidden="1"/>
    <cellStyle name="Followed Hyperlink" xfId="232" builtinId="9" hidden="1"/>
    <cellStyle name="Followed Hyperlink" xfId="240" builtinId="9" hidden="1"/>
    <cellStyle name="Followed Hyperlink" xfId="248" builtinId="9" hidden="1"/>
    <cellStyle name="Followed Hyperlink" xfId="256" builtinId="9" hidden="1"/>
    <cellStyle name="Followed Hyperlink" xfId="264" builtinId="9" hidden="1"/>
    <cellStyle name="Followed Hyperlink" xfId="272" builtinId="9" hidden="1"/>
    <cellStyle name="Followed Hyperlink" xfId="280" builtinId="9" hidden="1"/>
    <cellStyle name="Followed Hyperlink" xfId="288" builtinId="9" hidden="1"/>
    <cellStyle name="Followed Hyperlink" xfId="296" builtinId="9" hidden="1"/>
    <cellStyle name="Followed Hyperlink" xfId="304" builtinId="9" hidden="1"/>
    <cellStyle name="Followed Hyperlink" xfId="312" builtinId="9" hidden="1"/>
    <cellStyle name="Followed Hyperlink" xfId="320" builtinId="9" hidden="1"/>
    <cellStyle name="Followed Hyperlink" xfId="328" builtinId="9" hidden="1"/>
    <cellStyle name="Followed Hyperlink" xfId="326" builtinId="9" hidden="1"/>
    <cellStyle name="Followed Hyperlink" xfId="318" builtinId="9" hidden="1"/>
    <cellStyle name="Followed Hyperlink" xfId="310" builtinId="9" hidden="1"/>
    <cellStyle name="Followed Hyperlink" xfId="302" builtinId="9" hidden="1"/>
    <cellStyle name="Followed Hyperlink" xfId="294" builtinId="9" hidden="1"/>
    <cellStyle name="Followed Hyperlink" xfId="286" builtinId="9" hidden="1"/>
    <cellStyle name="Followed Hyperlink" xfId="278" builtinId="9" hidden="1"/>
    <cellStyle name="Followed Hyperlink" xfId="270" builtinId="9" hidden="1"/>
    <cellStyle name="Followed Hyperlink" xfId="262" builtinId="9" hidden="1"/>
    <cellStyle name="Followed Hyperlink" xfId="254" builtinId="9" hidden="1"/>
    <cellStyle name="Followed Hyperlink" xfId="246" builtinId="9" hidden="1"/>
    <cellStyle name="Followed Hyperlink" xfId="238" builtinId="9" hidden="1"/>
    <cellStyle name="Followed Hyperlink" xfId="230" builtinId="9" hidden="1"/>
    <cellStyle name="Followed Hyperlink" xfId="222" builtinId="9" hidden="1"/>
    <cellStyle name="Followed Hyperlink" xfId="214" builtinId="9" hidden="1"/>
    <cellStyle name="Followed Hyperlink" xfId="206" builtinId="9" hidden="1"/>
    <cellStyle name="Followed Hyperlink" xfId="198" builtinId="9" hidden="1"/>
    <cellStyle name="Followed Hyperlink" xfId="190" builtinId="9" hidden="1"/>
    <cellStyle name="Followed Hyperlink" xfId="182" builtinId="9" hidden="1"/>
    <cellStyle name="Followed Hyperlink" xfId="174" builtinId="9" hidden="1"/>
    <cellStyle name="Followed Hyperlink" xfId="166" builtinId="9" hidden="1"/>
    <cellStyle name="Followed Hyperlink" xfId="158" builtinId="9" hidden="1"/>
    <cellStyle name="Followed Hyperlink" xfId="150" builtinId="9" hidden="1"/>
    <cellStyle name="Followed Hyperlink" xfId="142" builtinId="9" hidden="1"/>
    <cellStyle name="Followed Hyperlink" xfId="134" builtinId="9" hidden="1"/>
    <cellStyle name="Followed Hyperlink" xfId="126" builtinId="9" hidden="1"/>
    <cellStyle name="Followed Hyperlink" xfId="118" builtinId="9" hidden="1"/>
    <cellStyle name="Followed Hyperlink" xfId="110" builtinId="9" hidden="1"/>
    <cellStyle name="Followed Hyperlink" xfId="102" builtinId="9" hidden="1"/>
    <cellStyle name="Followed Hyperlink" xfId="94" builtinId="9" hidden="1"/>
    <cellStyle name="Followed Hyperlink" xfId="86" builtinId="9" hidden="1"/>
    <cellStyle name="Followed Hyperlink" xfId="78" builtinId="9" hidden="1"/>
    <cellStyle name="Followed Hyperlink" xfId="70" builtinId="9" hidden="1"/>
    <cellStyle name="Followed Hyperlink" xfId="24" builtinId="9" hidden="1"/>
    <cellStyle name="Followed Hyperlink" xfId="28" builtinId="9" hidden="1"/>
    <cellStyle name="Followed Hyperlink" xfId="34" builtinId="9" hidden="1"/>
    <cellStyle name="Followed Hyperlink" xfId="40" builtinId="9" hidden="1"/>
    <cellStyle name="Followed Hyperlink" xfId="44" builtinId="9" hidden="1"/>
    <cellStyle name="Followed Hyperlink" xfId="50" builtinId="9" hidden="1"/>
    <cellStyle name="Followed Hyperlink" xfId="56" builtinId="9" hidden="1"/>
    <cellStyle name="Followed Hyperlink" xfId="60" builtinId="9" hidden="1"/>
    <cellStyle name="Followed Hyperlink" xfId="62" builtinId="9" hidden="1"/>
    <cellStyle name="Followed Hyperlink" xfId="46" builtinId="9" hidden="1"/>
    <cellStyle name="Followed Hyperlink" xfId="30" builtinId="9" hidden="1"/>
    <cellStyle name="Followed Hyperlink" xfId="10" builtinId="9" hidden="1"/>
    <cellStyle name="Followed Hyperlink" xfId="16" builtinId="9" hidden="1"/>
    <cellStyle name="Followed Hyperlink" xfId="20" builtinId="9" hidden="1"/>
    <cellStyle name="Followed Hyperlink" xfId="6" builtinId="9" hidden="1"/>
    <cellStyle name="Followed Hyperlink" xfId="4" builtinId="9" hidden="1"/>
    <cellStyle name="Followed Hyperlink" xfId="2" builtinId="9" hidden="1"/>
    <cellStyle name="Followed Hyperlink" xfId="8" builtinId="9" hidden="1"/>
    <cellStyle name="Followed Hyperlink" xfId="14" builtinId="9" hidden="1"/>
    <cellStyle name="Followed Hyperlink" xfId="18" builtinId="9" hidden="1"/>
    <cellStyle name="Followed Hyperlink" xfId="12" builtinId="9" hidden="1"/>
    <cellStyle name="Followed Hyperlink" xfId="22" builtinId="9" hidden="1"/>
    <cellStyle name="Followed Hyperlink" xfId="38" builtinId="9" hidden="1"/>
    <cellStyle name="Followed Hyperlink" xfId="54" builtinId="9" hidden="1"/>
    <cellStyle name="Followed Hyperlink" xfId="64" builtinId="9" hidden="1"/>
    <cellStyle name="Followed Hyperlink" xfId="58" builtinId="9" hidden="1"/>
    <cellStyle name="Followed Hyperlink" xfId="52" builtinId="9" hidden="1"/>
    <cellStyle name="Followed Hyperlink" xfId="48" builtinId="9" hidden="1"/>
    <cellStyle name="Followed Hyperlink" xfId="42" builtinId="9" hidden="1"/>
    <cellStyle name="Followed Hyperlink" xfId="36" builtinId="9" hidden="1"/>
    <cellStyle name="Followed Hyperlink" xfId="32" builtinId="9" hidden="1"/>
    <cellStyle name="Followed Hyperlink" xfId="26" builtinId="9" hidden="1"/>
    <cellStyle name="Followed Hyperlink" xfId="66" builtinId="9" hidden="1"/>
    <cellStyle name="Followed Hyperlink" xfId="74" builtinId="9" hidden="1"/>
    <cellStyle name="Followed Hyperlink" xfId="82" builtinId="9" hidden="1"/>
    <cellStyle name="Followed Hyperlink" xfId="90" builtinId="9" hidden="1"/>
    <cellStyle name="Followed Hyperlink" xfId="98" builtinId="9" hidden="1"/>
    <cellStyle name="Followed Hyperlink" xfId="106" builtinId="9" hidden="1"/>
    <cellStyle name="Followed Hyperlink" xfId="114" builtinId="9" hidden="1"/>
    <cellStyle name="Followed Hyperlink" xfId="122" builtinId="9" hidden="1"/>
    <cellStyle name="Followed Hyperlink" xfId="130" builtinId="9" hidden="1"/>
    <cellStyle name="Followed Hyperlink" xfId="138" builtinId="9" hidden="1"/>
    <cellStyle name="Followed Hyperlink" xfId="146" builtinId="9" hidden="1"/>
    <cellStyle name="Followed Hyperlink" xfId="154" builtinId="9" hidden="1"/>
    <cellStyle name="Followed Hyperlink" xfId="162" builtinId="9" hidden="1"/>
    <cellStyle name="Followed Hyperlink" xfId="170" builtinId="9" hidden="1"/>
    <cellStyle name="Followed Hyperlink" xfId="178" builtinId="9" hidden="1"/>
    <cellStyle name="Followed Hyperlink" xfId="186" builtinId="9" hidden="1"/>
    <cellStyle name="Followed Hyperlink" xfId="194" builtinId="9" hidden="1"/>
    <cellStyle name="Followed Hyperlink" xfId="202" builtinId="9" hidden="1"/>
    <cellStyle name="Followed Hyperlink" xfId="210" builtinId="9" hidden="1"/>
    <cellStyle name="Followed Hyperlink" xfId="218" builtinId="9" hidden="1"/>
    <cellStyle name="Followed Hyperlink" xfId="226" builtinId="9" hidden="1"/>
    <cellStyle name="Followed Hyperlink" xfId="234" builtinId="9" hidden="1"/>
    <cellStyle name="Followed Hyperlink" xfId="242" builtinId="9" hidden="1"/>
    <cellStyle name="Followed Hyperlink" xfId="250" builtinId="9" hidden="1"/>
    <cellStyle name="Followed Hyperlink" xfId="258" builtinId="9" hidden="1"/>
    <cellStyle name="Followed Hyperlink" xfId="266" builtinId="9" hidden="1"/>
    <cellStyle name="Followed Hyperlink" xfId="274" builtinId="9" hidden="1"/>
    <cellStyle name="Followed Hyperlink" xfId="282" builtinId="9" hidden="1"/>
    <cellStyle name="Followed Hyperlink" xfId="290" builtinId="9" hidden="1"/>
    <cellStyle name="Followed Hyperlink" xfId="298" builtinId="9" hidden="1"/>
    <cellStyle name="Followed Hyperlink" xfId="306" builtinId="9" hidden="1"/>
    <cellStyle name="Followed Hyperlink" xfId="314" builtinId="9" hidden="1"/>
    <cellStyle name="Followed Hyperlink" xfId="322" builtinId="9" hidden="1"/>
    <cellStyle name="Followed Hyperlink" xfId="330" builtinId="9" hidden="1"/>
    <cellStyle name="Followed Hyperlink" xfId="324" builtinId="9" hidden="1"/>
    <cellStyle name="Followed Hyperlink" xfId="316" builtinId="9" hidden="1"/>
    <cellStyle name="Followed Hyperlink" xfId="308" builtinId="9" hidden="1"/>
    <cellStyle name="Followed Hyperlink" xfId="300" builtinId="9" hidden="1"/>
    <cellStyle name="Followed Hyperlink" xfId="292" builtinId="9" hidden="1"/>
    <cellStyle name="Followed Hyperlink" xfId="284" builtinId="9" hidden="1"/>
    <cellStyle name="Followed Hyperlink" xfId="276" builtinId="9" hidden="1"/>
    <cellStyle name="Followed Hyperlink" xfId="268" builtinId="9" hidden="1"/>
    <cellStyle name="Followed Hyperlink" xfId="260" builtinId="9" hidden="1"/>
    <cellStyle name="Followed Hyperlink" xfId="252" builtinId="9" hidden="1"/>
    <cellStyle name="Followed Hyperlink" xfId="244" builtinId="9" hidden="1"/>
    <cellStyle name="Followed Hyperlink" xfId="236" builtinId="9" hidden="1"/>
    <cellStyle name="Followed Hyperlink" xfId="228" builtinId="9" hidden="1"/>
    <cellStyle name="Followed Hyperlink" xfId="220" builtinId="9" hidden="1"/>
    <cellStyle name="Followed Hyperlink" xfId="212" builtinId="9" hidden="1"/>
    <cellStyle name="Followed Hyperlink" xfId="204" builtinId="9" hidden="1"/>
    <cellStyle name="Followed Hyperlink" xfId="196" builtinId="9" hidden="1"/>
    <cellStyle name="Followed Hyperlink" xfId="112" builtinId="9" hidden="1"/>
    <cellStyle name="Followed Hyperlink" xfId="116" builtinId="9" hidden="1"/>
    <cellStyle name="Followed Hyperlink" xfId="120" builtinId="9" hidden="1"/>
    <cellStyle name="Followed Hyperlink" xfId="128" builtinId="9" hidden="1"/>
    <cellStyle name="Followed Hyperlink" xfId="132" builtinId="9" hidden="1"/>
    <cellStyle name="Followed Hyperlink" xfId="136" builtinId="9" hidden="1"/>
    <cellStyle name="Followed Hyperlink" xfId="144" builtinId="9" hidden="1"/>
    <cellStyle name="Followed Hyperlink" xfId="148" builtinId="9" hidden="1"/>
    <cellStyle name="Followed Hyperlink" xfId="152" builtinId="9" hidden="1"/>
    <cellStyle name="Followed Hyperlink" xfId="160" builtinId="9" hidden="1"/>
    <cellStyle name="Followed Hyperlink" xfId="164" builtinId="9" hidden="1"/>
    <cellStyle name="Followed Hyperlink" xfId="168" builtinId="9" hidden="1"/>
    <cellStyle name="Followed Hyperlink" xfId="176" builtinId="9" hidden="1"/>
    <cellStyle name="Followed Hyperlink" xfId="180" builtinId="9" hidden="1"/>
    <cellStyle name="Followed Hyperlink" xfId="184" builtinId="9" hidden="1"/>
    <cellStyle name="Followed Hyperlink" xfId="192" builtinId="9" hidden="1"/>
    <cellStyle name="Followed Hyperlink" xfId="188" builtinId="9" hidden="1"/>
    <cellStyle name="Followed Hyperlink" xfId="172" builtinId="9" hidden="1"/>
    <cellStyle name="Followed Hyperlink" xfId="156" builtinId="9" hidden="1"/>
    <cellStyle name="Followed Hyperlink" xfId="140" builtinId="9" hidden="1"/>
    <cellStyle name="Followed Hyperlink" xfId="124" builtinId="9" hidden="1"/>
    <cellStyle name="Followed Hyperlink" xfId="108" builtinId="9" hidden="1"/>
    <cellStyle name="Followed Hyperlink" xfId="84" builtinId="9" hidden="1"/>
    <cellStyle name="Followed Hyperlink" xfId="88" builtinId="9" hidden="1"/>
    <cellStyle name="Followed Hyperlink" xfId="96" builtinId="9" hidden="1"/>
    <cellStyle name="Followed Hyperlink" xfId="100" builtinId="9" hidden="1"/>
    <cellStyle name="Followed Hyperlink" xfId="104" builtinId="9" hidden="1"/>
    <cellStyle name="Followed Hyperlink" xfId="92" builtinId="9" hidden="1"/>
    <cellStyle name="Followed Hyperlink" xfId="76" builtinId="9" hidden="1"/>
    <cellStyle name="Followed Hyperlink" xfId="80" builtinId="9" hidden="1"/>
    <cellStyle name="Followed Hyperlink" xfId="72" builtinId="9" hidden="1"/>
    <cellStyle name="Followed Hyperlink" xfId="68" builtinId="9" hidden="1"/>
    <cellStyle name="Hyperlink" xfId="317" builtinId="8" hidden="1"/>
    <cellStyle name="Hyperlink" xfId="321" builtinId="8" hidden="1"/>
    <cellStyle name="Hyperlink" xfId="323" builtinId="8" hidden="1"/>
    <cellStyle name="Hyperlink" xfId="329" builtinId="8" hidden="1"/>
    <cellStyle name="Hyperlink" xfId="327" builtinId="8" hidden="1"/>
    <cellStyle name="Hyperlink" xfId="319" builtinId="8" hidden="1"/>
    <cellStyle name="Hyperlink" xfId="303" builtinId="8" hidden="1"/>
    <cellStyle name="Hyperlink" xfId="295" builtinId="8" hidden="1"/>
    <cellStyle name="Hyperlink" xfId="287" builtinId="8" hidden="1"/>
    <cellStyle name="Hyperlink" xfId="271" builtinId="8" hidden="1"/>
    <cellStyle name="Hyperlink" xfId="263" builtinId="8" hidden="1"/>
    <cellStyle name="Hyperlink" xfId="255" builtinId="8" hidden="1"/>
    <cellStyle name="Hyperlink" xfId="239" builtinId="8" hidden="1"/>
    <cellStyle name="Hyperlink" xfId="231" builtinId="8" hidden="1"/>
    <cellStyle name="Hyperlink" xfId="223" builtinId="8" hidden="1"/>
    <cellStyle name="Hyperlink" xfId="207" builtinId="8" hidden="1"/>
    <cellStyle name="Hyperlink" xfId="199" builtinId="8" hidden="1"/>
    <cellStyle name="Hyperlink" xfId="191" builtinId="8" hidden="1"/>
    <cellStyle name="Hyperlink" xfId="175" builtinId="8" hidden="1"/>
    <cellStyle name="Hyperlink" xfId="167" builtinId="8" hidden="1"/>
    <cellStyle name="Hyperlink" xfId="159" builtinId="8" hidden="1"/>
    <cellStyle name="Hyperlink" xfId="143" builtinId="8" hidden="1"/>
    <cellStyle name="Hyperlink" xfId="135" builtinId="8" hidden="1"/>
    <cellStyle name="Hyperlink" xfId="59" builtinId="8" hidden="1"/>
    <cellStyle name="Hyperlink" xfId="63" builtinId="8" hidden="1"/>
    <cellStyle name="Hyperlink" xfId="65" builtinId="8" hidden="1"/>
    <cellStyle name="Hyperlink" xfId="67" builtinId="8" hidden="1"/>
    <cellStyle name="Hyperlink" xfId="73" builtinId="8" hidden="1"/>
    <cellStyle name="Hyperlink" xfId="75" builtinId="8" hidden="1"/>
    <cellStyle name="Hyperlink" xfId="77" builtinId="8" hidden="1"/>
    <cellStyle name="Hyperlink" xfId="81" builtinId="8" hidden="1"/>
    <cellStyle name="Hyperlink" xfId="83" builtinId="8" hidden="1"/>
    <cellStyle name="Hyperlink" xfId="85" builtinId="8" hidden="1"/>
    <cellStyle name="Hyperlink" xfId="91" builtinId="8" hidden="1"/>
    <cellStyle name="Hyperlink" xfId="93" builtinId="8" hidden="1"/>
    <cellStyle name="Hyperlink" xfId="95" builtinId="8" hidden="1"/>
    <cellStyle name="Hyperlink" xfId="99" builtinId="8" hidden="1"/>
    <cellStyle name="Hyperlink" xfId="101" builtinId="8" hidden="1"/>
    <cellStyle name="Hyperlink" xfId="105" builtinId="8" hidden="1"/>
    <cellStyle name="Hyperlink" xfId="109" builtinId="8" hidden="1"/>
    <cellStyle name="Hyperlink" xfId="111" builtinId="8" hidden="1"/>
    <cellStyle name="Hyperlink" xfId="113" builtinId="8" hidden="1"/>
    <cellStyle name="Hyperlink" xfId="117" builtinId="8" hidden="1"/>
    <cellStyle name="Hyperlink" xfId="121" builtinId="8" hidden="1"/>
    <cellStyle name="Hyperlink" xfId="123" builtinId="8" hidden="1"/>
    <cellStyle name="Hyperlink" xfId="127" builtinId="8" hidden="1"/>
    <cellStyle name="Hyperlink" xfId="129" builtinId="8" hidden="1"/>
    <cellStyle name="Hyperlink" xfId="131" builtinId="8" hidden="1"/>
    <cellStyle name="Hyperlink" xfId="119" builtinId="8" hidden="1"/>
    <cellStyle name="Hyperlink" xfId="103" builtinId="8" hidden="1"/>
    <cellStyle name="Hyperlink" xfId="87" builtinId="8" hidden="1"/>
    <cellStyle name="Hyperlink" xfId="27" builtinId="8" hidden="1"/>
    <cellStyle name="Hyperlink" xfId="29" builtinId="8" hidden="1"/>
    <cellStyle name="Hyperlink" xfId="31" builtinId="8" hidden="1"/>
    <cellStyle name="Hyperlink" xfId="35" builtinId="8" hidden="1"/>
    <cellStyle name="Hyperlink" xfId="37" builtinId="8" hidden="1"/>
    <cellStyle name="Hyperlink" xfId="41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13" builtinId="8" hidden="1"/>
    <cellStyle name="Hyperlink" xfId="15" builtinId="8" hidden="1"/>
    <cellStyle name="Hyperlink" xfId="17" builtinId="8" hidden="1"/>
    <cellStyle name="Hyperlink" xfId="21" builtinId="8" hidden="1"/>
    <cellStyle name="Hyperlink" xfId="23" builtinId="8" hidden="1"/>
    <cellStyle name="Hyperlink" xfId="25" builtinId="8" hidden="1"/>
    <cellStyle name="Hyperlink" xfId="9" builtinId="8" hidden="1"/>
    <cellStyle name="Hyperlink" xfId="11" builtinId="8" hidden="1"/>
    <cellStyle name="Hyperlink" xfId="3" builtinId="8" hidden="1"/>
    <cellStyle name="Hyperlink" xfId="1" builtinId="8" hidden="1"/>
    <cellStyle name="Hyperlink" xfId="5" builtinId="8" hidden="1"/>
    <cellStyle name="Hyperlink" xfId="7" builtinId="8" hidden="1"/>
    <cellStyle name="Hyperlink" xfId="19" builtinId="8" hidden="1"/>
    <cellStyle name="Hyperlink" xfId="39" builtinId="8" hidden="1"/>
    <cellStyle name="Hyperlink" xfId="51" builtinId="8" hidden="1"/>
    <cellStyle name="Hyperlink" xfId="43" builtinId="8" hidden="1"/>
    <cellStyle name="Hyperlink" xfId="33" builtinId="8" hidden="1"/>
    <cellStyle name="Hyperlink" xfId="71" builtinId="8" hidden="1"/>
    <cellStyle name="Hyperlink" xfId="133" builtinId="8" hidden="1"/>
    <cellStyle name="Hyperlink" xfId="125" builtinId="8" hidden="1"/>
    <cellStyle name="Hyperlink" xfId="115" builtinId="8" hidden="1"/>
    <cellStyle name="Hyperlink" xfId="107" builtinId="8" hidden="1"/>
    <cellStyle name="Hyperlink" xfId="97" builtinId="8" hidden="1"/>
    <cellStyle name="Hyperlink" xfId="89" builtinId="8" hidden="1"/>
    <cellStyle name="Hyperlink" xfId="79" builtinId="8" hidden="1"/>
    <cellStyle name="Hyperlink" xfId="69" builtinId="8" hidden="1"/>
    <cellStyle name="Hyperlink" xfId="61" builtinId="8" hidden="1"/>
    <cellStyle name="Hyperlink" xfId="151" builtinId="8" hidden="1"/>
    <cellStyle name="Hyperlink" xfId="183" builtinId="8" hidden="1"/>
    <cellStyle name="Hyperlink" xfId="215" builtinId="8" hidden="1"/>
    <cellStyle name="Hyperlink" xfId="247" builtinId="8" hidden="1"/>
    <cellStyle name="Hyperlink" xfId="279" builtinId="8" hidden="1"/>
    <cellStyle name="Hyperlink" xfId="311" builtinId="8" hidden="1"/>
    <cellStyle name="Hyperlink" xfId="325" builtinId="8" hidden="1"/>
    <cellStyle name="Hyperlink" xfId="315" builtinId="8" hidden="1"/>
    <cellStyle name="Hyperlink" xfId="213" builtinId="8" hidden="1"/>
    <cellStyle name="Hyperlink" xfId="217" builtinId="8" hidden="1"/>
    <cellStyle name="Hyperlink" xfId="219" builtinId="8" hidden="1"/>
    <cellStyle name="Hyperlink" xfId="221" builtinId="8" hidden="1"/>
    <cellStyle name="Hyperlink" xfId="225" builtinId="8" hidden="1"/>
    <cellStyle name="Hyperlink" xfId="227" builtinId="8" hidden="1"/>
    <cellStyle name="Hyperlink" xfId="233" builtinId="8" hidden="1"/>
    <cellStyle name="Hyperlink" xfId="235" builtinId="8" hidden="1"/>
    <cellStyle name="Hyperlink" xfId="237" builtinId="8" hidden="1"/>
    <cellStyle name="Hyperlink" xfId="241" builtinId="8" hidden="1"/>
    <cellStyle name="Hyperlink" xfId="243" builtinId="8" hidden="1"/>
    <cellStyle name="Hyperlink" xfId="245" builtinId="8" hidden="1"/>
    <cellStyle name="Hyperlink" xfId="249" builtinId="8" hidden="1"/>
    <cellStyle name="Hyperlink" xfId="253" builtinId="8" hidden="1"/>
    <cellStyle name="Hyperlink" xfId="257" builtinId="8" hidden="1"/>
    <cellStyle name="Hyperlink" xfId="259" builtinId="8" hidden="1"/>
    <cellStyle name="Hyperlink" xfId="261" builtinId="8" hidden="1"/>
    <cellStyle name="Hyperlink" xfId="265" builtinId="8" hidden="1"/>
    <cellStyle name="Hyperlink" xfId="267" builtinId="8" hidden="1"/>
    <cellStyle name="Hyperlink" xfId="269" builtinId="8" hidden="1"/>
    <cellStyle name="Hyperlink" xfId="275" builtinId="8" hidden="1"/>
    <cellStyle name="Hyperlink" xfId="277" builtinId="8" hidden="1"/>
    <cellStyle name="Hyperlink" xfId="281" builtinId="8" hidden="1"/>
    <cellStyle name="Hyperlink" xfId="283" builtinId="8" hidden="1"/>
    <cellStyle name="Hyperlink" xfId="285" builtinId="8" hidden="1"/>
    <cellStyle name="Hyperlink" xfId="289" builtinId="8" hidden="1"/>
    <cellStyle name="Hyperlink" xfId="291" builtinId="8" hidden="1"/>
    <cellStyle name="Hyperlink" xfId="297" builtinId="8" hidden="1"/>
    <cellStyle name="Hyperlink" xfId="299" builtinId="8" hidden="1"/>
    <cellStyle name="Hyperlink" xfId="301" builtinId="8" hidden="1"/>
    <cellStyle name="Hyperlink" xfId="305" builtinId="8" hidden="1"/>
    <cellStyle name="Hyperlink" xfId="307" builtinId="8" hidden="1"/>
    <cellStyle name="Hyperlink" xfId="309" builtinId="8" hidden="1"/>
    <cellStyle name="Hyperlink" xfId="313" builtinId="8" hidden="1"/>
    <cellStyle name="Hyperlink" xfId="293" builtinId="8" hidden="1"/>
    <cellStyle name="Hyperlink" xfId="273" builtinId="8" hidden="1"/>
    <cellStyle name="Hyperlink" xfId="251" builtinId="8" hidden="1"/>
    <cellStyle name="Hyperlink" xfId="229" builtinId="8" hidden="1"/>
    <cellStyle name="Hyperlink" xfId="171" builtinId="8" hidden="1"/>
    <cellStyle name="Hyperlink" xfId="173" builtinId="8" hidden="1"/>
    <cellStyle name="Hyperlink" xfId="177" builtinId="8" hidden="1"/>
    <cellStyle name="Hyperlink" xfId="179" builtinId="8" hidden="1"/>
    <cellStyle name="Hyperlink" xfId="181" builtinId="8" hidden="1"/>
    <cellStyle name="Hyperlink" xfId="185" builtinId="8" hidden="1"/>
    <cellStyle name="Hyperlink" xfId="189" builtinId="8" hidden="1"/>
    <cellStyle name="Hyperlink" xfId="193" builtinId="8" hidden="1"/>
    <cellStyle name="Hyperlink" xfId="195" builtinId="8" hidden="1"/>
    <cellStyle name="Hyperlink" xfId="197" builtinId="8" hidden="1"/>
    <cellStyle name="Hyperlink" xfId="201" builtinId="8" hidden="1"/>
    <cellStyle name="Hyperlink" xfId="203" builtinId="8" hidden="1"/>
    <cellStyle name="Hyperlink" xfId="205" builtinId="8" hidden="1"/>
    <cellStyle name="Hyperlink" xfId="209" builtinId="8" hidden="1"/>
    <cellStyle name="Hyperlink" xfId="211" builtinId="8" hidden="1"/>
    <cellStyle name="Hyperlink" xfId="187" builtinId="8" hidden="1"/>
    <cellStyle name="Hyperlink" xfId="153" builtinId="8" hidden="1"/>
    <cellStyle name="Hyperlink" xfId="155" builtinId="8" hidden="1"/>
    <cellStyle name="Hyperlink" xfId="157" builtinId="8" hidden="1"/>
    <cellStyle name="Hyperlink" xfId="161" builtinId="8" hidden="1"/>
    <cellStyle name="Hyperlink" xfId="163" builtinId="8" hidden="1"/>
    <cellStyle name="Hyperlink" xfId="165" builtinId="8" hidden="1"/>
    <cellStyle name="Hyperlink" xfId="169" builtinId="8" hidden="1"/>
    <cellStyle name="Hyperlink" xfId="145" builtinId="8" hidden="1"/>
    <cellStyle name="Hyperlink" xfId="147" builtinId="8" hidden="1"/>
    <cellStyle name="Hyperlink" xfId="149" builtinId="8" hidden="1"/>
    <cellStyle name="Hyperlink" xfId="139" builtinId="8" hidden="1"/>
    <cellStyle name="Hyperlink" xfId="141" builtinId="8" hidden="1"/>
    <cellStyle name="Hyperlink" xfId="137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4.xml"/><Relationship Id="rId10" Type="http://schemas.openxmlformats.org/officeDocument/2006/relationships/customXml" Target="../customXml/item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Simms Creek Fall</a:t>
            </a:r>
            <a:r>
              <a:rPr lang="en-US" baseline="0"/>
              <a:t> Fish Fence Data 2015</a:t>
            </a:r>
            <a:r>
              <a:rPr lang="en-US"/>
              <a:t>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SimmsCreek!$C$1</c:f>
              <c:strCache>
                <c:ptCount val="1"/>
                <c:pt idx="0">
                  <c:v>Air Temp</c:v>
                </c:pt>
              </c:strCache>
            </c:strRef>
          </c:tx>
          <c:cat>
            <c:numRef>
              <c:f>SimmsCreek!$A$2:$A$74</c:f>
              <c:numCache>
                <c:formatCode>0.00</c:formatCode>
                <c:ptCount val="73"/>
                <c:pt idx="0">
                  <c:v>42650</c:v>
                </c:pt>
                <c:pt idx="1">
                  <c:v>42651</c:v>
                </c:pt>
                <c:pt idx="2">
                  <c:v>42652</c:v>
                </c:pt>
                <c:pt idx="3">
                  <c:v>42653</c:v>
                </c:pt>
                <c:pt idx="4">
                  <c:v>42654</c:v>
                </c:pt>
                <c:pt idx="5">
                  <c:v>42655</c:v>
                </c:pt>
                <c:pt idx="6">
                  <c:v>42656</c:v>
                </c:pt>
                <c:pt idx="7">
                  <c:v>42657</c:v>
                </c:pt>
                <c:pt idx="8">
                  <c:v>42658</c:v>
                </c:pt>
                <c:pt idx="9">
                  <c:v>42659</c:v>
                </c:pt>
                <c:pt idx="10">
                  <c:v>42660</c:v>
                </c:pt>
                <c:pt idx="11">
                  <c:v>42661</c:v>
                </c:pt>
                <c:pt idx="12">
                  <c:v>42662</c:v>
                </c:pt>
                <c:pt idx="13">
                  <c:v>42663</c:v>
                </c:pt>
                <c:pt idx="14">
                  <c:v>42664</c:v>
                </c:pt>
                <c:pt idx="15">
                  <c:v>42665</c:v>
                </c:pt>
                <c:pt idx="16">
                  <c:v>42666</c:v>
                </c:pt>
                <c:pt idx="17">
                  <c:v>42667</c:v>
                </c:pt>
                <c:pt idx="18">
                  <c:v>42668</c:v>
                </c:pt>
                <c:pt idx="19">
                  <c:v>42669</c:v>
                </c:pt>
                <c:pt idx="20">
                  <c:v>42670</c:v>
                </c:pt>
                <c:pt idx="21">
                  <c:v>42671</c:v>
                </c:pt>
                <c:pt idx="22">
                  <c:v>42672</c:v>
                </c:pt>
                <c:pt idx="23">
                  <c:v>42673</c:v>
                </c:pt>
                <c:pt idx="24">
                  <c:v>42674</c:v>
                </c:pt>
                <c:pt idx="25">
                  <c:v>42675</c:v>
                </c:pt>
                <c:pt idx="26">
                  <c:v>42676</c:v>
                </c:pt>
                <c:pt idx="27">
                  <c:v>42677</c:v>
                </c:pt>
                <c:pt idx="28">
                  <c:v>42678</c:v>
                </c:pt>
                <c:pt idx="29">
                  <c:v>42679</c:v>
                </c:pt>
                <c:pt idx="31">
                  <c:v>42680</c:v>
                </c:pt>
                <c:pt idx="32">
                  <c:v>42681</c:v>
                </c:pt>
                <c:pt idx="33">
                  <c:v>42682</c:v>
                </c:pt>
                <c:pt idx="35">
                  <c:v>42683</c:v>
                </c:pt>
                <c:pt idx="36">
                  <c:v>42684</c:v>
                </c:pt>
                <c:pt idx="37">
                  <c:v>42685</c:v>
                </c:pt>
                <c:pt idx="38">
                  <c:v>42686</c:v>
                </c:pt>
                <c:pt idx="39">
                  <c:v>42687</c:v>
                </c:pt>
                <c:pt idx="41">
                  <c:v>42688</c:v>
                </c:pt>
                <c:pt idx="43">
                  <c:v>42689</c:v>
                </c:pt>
                <c:pt idx="46">
                  <c:v>42690</c:v>
                </c:pt>
                <c:pt idx="47">
                  <c:v>42691</c:v>
                </c:pt>
                <c:pt idx="48">
                  <c:v>42692</c:v>
                </c:pt>
                <c:pt idx="49">
                  <c:v>42693</c:v>
                </c:pt>
                <c:pt idx="50">
                  <c:v>42694</c:v>
                </c:pt>
                <c:pt idx="51">
                  <c:v>42695</c:v>
                </c:pt>
                <c:pt idx="52">
                  <c:v>42696</c:v>
                </c:pt>
                <c:pt idx="53">
                  <c:v>42697</c:v>
                </c:pt>
                <c:pt idx="54">
                  <c:v>42698</c:v>
                </c:pt>
                <c:pt idx="55">
                  <c:v>42699</c:v>
                </c:pt>
                <c:pt idx="56">
                  <c:v>42700</c:v>
                </c:pt>
                <c:pt idx="57">
                  <c:v>42701</c:v>
                </c:pt>
                <c:pt idx="59">
                  <c:v>42702</c:v>
                </c:pt>
                <c:pt idx="60">
                  <c:v>42703</c:v>
                </c:pt>
                <c:pt idx="62">
                  <c:v>42704</c:v>
                </c:pt>
                <c:pt idx="63">
                  <c:v>42705</c:v>
                </c:pt>
                <c:pt idx="65">
                  <c:v>42706</c:v>
                </c:pt>
                <c:pt idx="66">
                  <c:v>42707</c:v>
                </c:pt>
                <c:pt idx="68">
                  <c:v>42708</c:v>
                </c:pt>
                <c:pt idx="71">
                  <c:v>42709</c:v>
                </c:pt>
              </c:numCache>
            </c:numRef>
          </c:cat>
          <c:val>
            <c:numRef>
              <c:f>SimmsCreek!$C$2:$C$73</c:f>
              <c:numCache>
                <c:formatCode>0.0</c:formatCode>
                <c:ptCount val="72"/>
                <c:pt idx="0">
                  <c:v>9</c:v>
                </c:pt>
                <c:pt idx="1">
                  <c:v>9</c:v>
                </c:pt>
                <c:pt idx="2">
                  <c:v>7</c:v>
                </c:pt>
                <c:pt idx="3">
                  <c:v>7</c:v>
                </c:pt>
                <c:pt idx="4">
                  <c:v>3</c:v>
                </c:pt>
                <c:pt idx="5">
                  <c:v>2</c:v>
                </c:pt>
                <c:pt idx="6">
                  <c:v>11</c:v>
                </c:pt>
                <c:pt idx="7">
                  <c:v>10</c:v>
                </c:pt>
                <c:pt idx="8" formatCode="0.00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10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9</c:v>
                </c:pt>
                <c:pt idx="20">
                  <c:v>11</c:v>
                </c:pt>
                <c:pt idx="21">
                  <c:v>11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8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10</c:v>
                </c:pt>
                <c:pt idx="31">
                  <c:v>8</c:v>
                </c:pt>
                <c:pt idx="32">
                  <c:v>10</c:v>
                </c:pt>
                <c:pt idx="33">
                  <c:v>11</c:v>
                </c:pt>
                <c:pt idx="35">
                  <c:v>8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1">
                  <c:v>5</c:v>
                </c:pt>
                <c:pt idx="43">
                  <c:v>6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9</c:v>
                </c:pt>
                <c:pt idx="51">
                  <c:v>8</c:v>
                </c:pt>
                <c:pt idx="52">
                  <c:v>9</c:v>
                </c:pt>
                <c:pt idx="53">
                  <c:v>8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2</c:v>
                </c:pt>
                <c:pt idx="59">
                  <c:v>2</c:v>
                </c:pt>
                <c:pt idx="60">
                  <c:v>6</c:v>
                </c:pt>
                <c:pt idx="62">
                  <c:v>6</c:v>
                </c:pt>
                <c:pt idx="63">
                  <c:v>2</c:v>
                </c:pt>
                <c:pt idx="65">
                  <c:v>7</c:v>
                </c:pt>
                <c:pt idx="66">
                  <c:v>7</c:v>
                </c:pt>
                <c:pt idx="68">
                  <c:v>0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5-4A51-9F14-89B2BCA00165}"/>
            </c:ext>
          </c:extLst>
        </c:ser>
        <c:ser>
          <c:idx val="1"/>
          <c:order val="1"/>
          <c:tx>
            <c:strRef>
              <c:f>SimmsCreek!$D$1</c:f>
              <c:strCache>
                <c:ptCount val="1"/>
                <c:pt idx="0">
                  <c:v>Water Temp</c:v>
                </c:pt>
              </c:strCache>
            </c:strRef>
          </c:tx>
          <c:cat>
            <c:numRef>
              <c:f>SimmsCreek!$A$2:$A$74</c:f>
              <c:numCache>
                <c:formatCode>0.00</c:formatCode>
                <c:ptCount val="73"/>
                <c:pt idx="0">
                  <c:v>42650</c:v>
                </c:pt>
                <c:pt idx="1">
                  <c:v>42651</c:v>
                </c:pt>
                <c:pt idx="2">
                  <c:v>42652</c:v>
                </c:pt>
                <c:pt idx="3">
                  <c:v>42653</c:v>
                </c:pt>
                <c:pt idx="4">
                  <c:v>42654</c:v>
                </c:pt>
                <c:pt idx="5">
                  <c:v>42655</c:v>
                </c:pt>
                <c:pt idx="6">
                  <c:v>42656</c:v>
                </c:pt>
                <c:pt idx="7">
                  <c:v>42657</c:v>
                </c:pt>
                <c:pt idx="8">
                  <c:v>42658</c:v>
                </c:pt>
                <c:pt idx="9">
                  <c:v>42659</c:v>
                </c:pt>
                <c:pt idx="10">
                  <c:v>42660</c:v>
                </c:pt>
                <c:pt idx="11">
                  <c:v>42661</c:v>
                </c:pt>
                <c:pt idx="12">
                  <c:v>42662</c:v>
                </c:pt>
                <c:pt idx="13">
                  <c:v>42663</c:v>
                </c:pt>
                <c:pt idx="14">
                  <c:v>42664</c:v>
                </c:pt>
                <c:pt idx="15">
                  <c:v>42665</c:v>
                </c:pt>
                <c:pt idx="16">
                  <c:v>42666</c:v>
                </c:pt>
                <c:pt idx="17">
                  <c:v>42667</c:v>
                </c:pt>
                <c:pt idx="18">
                  <c:v>42668</c:v>
                </c:pt>
                <c:pt idx="19">
                  <c:v>42669</c:v>
                </c:pt>
                <c:pt idx="20">
                  <c:v>42670</c:v>
                </c:pt>
                <c:pt idx="21">
                  <c:v>42671</c:v>
                </c:pt>
                <c:pt idx="22">
                  <c:v>42672</c:v>
                </c:pt>
                <c:pt idx="23">
                  <c:v>42673</c:v>
                </c:pt>
                <c:pt idx="24">
                  <c:v>42674</c:v>
                </c:pt>
                <c:pt idx="25">
                  <c:v>42675</c:v>
                </c:pt>
                <c:pt idx="26">
                  <c:v>42676</c:v>
                </c:pt>
                <c:pt idx="27">
                  <c:v>42677</c:v>
                </c:pt>
                <c:pt idx="28">
                  <c:v>42678</c:v>
                </c:pt>
                <c:pt idx="29">
                  <c:v>42679</c:v>
                </c:pt>
                <c:pt idx="31">
                  <c:v>42680</c:v>
                </c:pt>
                <c:pt idx="32">
                  <c:v>42681</c:v>
                </c:pt>
                <c:pt idx="33">
                  <c:v>42682</c:v>
                </c:pt>
                <c:pt idx="35">
                  <c:v>42683</c:v>
                </c:pt>
                <c:pt idx="36">
                  <c:v>42684</c:v>
                </c:pt>
                <c:pt idx="37">
                  <c:v>42685</c:v>
                </c:pt>
                <c:pt idx="38">
                  <c:v>42686</c:v>
                </c:pt>
                <c:pt idx="39">
                  <c:v>42687</c:v>
                </c:pt>
                <c:pt idx="41">
                  <c:v>42688</c:v>
                </c:pt>
                <c:pt idx="43">
                  <c:v>42689</c:v>
                </c:pt>
                <c:pt idx="46">
                  <c:v>42690</c:v>
                </c:pt>
                <c:pt idx="47">
                  <c:v>42691</c:v>
                </c:pt>
                <c:pt idx="48">
                  <c:v>42692</c:v>
                </c:pt>
                <c:pt idx="49">
                  <c:v>42693</c:v>
                </c:pt>
                <c:pt idx="50">
                  <c:v>42694</c:v>
                </c:pt>
                <c:pt idx="51">
                  <c:v>42695</c:v>
                </c:pt>
                <c:pt idx="52">
                  <c:v>42696</c:v>
                </c:pt>
                <c:pt idx="53">
                  <c:v>42697</c:v>
                </c:pt>
                <c:pt idx="54">
                  <c:v>42698</c:v>
                </c:pt>
                <c:pt idx="55">
                  <c:v>42699</c:v>
                </c:pt>
                <c:pt idx="56">
                  <c:v>42700</c:v>
                </c:pt>
                <c:pt idx="57">
                  <c:v>42701</c:v>
                </c:pt>
                <c:pt idx="59">
                  <c:v>42702</c:v>
                </c:pt>
                <c:pt idx="60">
                  <c:v>42703</c:v>
                </c:pt>
                <c:pt idx="62">
                  <c:v>42704</c:v>
                </c:pt>
                <c:pt idx="63">
                  <c:v>42705</c:v>
                </c:pt>
                <c:pt idx="65">
                  <c:v>42706</c:v>
                </c:pt>
                <c:pt idx="66">
                  <c:v>42707</c:v>
                </c:pt>
                <c:pt idx="68">
                  <c:v>42708</c:v>
                </c:pt>
                <c:pt idx="71">
                  <c:v>42709</c:v>
                </c:pt>
              </c:numCache>
            </c:numRef>
          </c:cat>
          <c:val>
            <c:numRef>
              <c:f>SimmsCreek!$D$2:$D$73</c:f>
              <c:numCache>
                <c:formatCode>0.0</c:formatCode>
                <c:ptCount val="72"/>
                <c:pt idx="0">
                  <c:v>11.4</c:v>
                </c:pt>
                <c:pt idx="1">
                  <c:v>10.9</c:v>
                </c:pt>
                <c:pt idx="2">
                  <c:v>10.5</c:v>
                </c:pt>
                <c:pt idx="3">
                  <c:v>9.3000000000000007</c:v>
                </c:pt>
                <c:pt idx="4">
                  <c:v>8.9</c:v>
                </c:pt>
                <c:pt idx="5">
                  <c:v>7.3</c:v>
                </c:pt>
                <c:pt idx="6">
                  <c:v>9.8000000000000007</c:v>
                </c:pt>
                <c:pt idx="7">
                  <c:v>10.4</c:v>
                </c:pt>
                <c:pt idx="8">
                  <c:v>10.4</c:v>
                </c:pt>
                <c:pt idx="9">
                  <c:v>9.9</c:v>
                </c:pt>
                <c:pt idx="10">
                  <c:v>10.3</c:v>
                </c:pt>
                <c:pt idx="11">
                  <c:v>10.8</c:v>
                </c:pt>
                <c:pt idx="12">
                  <c:v>10.6</c:v>
                </c:pt>
                <c:pt idx="13">
                  <c:v>10.8</c:v>
                </c:pt>
                <c:pt idx="14">
                  <c:v>10.199999999999999</c:v>
                </c:pt>
                <c:pt idx="15">
                  <c:v>9.3000000000000007</c:v>
                </c:pt>
                <c:pt idx="16">
                  <c:v>11</c:v>
                </c:pt>
                <c:pt idx="17">
                  <c:v>9.6999999999999993</c:v>
                </c:pt>
                <c:pt idx="18">
                  <c:v>10</c:v>
                </c:pt>
                <c:pt idx="19">
                  <c:v>10.3</c:v>
                </c:pt>
                <c:pt idx="20">
                  <c:v>10.8</c:v>
                </c:pt>
                <c:pt idx="21">
                  <c:v>10.3</c:v>
                </c:pt>
                <c:pt idx="22">
                  <c:v>10.6</c:v>
                </c:pt>
                <c:pt idx="23">
                  <c:v>9.8000000000000007</c:v>
                </c:pt>
                <c:pt idx="24">
                  <c:v>9.5</c:v>
                </c:pt>
                <c:pt idx="25">
                  <c:v>10.3</c:v>
                </c:pt>
                <c:pt idx="26">
                  <c:v>10.9</c:v>
                </c:pt>
                <c:pt idx="27">
                  <c:v>10.4</c:v>
                </c:pt>
                <c:pt idx="28">
                  <c:v>10</c:v>
                </c:pt>
                <c:pt idx="29">
                  <c:v>10</c:v>
                </c:pt>
                <c:pt idx="31">
                  <c:v>10.3</c:v>
                </c:pt>
                <c:pt idx="32">
                  <c:v>10.5</c:v>
                </c:pt>
                <c:pt idx="33">
                  <c:v>10.8</c:v>
                </c:pt>
                <c:pt idx="35">
                  <c:v>10.4</c:v>
                </c:pt>
                <c:pt idx="36">
                  <c:v>10.6</c:v>
                </c:pt>
                <c:pt idx="37">
                  <c:v>11.2</c:v>
                </c:pt>
                <c:pt idx="38">
                  <c:v>11.5</c:v>
                </c:pt>
                <c:pt idx="39">
                  <c:v>11.1</c:v>
                </c:pt>
                <c:pt idx="41">
                  <c:v>9.8000000000000007</c:v>
                </c:pt>
                <c:pt idx="43">
                  <c:v>10.3</c:v>
                </c:pt>
                <c:pt idx="46">
                  <c:v>6.7</c:v>
                </c:pt>
                <c:pt idx="47">
                  <c:v>9</c:v>
                </c:pt>
                <c:pt idx="48">
                  <c:v>8.1999999999999993</c:v>
                </c:pt>
                <c:pt idx="49">
                  <c:v>7</c:v>
                </c:pt>
                <c:pt idx="50">
                  <c:v>8.6999999999999993</c:v>
                </c:pt>
                <c:pt idx="51">
                  <c:v>9.5</c:v>
                </c:pt>
                <c:pt idx="52">
                  <c:v>8.5</c:v>
                </c:pt>
                <c:pt idx="53">
                  <c:v>9.8000000000000007</c:v>
                </c:pt>
                <c:pt idx="54">
                  <c:v>7.4</c:v>
                </c:pt>
                <c:pt idx="55">
                  <c:v>5.7</c:v>
                </c:pt>
                <c:pt idx="56">
                  <c:v>7.2</c:v>
                </c:pt>
                <c:pt idx="57">
                  <c:v>6.3</c:v>
                </c:pt>
                <c:pt idx="59">
                  <c:v>6.4</c:v>
                </c:pt>
                <c:pt idx="60">
                  <c:v>7.2</c:v>
                </c:pt>
                <c:pt idx="62">
                  <c:v>7.6</c:v>
                </c:pt>
                <c:pt idx="63">
                  <c:v>6.4</c:v>
                </c:pt>
                <c:pt idx="65">
                  <c:v>8</c:v>
                </c:pt>
                <c:pt idx="66">
                  <c:v>6.1</c:v>
                </c:pt>
                <c:pt idx="68">
                  <c:v>4.8</c:v>
                </c:pt>
                <c:pt idx="71" formatCode="General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E5-4A51-9F14-89B2BCA00165}"/>
            </c:ext>
          </c:extLst>
        </c:ser>
        <c:ser>
          <c:idx val="2"/>
          <c:order val="2"/>
          <c:tx>
            <c:strRef>
              <c:f>SimmsCreek!$E$1</c:f>
              <c:strCache>
                <c:ptCount val="1"/>
                <c:pt idx="0">
                  <c:v>pH</c:v>
                </c:pt>
              </c:strCache>
            </c:strRef>
          </c:tx>
          <c:cat>
            <c:numRef>
              <c:f>SimmsCreek!$A$2:$A$74</c:f>
              <c:numCache>
                <c:formatCode>0.00</c:formatCode>
                <c:ptCount val="73"/>
                <c:pt idx="0">
                  <c:v>42650</c:v>
                </c:pt>
                <c:pt idx="1">
                  <c:v>42651</c:v>
                </c:pt>
                <c:pt idx="2">
                  <c:v>42652</c:v>
                </c:pt>
                <c:pt idx="3">
                  <c:v>42653</c:v>
                </c:pt>
                <c:pt idx="4">
                  <c:v>42654</c:v>
                </c:pt>
                <c:pt idx="5">
                  <c:v>42655</c:v>
                </c:pt>
                <c:pt idx="6">
                  <c:v>42656</c:v>
                </c:pt>
                <c:pt idx="7">
                  <c:v>42657</c:v>
                </c:pt>
                <c:pt idx="8">
                  <c:v>42658</c:v>
                </c:pt>
                <c:pt idx="9">
                  <c:v>42659</c:v>
                </c:pt>
                <c:pt idx="10">
                  <c:v>42660</c:v>
                </c:pt>
                <c:pt idx="11">
                  <c:v>42661</c:v>
                </c:pt>
                <c:pt idx="12">
                  <c:v>42662</c:v>
                </c:pt>
                <c:pt idx="13">
                  <c:v>42663</c:v>
                </c:pt>
                <c:pt idx="14">
                  <c:v>42664</c:v>
                </c:pt>
                <c:pt idx="15">
                  <c:v>42665</c:v>
                </c:pt>
                <c:pt idx="16">
                  <c:v>42666</c:v>
                </c:pt>
                <c:pt idx="17">
                  <c:v>42667</c:v>
                </c:pt>
                <c:pt idx="18">
                  <c:v>42668</c:v>
                </c:pt>
                <c:pt idx="19">
                  <c:v>42669</c:v>
                </c:pt>
                <c:pt idx="20">
                  <c:v>42670</c:v>
                </c:pt>
                <c:pt idx="21">
                  <c:v>42671</c:v>
                </c:pt>
                <c:pt idx="22">
                  <c:v>42672</c:v>
                </c:pt>
                <c:pt idx="23">
                  <c:v>42673</c:v>
                </c:pt>
                <c:pt idx="24">
                  <c:v>42674</c:v>
                </c:pt>
                <c:pt idx="25">
                  <c:v>42675</c:v>
                </c:pt>
                <c:pt idx="26">
                  <c:v>42676</c:v>
                </c:pt>
                <c:pt idx="27">
                  <c:v>42677</c:v>
                </c:pt>
                <c:pt idx="28">
                  <c:v>42678</c:v>
                </c:pt>
                <c:pt idx="29">
                  <c:v>42679</c:v>
                </c:pt>
                <c:pt idx="31">
                  <c:v>42680</c:v>
                </c:pt>
                <c:pt idx="32">
                  <c:v>42681</c:v>
                </c:pt>
                <c:pt idx="33">
                  <c:v>42682</c:v>
                </c:pt>
                <c:pt idx="35">
                  <c:v>42683</c:v>
                </c:pt>
                <c:pt idx="36">
                  <c:v>42684</c:v>
                </c:pt>
                <c:pt idx="37">
                  <c:v>42685</c:v>
                </c:pt>
                <c:pt idx="38">
                  <c:v>42686</c:v>
                </c:pt>
                <c:pt idx="39">
                  <c:v>42687</c:v>
                </c:pt>
                <c:pt idx="41">
                  <c:v>42688</c:v>
                </c:pt>
                <c:pt idx="43">
                  <c:v>42689</c:v>
                </c:pt>
                <c:pt idx="46">
                  <c:v>42690</c:v>
                </c:pt>
                <c:pt idx="47">
                  <c:v>42691</c:v>
                </c:pt>
                <c:pt idx="48">
                  <c:v>42692</c:v>
                </c:pt>
                <c:pt idx="49">
                  <c:v>42693</c:v>
                </c:pt>
                <c:pt idx="50">
                  <c:v>42694</c:v>
                </c:pt>
                <c:pt idx="51">
                  <c:v>42695</c:v>
                </c:pt>
                <c:pt idx="52">
                  <c:v>42696</c:v>
                </c:pt>
                <c:pt idx="53">
                  <c:v>42697</c:v>
                </c:pt>
                <c:pt idx="54">
                  <c:v>42698</c:v>
                </c:pt>
                <c:pt idx="55">
                  <c:v>42699</c:v>
                </c:pt>
                <c:pt idx="56">
                  <c:v>42700</c:v>
                </c:pt>
                <c:pt idx="57">
                  <c:v>42701</c:v>
                </c:pt>
                <c:pt idx="59">
                  <c:v>42702</c:v>
                </c:pt>
                <c:pt idx="60">
                  <c:v>42703</c:v>
                </c:pt>
                <c:pt idx="62">
                  <c:v>42704</c:v>
                </c:pt>
                <c:pt idx="63">
                  <c:v>42705</c:v>
                </c:pt>
                <c:pt idx="65">
                  <c:v>42706</c:v>
                </c:pt>
                <c:pt idx="66">
                  <c:v>42707</c:v>
                </c:pt>
                <c:pt idx="68">
                  <c:v>42708</c:v>
                </c:pt>
                <c:pt idx="71">
                  <c:v>42709</c:v>
                </c:pt>
              </c:numCache>
            </c:numRef>
          </c:cat>
          <c:val>
            <c:numRef>
              <c:f>SimmsCreek!$E$2:$E$73</c:f>
              <c:numCache>
                <c:formatCode>0.0</c:formatCode>
                <c:ptCount val="72"/>
                <c:pt idx="0">
                  <c:v>7.62</c:v>
                </c:pt>
                <c:pt idx="1">
                  <c:v>7.39</c:v>
                </c:pt>
                <c:pt idx="2">
                  <c:v>7.68</c:v>
                </c:pt>
                <c:pt idx="3">
                  <c:v>7.74</c:v>
                </c:pt>
                <c:pt idx="4">
                  <c:v>7.63</c:v>
                </c:pt>
                <c:pt idx="5">
                  <c:v>6.7</c:v>
                </c:pt>
                <c:pt idx="6">
                  <c:v>7.53</c:v>
                </c:pt>
                <c:pt idx="7">
                  <c:v>7.49</c:v>
                </c:pt>
                <c:pt idx="8">
                  <c:v>7.35</c:v>
                </c:pt>
                <c:pt idx="9">
                  <c:v>7.3</c:v>
                </c:pt>
                <c:pt idx="10">
                  <c:v>7.43</c:v>
                </c:pt>
                <c:pt idx="11">
                  <c:v>7.44</c:v>
                </c:pt>
                <c:pt idx="12">
                  <c:v>7.55</c:v>
                </c:pt>
                <c:pt idx="13">
                  <c:v>7.54</c:v>
                </c:pt>
                <c:pt idx="14">
                  <c:v>7.6</c:v>
                </c:pt>
                <c:pt idx="15">
                  <c:v>7.5</c:v>
                </c:pt>
                <c:pt idx="16">
                  <c:v>7.63</c:v>
                </c:pt>
                <c:pt idx="17">
                  <c:v>7.59</c:v>
                </c:pt>
                <c:pt idx="18">
                  <c:v>7.72</c:v>
                </c:pt>
                <c:pt idx="19">
                  <c:v>7.57</c:v>
                </c:pt>
                <c:pt idx="20">
                  <c:v>7.41</c:v>
                </c:pt>
                <c:pt idx="21">
                  <c:v>7.59</c:v>
                </c:pt>
                <c:pt idx="22">
                  <c:v>7.64</c:v>
                </c:pt>
                <c:pt idx="23">
                  <c:v>7.56</c:v>
                </c:pt>
                <c:pt idx="24">
                  <c:v>7.51</c:v>
                </c:pt>
                <c:pt idx="25">
                  <c:v>7.85</c:v>
                </c:pt>
                <c:pt idx="26">
                  <c:v>8.2899999999999991</c:v>
                </c:pt>
                <c:pt idx="27">
                  <c:v>8.6</c:v>
                </c:pt>
                <c:pt idx="28">
                  <c:v>10.1</c:v>
                </c:pt>
                <c:pt idx="29">
                  <c:v>11.43</c:v>
                </c:pt>
                <c:pt idx="31">
                  <c:v>12.45</c:v>
                </c:pt>
                <c:pt idx="32">
                  <c:v>14.4</c:v>
                </c:pt>
                <c:pt idx="43">
                  <c:v>8.3000000000000007</c:v>
                </c:pt>
                <c:pt idx="46">
                  <c:v>8.2200000000000006</c:v>
                </c:pt>
                <c:pt idx="47">
                  <c:v>8</c:v>
                </c:pt>
                <c:pt idx="48">
                  <c:v>8.14</c:v>
                </c:pt>
                <c:pt idx="49">
                  <c:v>7.91</c:v>
                </c:pt>
                <c:pt idx="50">
                  <c:v>8.1999999999999993</c:v>
                </c:pt>
                <c:pt idx="51">
                  <c:v>7.9</c:v>
                </c:pt>
                <c:pt idx="52">
                  <c:v>7.72</c:v>
                </c:pt>
                <c:pt idx="53">
                  <c:v>8</c:v>
                </c:pt>
                <c:pt idx="54">
                  <c:v>7.9</c:v>
                </c:pt>
                <c:pt idx="55">
                  <c:v>7.8</c:v>
                </c:pt>
                <c:pt idx="56">
                  <c:v>8</c:v>
                </c:pt>
                <c:pt idx="57">
                  <c:v>7.8</c:v>
                </c:pt>
                <c:pt idx="59">
                  <c:v>7.8</c:v>
                </c:pt>
                <c:pt idx="60">
                  <c:v>8.1999999999999993</c:v>
                </c:pt>
                <c:pt idx="62">
                  <c:v>8.1999999999999993</c:v>
                </c:pt>
                <c:pt idx="63">
                  <c:v>8.4</c:v>
                </c:pt>
                <c:pt idx="65">
                  <c:v>8.1</c:v>
                </c:pt>
                <c:pt idx="66">
                  <c:v>8.19</c:v>
                </c:pt>
                <c:pt idx="68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E5-4A51-9F14-89B2BCA00165}"/>
            </c:ext>
          </c:extLst>
        </c:ser>
        <c:ser>
          <c:idx val="3"/>
          <c:order val="3"/>
          <c:tx>
            <c:strRef>
              <c:f>SimmsCreek!$F$1</c:f>
              <c:strCache>
                <c:ptCount val="1"/>
                <c:pt idx="0">
                  <c:v>DO</c:v>
                </c:pt>
              </c:strCache>
            </c:strRef>
          </c:tx>
          <c:cat>
            <c:numRef>
              <c:f>SimmsCreek!$A$2:$A$74</c:f>
              <c:numCache>
                <c:formatCode>0.00</c:formatCode>
                <c:ptCount val="73"/>
                <c:pt idx="0">
                  <c:v>42650</c:v>
                </c:pt>
                <c:pt idx="1">
                  <c:v>42651</c:v>
                </c:pt>
                <c:pt idx="2">
                  <c:v>42652</c:v>
                </c:pt>
                <c:pt idx="3">
                  <c:v>42653</c:v>
                </c:pt>
                <c:pt idx="4">
                  <c:v>42654</c:v>
                </c:pt>
                <c:pt idx="5">
                  <c:v>42655</c:v>
                </c:pt>
                <c:pt idx="6">
                  <c:v>42656</c:v>
                </c:pt>
                <c:pt idx="7">
                  <c:v>42657</c:v>
                </c:pt>
                <c:pt idx="8">
                  <c:v>42658</c:v>
                </c:pt>
                <c:pt idx="9">
                  <c:v>42659</c:v>
                </c:pt>
                <c:pt idx="10">
                  <c:v>42660</c:v>
                </c:pt>
                <c:pt idx="11">
                  <c:v>42661</c:v>
                </c:pt>
                <c:pt idx="12">
                  <c:v>42662</c:v>
                </c:pt>
                <c:pt idx="13">
                  <c:v>42663</c:v>
                </c:pt>
                <c:pt idx="14">
                  <c:v>42664</c:v>
                </c:pt>
                <c:pt idx="15">
                  <c:v>42665</c:v>
                </c:pt>
                <c:pt idx="16">
                  <c:v>42666</c:v>
                </c:pt>
                <c:pt idx="17">
                  <c:v>42667</c:v>
                </c:pt>
                <c:pt idx="18">
                  <c:v>42668</c:v>
                </c:pt>
                <c:pt idx="19">
                  <c:v>42669</c:v>
                </c:pt>
                <c:pt idx="20">
                  <c:v>42670</c:v>
                </c:pt>
                <c:pt idx="21">
                  <c:v>42671</c:v>
                </c:pt>
                <c:pt idx="22">
                  <c:v>42672</c:v>
                </c:pt>
                <c:pt idx="23">
                  <c:v>42673</c:v>
                </c:pt>
                <c:pt idx="24">
                  <c:v>42674</c:v>
                </c:pt>
                <c:pt idx="25">
                  <c:v>42675</c:v>
                </c:pt>
                <c:pt idx="26">
                  <c:v>42676</c:v>
                </c:pt>
                <c:pt idx="27">
                  <c:v>42677</c:v>
                </c:pt>
                <c:pt idx="28">
                  <c:v>42678</c:v>
                </c:pt>
                <c:pt idx="29">
                  <c:v>42679</c:v>
                </c:pt>
                <c:pt idx="31">
                  <c:v>42680</c:v>
                </c:pt>
                <c:pt idx="32">
                  <c:v>42681</c:v>
                </c:pt>
                <c:pt idx="33">
                  <c:v>42682</c:v>
                </c:pt>
                <c:pt idx="35">
                  <c:v>42683</c:v>
                </c:pt>
                <c:pt idx="36">
                  <c:v>42684</c:v>
                </c:pt>
                <c:pt idx="37">
                  <c:v>42685</c:v>
                </c:pt>
                <c:pt idx="38">
                  <c:v>42686</c:v>
                </c:pt>
                <c:pt idx="39">
                  <c:v>42687</c:v>
                </c:pt>
                <c:pt idx="41">
                  <c:v>42688</c:v>
                </c:pt>
                <c:pt idx="43">
                  <c:v>42689</c:v>
                </c:pt>
                <c:pt idx="46">
                  <c:v>42690</c:v>
                </c:pt>
                <c:pt idx="47">
                  <c:v>42691</c:v>
                </c:pt>
                <c:pt idx="48">
                  <c:v>42692</c:v>
                </c:pt>
                <c:pt idx="49">
                  <c:v>42693</c:v>
                </c:pt>
                <c:pt idx="50">
                  <c:v>42694</c:v>
                </c:pt>
                <c:pt idx="51">
                  <c:v>42695</c:v>
                </c:pt>
                <c:pt idx="52">
                  <c:v>42696</c:v>
                </c:pt>
                <c:pt idx="53">
                  <c:v>42697</c:v>
                </c:pt>
                <c:pt idx="54">
                  <c:v>42698</c:v>
                </c:pt>
                <c:pt idx="55">
                  <c:v>42699</c:v>
                </c:pt>
                <c:pt idx="56">
                  <c:v>42700</c:v>
                </c:pt>
                <c:pt idx="57">
                  <c:v>42701</c:v>
                </c:pt>
                <c:pt idx="59">
                  <c:v>42702</c:v>
                </c:pt>
                <c:pt idx="60">
                  <c:v>42703</c:v>
                </c:pt>
                <c:pt idx="62">
                  <c:v>42704</c:v>
                </c:pt>
                <c:pt idx="63">
                  <c:v>42705</c:v>
                </c:pt>
                <c:pt idx="65">
                  <c:v>42706</c:v>
                </c:pt>
                <c:pt idx="66">
                  <c:v>42707</c:v>
                </c:pt>
                <c:pt idx="68">
                  <c:v>42708</c:v>
                </c:pt>
                <c:pt idx="71">
                  <c:v>42709</c:v>
                </c:pt>
              </c:numCache>
            </c:numRef>
          </c:cat>
          <c:val>
            <c:numRef>
              <c:f>SimmsCreek!$F$2:$F$73</c:f>
              <c:numCache>
                <c:formatCode>0.00</c:formatCode>
                <c:ptCount val="72"/>
                <c:pt idx="0">
                  <c:v>9.6999999999999993</c:v>
                </c:pt>
                <c:pt idx="1">
                  <c:v>9.4</c:v>
                </c:pt>
                <c:pt idx="2">
                  <c:v>8.49</c:v>
                </c:pt>
                <c:pt idx="3">
                  <c:v>8.02</c:v>
                </c:pt>
                <c:pt idx="4">
                  <c:v>8.4499999999999993</c:v>
                </c:pt>
                <c:pt idx="5">
                  <c:v>8.9499999999999993</c:v>
                </c:pt>
                <c:pt idx="6">
                  <c:v>8.56</c:v>
                </c:pt>
                <c:pt idx="7">
                  <c:v>8.23</c:v>
                </c:pt>
                <c:pt idx="8">
                  <c:v>8.73</c:v>
                </c:pt>
                <c:pt idx="9">
                  <c:v>8.83</c:v>
                </c:pt>
                <c:pt idx="10">
                  <c:v>8.7100000000000009</c:v>
                </c:pt>
                <c:pt idx="11">
                  <c:v>8.66</c:v>
                </c:pt>
                <c:pt idx="12">
                  <c:v>8.51</c:v>
                </c:pt>
                <c:pt idx="13">
                  <c:v>8.6199999999999992</c:v>
                </c:pt>
                <c:pt idx="14">
                  <c:v>8.82</c:v>
                </c:pt>
                <c:pt idx="15">
                  <c:v>11</c:v>
                </c:pt>
                <c:pt idx="16">
                  <c:v>8.66</c:v>
                </c:pt>
                <c:pt idx="17">
                  <c:v>8.81</c:v>
                </c:pt>
                <c:pt idx="18">
                  <c:v>8.4600000000000009</c:v>
                </c:pt>
                <c:pt idx="19">
                  <c:v>9.16</c:v>
                </c:pt>
                <c:pt idx="20">
                  <c:v>7.95</c:v>
                </c:pt>
                <c:pt idx="21">
                  <c:v>9.1199999999999992</c:v>
                </c:pt>
                <c:pt idx="22">
                  <c:v>8.98</c:v>
                </c:pt>
                <c:pt idx="23">
                  <c:v>8.85</c:v>
                </c:pt>
                <c:pt idx="24">
                  <c:v>8.25</c:v>
                </c:pt>
                <c:pt idx="25">
                  <c:v>9.08</c:v>
                </c:pt>
                <c:pt idx="26">
                  <c:v>10.3</c:v>
                </c:pt>
                <c:pt idx="27">
                  <c:v>11.8</c:v>
                </c:pt>
                <c:pt idx="28">
                  <c:v>8.89</c:v>
                </c:pt>
                <c:pt idx="29">
                  <c:v>9.23</c:v>
                </c:pt>
                <c:pt idx="31">
                  <c:v>9.4</c:v>
                </c:pt>
                <c:pt idx="32">
                  <c:v>9.4600000000000009</c:v>
                </c:pt>
                <c:pt idx="33">
                  <c:v>11.3</c:v>
                </c:pt>
                <c:pt idx="35">
                  <c:v>10.1</c:v>
                </c:pt>
                <c:pt idx="36">
                  <c:v>10</c:v>
                </c:pt>
                <c:pt idx="37">
                  <c:v>8.52</c:v>
                </c:pt>
                <c:pt idx="38">
                  <c:v>10.1</c:v>
                </c:pt>
                <c:pt idx="39">
                  <c:v>9.5299999999999994</c:v>
                </c:pt>
                <c:pt idx="41">
                  <c:v>9.67</c:v>
                </c:pt>
                <c:pt idx="43">
                  <c:v>9.84</c:v>
                </c:pt>
                <c:pt idx="46">
                  <c:v>9.85</c:v>
                </c:pt>
                <c:pt idx="47">
                  <c:v>10.199999999999999</c:v>
                </c:pt>
                <c:pt idx="48">
                  <c:v>9.93</c:v>
                </c:pt>
                <c:pt idx="49">
                  <c:v>9.43</c:v>
                </c:pt>
                <c:pt idx="50">
                  <c:v>9.0299999999999994</c:v>
                </c:pt>
                <c:pt idx="51">
                  <c:v>9.36</c:v>
                </c:pt>
                <c:pt idx="52">
                  <c:v>8.1199999999999992</c:v>
                </c:pt>
                <c:pt idx="53">
                  <c:v>14.3</c:v>
                </c:pt>
                <c:pt idx="54">
                  <c:v>9.49</c:v>
                </c:pt>
                <c:pt idx="55">
                  <c:v>9.7799999999999994</c:v>
                </c:pt>
                <c:pt idx="56">
                  <c:v>9.58</c:v>
                </c:pt>
                <c:pt idx="57">
                  <c:v>9.59</c:v>
                </c:pt>
                <c:pt idx="59">
                  <c:v>8.6199999999999992</c:v>
                </c:pt>
                <c:pt idx="60">
                  <c:v>8.5299999999999994</c:v>
                </c:pt>
                <c:pt idx="62">
                  <c:v>11.9</c:v>
                </c:pt>
                <c:pt idx="63">
                  <c:v>10.9</c:v>
                </c:pt>
                <c:pt idx="65">
                  <c:v>11</c:v>
                </c:pt>
                <c:pt idx="66">
                  <c:v>8.42</c:v>
                </c:pt>
                <c:pt idx="68">
                  <c:v>5.7</c:v>
                </c:pt>
                <c:pt idx="71">
                  <c:v>5.34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E5-4A51-9F14-89B2BCA00165}"/>
            </c:ext>
          </c:extLst>
        </c:ser>
        <c:ser>
          <c:idx val="4"/>
          <c:order val="4"/>
          <c:tx>
            <c:strRef>
              <c:f>SimmsCreek!$G$1</c:f>
              <c:strCache>
                <c:ptCount val="1"/>
                <c:pt idx="0">
                  <c:v>TDS</c:v>
                </c:pt>
              </c:strCache>
            </c:strRef>
          </c:tx>
          <c:cat>
            <c:numRef>
              <c:f>SimmsCreek!$A$2:$A$74</c:f>
              <c:numCache>
                <c:formatCode>0.00</c:formatCode>
                <c:ptCount val="73"/>
                <c:pt idx="0">
                  <c:v>42650</c:v>
                </c:pt>
                <c:pt idx="1">
                  <c:v>42651</c:v>
                </c:pt>
                <c:pt idx="2">
                  <c:v>42652</c:v>
                </c:pt>
                <c:pt idx="3">
                  <c:v>42653</c:v>
                </c:pt>
                <c:pt idx="4">
                  <c:v>42654</c:v>
                </c:pt>
                <c:pt idx="5">
                  <c:v>42655</c:v>
                </c:pt>
                <c:pt idx="6">
                  <c:v>42656</c:v>
                </c:pt>
                <c:pt idx="7">
                  <c:v>42657</c:v>
                </c:pt>
                <c:pt idx="8">
                  <c:v>42658</c:v>
                </c:pt>
                <c:pt idx="9">
                  <c:v>42659</c:v>
                </c:pt>
                <c:pt idx="10">
                  <c:v>42660</c:v>
                </c:pt>
                <c:pt idx="11">
                  <c:v>42661</c:v>
                </c:pt>
                <c:pt idx="12">
                  <c:v>42662</c:v>
                </c:pt>
                <c:pt idx="13">
                  <c:v>42663</c:v>
                </c:pt>
                <c:pt idx="14">
                  <c:v>42664</c:v>
                </c:pt>
                <c:pt idx="15">
                  <c:v>42665</c:v>
                </c:pt>
                <c:pt idx="16">
                  <c:v>42666</c:v>
                </c:pt>
                <c:pt idx="17">
                  <c:v>42667</c:v>
                </c:pt>
                <c:pt idx="18">
                  <c:v>42668</c:v>
                </c:pt>
                <c:pt idx="19">
                  <c:v>42669</c:v>
                </c:pt>
                <c:pt idx="20">
                  <c:v>42670</c:v>
                </c:pt>
                <c:pt idx="21">
                  <c:v>42671</c:v>
                </c:pt>
                <c:pt idx="22">
                  <c:v>42672</c:v>
                </c:pt>
                <c:pt idx="23">
                  <c:v>42673</c:v>
                </c:pt>
                <c:pt idx="24">
                  <c:v>42674</c:v>
                </c:pt>
                <c:pt idx="25">
                  <c:v>42675</c:v>
                </c:pt>
                <c:pt idx="26">
                  <c:v>42676</c:v>
                </c:pt>
                <c:pt idx="27">
                  <c:v>42677</c:v>
                </c:pt>
                <c:pt idx="28">
                  <c:v>42678</c:v>
                </c:pt>
                <c:pt idx="29">
                  <c:v>42679</c:v>
                </c:pt>
                <c:pt idx="31">
                  <c:v>42680</c:v>
                </c:pt>
                <c:pt idx="32">
                  <c:v>42681</c:v>
                </c:pt>
                <c:pt idx="33">
                  <c:v>42682</c:v>
                </c:pt>
                <c:pt idx="35">
                  <c:v>42683</c:v>
                </c:pt>
                <c:pt idx="36">
                  <c:v>42684</c:v>
                </c:pt>
                <c:pt idx="37">
                  <c:v>42685</c:v>
                </c:pt>
                <c:pt idx="38">
                  <c:v>42686</c:v>
                </c:pt>
                <c:pt idx="39">
                  <c:v>42687</c:v>
                </c:pt>
                <c:pt idx="41">
                  <c:v>42688</c:v>
                </c:pt>
                <c:pt idx="43">
                  <c:v>42689</c:v>
                </c:pt>
                <c:pt idx="46">
                  <c:v>42690</c:v>
                </c:pt>
                <c:pt idx="47">
                  <c:v>42691</c:v>
                </c:pt>
                <c:pt idx="48">
                  <c:v>42692</c:v>
                </c:pt>
                <c:pt idx="49">
                  <c:v>42693</c:v>
                </c:pt>
                <c:pt idx="50">
                  <c:v>42694</c:v>
                </c:pt>
                <c:pt idx="51">
                  <c:v>42695</c:v>
                </c:pt>
                <c:pt idx="52">
                  <c:v>42696</c:v>
                </c:pt>
                <c:pt idx="53">
                  <c:v>42697</c:v>
                </c:pt>
                <c:pt idx="54">
                  <c:v>42698</c:v>
                </c:pt>
                <c:pt idx="55">
                  <c:v>42699</c:v>
                </c:pt>
                <c:pt idx="56">
                  <c:v>42700</c:v>
                </c:pt>
                <c:pt idx="57">
                  <c:v>42701</c:v>
                </c:pt>
                <c:pt idx="59">
                  <c:v>42702</c:v>
                </c:pt>
                <c:pt idx="60">
                  <c:v>42703</c:v>
                </c:pt>
                <c:pt idx="62">
                  <c:v>42704</c:v>
                </c:pt>
                <c:pt idx="63">
                  <c:v>42705</c:v>
                </c:pt>
                <c:pt idx="65">
                  <c:v>42706</c:v>
                </c:pt>
                <c:pt idx="66">
                  <c:v>42707</c:v>
                </c:pt>
                <c:pt idx="68">
                  <c:v>42708</c:v>
                </c:pt>
                <c:pt idx="71">
                  <c:v>42709</c:v>
                </c:pt>
              </c:numCache>
            </c:numRef>
          </c:cat>
          <c:val>
            <c:numRef>
              <c:f>SimmsCreek!$G$2:$G$73</c:f>
              <c:numCache>
                <c:formatCode>0</c:formatCode>
                <c:ptCount val="72"/>
                <c:pt idx="0">
                  <c:v>60</c:v>
                </c:pt>
                <c:pt idx="1">
                  <c:v>60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59</c:v>
                </c:pt>
                <c:pt idx="9">
                  <c:v>40</c:v>
                </c:pt>
                <c:pt idx="10">
                  <c:v>50</c:v>
                </c:pt>
                <c:pt idx="11">
                  <c:v>50</c:v>
                </c:pt>
                <c:pt idx="12">
                  <c:v>60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60</c:v>
                </c:pt>
                <c:pt idx="18">
                  <c:v>60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40</c:v>
                </c:pt>
                <c:pt idx="28">
                  <c:v>50</c:v>
                </c:pt>
                <c:pt idx="29">
                  <c:v>50</c:v>
                </c:pt>
                <c:pt idx="31">
                  <c:v>50</c:v>
                </c:pt>
                <c:pt idx="32">
                  <c:v>60</c:v>
                </c:pt>
                <c:pt idx="33">
                  <c:v>50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50</c:v>
                </c:pt>
                <c:pt idx="39">
                  <c:v>50</c:v>
                </c:pt>
                <c:pt idx="41">
                  <c:v>50</c:v>
                </c:pt>
                <c:pt idx="43">
                  <c:v>50</c:v>
                </c:pt>
                <c:pt idx="46">
                  <c:v>60</c:v>
                </c:pt>
                <c:pt idx="47">
                  <c:v>50</c:v>
                </c:pt>
                <c:pt idx="48">
                  <c:v>60</c:v>
                </c:pt>
                <c:pt idx="49">
                  <c:v>50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60</c:v>
                </c:pt>
                <c:pt idx="56">
                  <c:v>40</c:v>
                </c:pt>
                <c:pt idx="57">
                  <c:v>50</c:v>
                </c:pt>
                <c:pt idx="59">
                  <c:v>50</c:v>
                </c:pt>
                <c:pt idx="60">
                  <c:v>60</c:v>
                </c:pt>
                <c:pt idx="62">
                  <c:v>40</c:v>
                </c:pt>
                <c:pt idx="63">
                  <c:v>40</c:v>
                </c:pt>
                <c:pt idx="65">
                  <c:v>50</c:v>
                </c:pt>
                <c:pt idx="66">
                  <c:v>60</c:v>
                </c:pt>
                <c:pt idx="68">
                  <c:v>60</c:v>
                </c:pt>
                <c:pt idx="7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E5-4A51-9F14-89B2BCA00165}"/>
            </c:ext>
          </c:extLst>
        </c:ser>
        <c:ser>
          <c:idx val="5"/>
          <c:order val="5"/>
          <c:tx>
            <c:strRef>
              <c:f>SimmsCreek!$H$1</c:f>
              <c:strCache>
                <c:ptCount val="1"/>
                <c:pt idx="0">
                  <c:v>Gauge</c:v>
                </c:pt>
              </c:strCache>
            </c:strRef>
          </c:tx>
          <c:cat>
            <c:numRef>
              <c:f>SimmsCreek!$A$2:$A$74</c:f>
              <c:numCache>
                <c:formatCode>0.00</c:formatCode>
                <c:ptCount val="73"/>
                <c:pt idx="0">
                  <c:v>42650</c:v>
                </c:pt>
                <c:pt idx="1">
                  <c:v>42651</c:v>
                </c:pt>
                <c:pt idx="2">
                  <c:v>42652</c:v>
                </c:pt>
                <c:pt idx="3">
                  <c:v>42653</c:v>
                </c:pt>
                <c:pt idx="4">
                  <c:v>42654</c:v>
                </c:pt>
                <c:pt idx="5">
                  <c:v>42655</c:v>
                </c:pt>
                <c:pt idx="6">
                  <c:v>42656</c:v>
                </c:pt>
                <c:pt idx="7">
                  <c:v>42657</c:v>
                </c:pt>
                <c:pt idx="8">
                  <c:v>42658</c:v>
                </c:pt>
                <c:pt idx="9">
                  <c:v>42659</c:v>
                </c:pt>
                <c:pt idx="10">
                  <c:v>42660</c:v>
                </c:pt>
                <c:pt idx="11">
                  <c:v>42661</c:v>
                </c:pt>
                <c:pt idx="12">
                  <c:v>42662</c:v>
                </c:pt>
                <c:pt idx="13">
                  <c:v>42663</c:v>
                </c:pt>
                <c:pt idx="14">
                  <c:v>42664</c:v>
                </c:pt>
                <c:pt idx="15">
                  <c:v>42665</c:v>
                </c:pt>
                <c:pt idx="16">
                  <c:v>42666</c:v>
                </c:pt>
                <c:pt idx="17">
                  <c:v>42667</c:v>
                </c:pt>
                <c:pt idx="18">
                  <c:v>42668</c:v>
                </c:pt>
                <c:pt idx="19">
                  <c:v>42669</c:v>
                </c:pt>
                <c:pt idx="20">
                  <c:v>42670</c:v>
                </c:pt>
                <c:pt idx="21">
                  <c:v>42671</c:v>
                </c:pt>
                <c:pt idx="22">
                  <c:v>42672</c:v>
                </c:pt>
                <c:pt idx="23">
                  <c:v>42673</c:v>
                </c:pt>
                <c:pt idx="24">
                  <c:v>42674</c:v>
                </c:pt>
                <c:pt idx="25">
                  <c:v>42675</c:v>
                </c:pt>
                <c:pt idx="26">
                  <c:v>42676</c:v>
                </c:pt>
                <c:pt idx="27">
                  <c:v>42677</c:v>
                </c:pt>
                <c:pt idx="28">
                  <c:v>42678</c:v>
                </c:pt>
                <c:pt idx="29">
                  <c:v>42679</c:v>
                </c:pt>
                <c:pt idx="31">
                  <c:v>42680</c:v>
                </c:pt>
                <c:pt idx="32">
                  <c:v>42681</c:v>
                </c:pt>
                <c:pt idx="33">
                  <c:v>42682</c:v>
                </c:pt>
                <c:pt idx="35">
                  <c:v>42683</c:v>
                </c:pt>
                <c:pt idx="36">
                  <c:v>42684</c:v>
                </c:pt>
                <c:pt idx="37">
                  <c:v>42685</c:v>
                </c:pt>
                <c:pt idx="38">
                  <c:v>42686</c:v>
                </c:pt>
                <c:pt idx="39">
                  <c:v>42687</c:v>
                </c:pt>
                <c:pt idx="41">
                  <c:v>42688</c:v>
                </c:pt>
                <c:pt idx="43">
                  <c:v>42689</c:v>
                </c:pt>
                <c:pt idx="46">
                  <c:v>42690</c:v>
                </c:pt>
                <c:pt idx="47">
                  <c:v>42691</c:v>
                </c:pt>
                <c:pt idx="48">
                  <c:v>42692</c:v>
                </c:pt>
                <c:pt idx="49">
                  <c:v>42693</c:v>
                </c:pt>
                <c:pt idx="50">
                  <c:v>42694</c:v>
                </c:pt>
                <c:pt idx="51">
                  <c:v>42695</c:v>
                </c:pt>
                <c:pt idx="52">
                  <c:v>42696</c:v>
                </c:pt>
                <c:pt idx="53">
                  <c:v>42697</c:v>
                </c:pt>
                <c:pt idx="54">
                  <c:v>42698</c:v>
                </c:pt>
                <c:pt idx="55">
                  <c:v>42699</c:v>
                </c:pt>
                <c:pt idx="56">
                  <c:v>42700</c:v>
                </c:pt>
                <c:pt idx="57">
                  <c:v>42701</c:v>
                </c:pt>
                <c:pt idx="59">
                  <c:v>42702</c:v>
                </c:pt>
                <c:pt idx="60">
                  <c:v>42703</c:v>
                </c:pt>
                <c:pt idx="62">
                  <c:v>42704</c:v>
                </c:pt>
                <c:pt idx="63">
                  <c:v>42705</c:v>
                </c:pt>
                <c:pt idx="65">
                  <c:v>42706</c:v>
                </c:pt>
                <c:pt idx="66">
                  <c:v>42707</c:v>
                </c:pt>
                <c:pt idx="68">
                  <c:v>42708</c:v>
                </c:pt>
                <c:pt idx="71">
                  <c:v>42709</c:v>
                </c:pt>
              </c:numCache>
            </c:numRef>
          </c:cat>
          <c:val>
            <c:numRef>
              <c:f>SimmsCreek!$H$2:$H$73</c:f>
              <c:numCache>
                <c:formatCode>#,##0.00</c:formatCode>
                <c:ptCount val="72"/>
                <c:pt idx="0">
                  <c:v>0.9</c:v>
                </c:pt>
                <c:pt idx="1">
                  <c:v>0.52</c:v>
                </c:pt>
                <c:pt idx="2">
                  <c:v>0.4</c:v>
                </c:pt>
                <c:pt idx="3">
                  <c:v>0.3</c:v>
                </c:pt>
                <c:pt idx="4">
                  <c:v>0.26</c:v>
                </c:pt>
                <c:pt idx="5" formatCode="0.00">
                  <c:v>0.24</c:v>
                </c:pt>
                <c:pt idx="6" formatCode="0.00">
                  <c:v>0.28000000000000003</c:v>
                </c:pt>
                <c:pt idx="7" formatCode="0.00">
                  <c:v>0.48</c:v>
                </c:pt>
                <c:pt idx="8" formatCode="0.00">
                  <c:v>0.6</c:v>
                </c:pt>
                <c:pt idx="9" formatCode="0.00">
                  <c:v>0.8</c:v>
                </c:pt>
                <c:pt idx="10" formatCode="0.00">
                  <c:v>0.6</c:v>
                </c:pt>
                <c:pt idx="11" formatCode="0.00">
                  <c:v>0.48</c:v>
                </c:pt>
                <c:pt idx="12" formatCode="0.00">
                  <c:v>0.38</c:v>
                </c:pt>
                <c:pt idx="13" formatCode="0.00">
                  <c:v>0.54</c:v>
                </c:pt>
                <c:pt idx="14" formatCode="0.00">
                  <c:v>0.46</c:v>
                </c:pt>
                <c:pt idx="15" formatCode="0.00">
                  <c:v>0.4</c:v>
                </c:pt>
                <c:pt idx="16" formatCode="0.00">
                  <c:v>0.38</c:v>
                </c:pt>
                <c:pt idx="17" formatCode="0.00">
                  <c:v>0.39</c:v>
                </c:pt>
                <c:pt idx="18" formatCode="0.00">
                  <c:v>0.54</c:v>
                </c:pt>
                <c:pt idx="19" formatCode="0.00">
                  <c:v>0.45</c:v>
                </c:pt>
                <c:pt idx="20" formatCode="0.00">
                  <c:v>0.7</c:v>
                </c:pt>
                <c:pt idx="21" formatCode="0.00">
                  <c:v>0.6</c:v>
                </c:pt>
                <c:pt idx="22" formatCode="0.00">
                  <c:v>0.48</c:v>
                </c:pt>
                <c:pt idx="23" formatCode="0.00">
                  <c:v>0.4</c:v>
                </c:pt>
                <c:pt idx="24" formatCode="0.00">
                  <c:v>0.42</c:v>
                </c:pt>
                <c:pt idx="25" formatCode="0.00">
                  <c:v>0.36</c:v>
                </c:pt>
                <c:pt idx="26" formatCode="0.00">
                  <c:v>0.5</c:v>
                </c:pt>
                <c:pt idx="27" formatCode="0.00">
                  <c:v>0.68</c:v>
                </c:pt>
                <c:pt idx="28" formatCode="0.00">
                  <c:v>0.6</c:v>
                </c:pt>
                <c:pt idx="29" formatCode="0.00">
                  <c:v>0.5</c:v>
                </c:pt>
                <c:pt idx="31" formatCode="0.00">
                  <c:v>0.4</c:v>
                </c:pt>
                <c:pt idx="32" formatCode="0.00">
                  <c:v>0.5</c:v>
                </c:pt>
                <c:pt idx="33" formatCode="0.00">
                  <c:v>0.5</c:v>
                </c:pt>
                <c:pt idx="35" formatCode="0.00">
                  <c:v>0.4</c:v>
                </c:pt>
                <c:pt idx="36" formatCode="0.00">
                  <c:v>0.36</c:v>
                </c:pt>
                <c:pt idx="37" formatCode="0.00">
                  <c:v>0.31</c:v>
                </c:pt>
                <c:pt idx="38" formatCode="0.00">
                  <c:v>0.68</c:v>
                </c:pt>
                <c:pt idx="39" formatCode="0.00">
                  <c:v>0.36</c:v>
                </c:pt>
                <c:pt idx="41" formatCode="0.00">
                  <c:v>0.48</c:v>
                </c:pt>
                <c:pt idx="43" formatCode="0.00">
                  <c:v>0.6</c:v>
                </c:pt>
                <c:pt idx="46" formatCode="0.00">
                  <c:v>0.44</c:v>
                </c:pt>
                <c:pt idx="47" formatCode="0.00">
                  <c:v>0.39</c:v>
                </c:pt>
                <c:pt idx="48" formatCode="0.00">
                  <c:v>0.38</c:v>
                </c:pt>
                <c:pt idx="49" formatCode="0.00">
                  <c:v>0.54</c:v>
                </c:pt>
                <c:pt idx="50" formatCode="0.00">
                  <c:v>0.86</c:v>
                </c:pt>
                <c:pt idx="51" formatCode="0.00">
                  <c:v>0.64</c:v>
                </c:pt>
                <c:pt idx="52" formatCode="0.00">
                  <c:v>1</c:v>
                </c:pt>
                <c:pt idx="53" formatCode="0.00">
                  <c:v>0.68</c:v>
                </c:pt>
                <c:pt idx="54" formatCode="0.00">
                  <c:v>0.8</c:v>
                </c:pt>
                <c:pt idx="55" formatCode="0.00">
                  <c:v>0.5</c:v>
                </c:pt>
                <c:pt idx="56" formatCode="0.00">
                  <c:v>0.6</c:v>
                </c:pt>
                <c:pt idx="57" formatCode="0.00">
                  <c:v>0.44</c:v>
                </c:pt>
                <c:pt idx="59" formatCode="0.00">
                  <c:v>0.4</c:v>
                </c:pt>
                <c:pt idx="60" formatCode="0.00">
                  <c:v>0.38</c:v>
                </c:pt>
                <c:pt idx="62" formatCode="0.00">
                  <c:v>0.8</c:v>
                </c:pt>
                <c:pt idx="63" formatCode="0.00">
                  <c:v>0.38</c:v>
                </c:pt>
                <c:pt idx="65" formatCode="0.00">
                  <c:v>0.56000000000000005</c:v>
                </c:pt>
                <c:pt idx="66" formatCode="0.00">
                  <c:v>0.44</c:v>
                </c:pt>
                <c:pt idx="68" formatCode="0.00">
                  <c:v>0.38</c:v>
                </c:pt>
                <c:pt idx="71" formatCode="0.00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E5-4A51-9F14-89B2BCA00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746272"/>
        <c:axId val="419741568"/>
      </c:lineChart>
      <c:catAx>
        <c:axId val="419746272"/>
        <c:scaling>
          <c:orientation val="minMax"/>
        </c:scaling>
        <c:delete val="0"/>
        <c:axPos val="b"/>
        <c:numFmt formatCode="dd/mmm/yy" sourceLinked="0"/>
        <c:majorTickMark val="none"/>
        <c:minorTickMark val="none"/>
        <c:tickLblPos val="nextTo"/>
        <c:crossAx val="419741568"/>
        <c:crosses val="autoZero"/>
        <c:auto val="1"/>
        <c:lblAlgn val="ctr"/>
        <c:lblOffset val="100"/>
        <c:tickLblSkip val="1"/>
        <c:noMultiLvlLbl val="1"/>
      </c:catAx>
      <c:valAx>
        <c:axId val="419741568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41974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114300</xdr:colOff>
      <xdr:row>38</xdr:row>
      <xdr:rowOff>80962</xdr:rowOff>
    </xdr:to>
    <xdr:grpSp>
      <xdr:nvGrpSpPr>
        <xdr:cNvPr id="2053" name="Group 5">
          <a:extLst>
            <a:ext uri="{FF2B5EF4-FFF2-40B4-BE49-F238E27FC236}">
              <a16:creationId xmlns:a16="http://schemas.microsoft.com/office/drawing/2014/main" id="{00000000-0008-0000-0400-000005080000}"/>
            </a:ext>
          </a:extLst>
        </xdr:cNvPr>
        <xdr:cNvGrpSpPr>
          <a:grpSpLocks noChangeAspect="1"/>
        </xdr:cNvGrpSpPr>
      </xdr:nvGrpSpPr>
      <xdr:grpSpPr bwMode="auto">
        <a:xfrm rot="5400000">
          <a:off x="-621506" y="621506"/>
          <a:ext cx="6234112" cy="4991100"/>
          <a:chOff x="0" y="0"/>
          <a:chExt cx="785" cy="524"/>
        </a:xfrm>
      </xdr:grpSpPr>
      <xdr:sp macro="" textlink="">
        <xdr:nvSpPr>
          <xdr:cNvPr id="2052" name="AutoShape 4">
            <a:extLst>
              <a:ext uri="{FF2B5EF4-FFF2-40B4-BE49-F238E27FC236}">
                <a16:creationId xmlns:a16="http://schemas.microsoft.com/office/drawing/2014/main" id="{00000000-0008-0000-0400-00000408000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0" y="0"/>
            <a:ext cx="785" cy="52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786" cy="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zoomScale="70" zoomScaleNormal="70" workbookViewId="0">
      <selection activeCell="E27" sqref="E27"/>
    </sheetView>
  </sheetViews>
  <sheetFormatPr defaultColWidth="8.85546875" defaultRowHeight="12.75" x14ac:dyDescent="0.2"/>
  <cols>
    <col min="2" max="2" width="13.42578125" customWidth="1"/>
    <col min="3" max="3" width="13.42578125" style="1" customWidth="1"/>
    <col min="4" max="4" width="8.85546875" style="1"/>
    <col min="5" max="5" width="12.28515625" style="1" customWidth="1"/>
    <col min="6" max="6" width="8.85546875" style="1"/>
    <col min="7" max="7" width="10" style="1" customWidth="1"/>
    <col min="8" max="8" width="9.85546875" style="1" customWidth="1"/>
    <col min="9" max="9" width="12.85546875" style="1" customWidth="1"/>
    <col min="10" max="10" width="12.42578125" style="1" customWidth="1"/>
    <col min="11" max="11" width="8.85546875" style="1"/>
    <col min="12" max="12" width="10.28515625" style="1" customWidth="1"/>
    <col min="13" max="13" width="8.85546875" style="1"/>
    <col min="14" max="14" width="11.42578125" style="1" customWidth="1"/>
    <col min="15" max="15" width="12.42578125" bestFit="1" customWidth="1"/>
  </cols>
  <sheetData>
    <row r="1" spans="1:17" ht="16.5" thickBot="1" x14ac:dyDescent="0.3">
      <c r="A1" s="2" t="s">
        <v>0</v>
      </c>
    </row>
    <row r="2" spans="1:17" ht="16.5" thickBot="1" x14ac:dyDescent="0.3">
      <c r="A2" s="2" t="s">
        <v>1</v>
      </c>
      <c r="D2" s="141">
        <v>42650</v>
      </c>
      <c r="E2" s="141">
        <v>41546</v>
      </c>
      <c r="F2" s="3" t="s">
        <v>2</v>
      </c>
      <c r="G2" s="141">
        <v>42709</v>
      </c>
      <c r="H2" s="141"/>
    </row>
    <row r="3" spans="1:17" ht="13.5" thickBot="1" x14ac:dyDescent="0.25"/>
    <row r="4" spans="1:17" s="4" customFormat="1" ht="15" x14ac:dyDescent="0.25">
      <c r="A4" s="94"/>
      <c r="B4" s="95"/>
      <c r="C4" s="96"/>
      <c r="D4" s="142" t="s">
        <v>3</v>
      </c>
      <c r="E4" s="142"/>
      <c r="F4" s="142"/>
      <c r="G4" s="142" t="s">
        <v>4</v>
      </c>
      <c r="H4" s="142"/>
      <c r="I4" s="142" t="s">
        <v>5</v>
      </c>
      <c r="J4" s="143"/>
      <c r="K4" s="144" t="s">
        <v>6</v>
      </c>
      <c r="L4" s="145"/>
      <c r="M4" s="145"/>
      <c r="N4" s="145"/>
      <c r="O4" s="97" t="s">
        <v>7</v>
      </c>
    </row>
    <row r="5" spans="1:17" s="4" customFormat="1" ht="15.75" thickBot="1" x14ac:dyDescent="0.3">
      <c r="A5" s="103" t="s">
        <v>8</v>
      </c>
      <c r="B5" s="104" t="s">
        <v>9</v>
      </c>
      <c r="C5" s="105" t="s">
        <v>10</v>
      </c>
      <c r="D5" s="105" t="s">
        <v>11</v>
      </c>
      <c r="E5" s="105" t="s">
        <v>12</v>
      </c>
      <c r="F5" s="105" t="s">
        <v>13</v>
      </c>
      <c r="G5" s="105" t="s">
        <v>14</v>
      </c>
      <c r="H5" s="105" t="s">
        <v>15</v>
      </c>
      <c r="I5" s="105" t="s">
        <v>16</v>
      </c>
      <c r="J5" s="105" t="s">
        <v>17</v>
      </c>
      <c r="K5" s="93" t="s">
        <v>18</v>
      </c>
      <c r="L5" s="93" t="s">
        <v>19</v>
      </c>
      <c r="M5" s="93" t="s">
        <v>20</v>
      </c>
      <c r="N5" s="93" t="s">
        <v>21</v>
      </c>
      <c r="O5" s="98" t="s">
        <v>22</v>
      </c>
    </row>
    <row r="6" spans="1:17" s="4" customFormat="1" ht="15.75" thickTop="1" x14ac:dyDescent="0.25">
      <c r="A6" s="99" t="s">
        <v>23</v>
      </c>
      <c r="B6" s="87">
        <v>42650</v>
      </c>
      <c r="C6" s="6">
        <v>42709</v>
      </c>
      <c r="D6" s="7">
        <v>4</v>
      </c>
      <c r="E6" s="7">
        <v>4</v>
      </c>
      <c r="F6" s="7">
        <v>2</v>
      </c>
      <c r="G6" s="7">
        <v>0</v>
      </c>
      <c r="H6" s="7">
        <v>0</v>
      </c>
      <c r="I6" s="7">
        <v>23</v>
      </c>
      <c r="J6" s="7">
        <v>12</v>
      </c>
      <c r="K6" s="7">
        <v>17</v>
      </c>
      <c r="L6" s="7">
        <v>16</v>
      </c>
      <c r="M6" s="7">
        <v>1</v>
      </c>
      <c r="N6" s="7">
        <v>0</v>
      </c>
      <c r="O6" s="100">
        <v>0</v>
      </c>
      <c r="P6" s="61"/>
      <c r="Q6" s="61"/>
    </row>
    <row r="7" spans="1:17" s="4" customFormat="1" ht="15" x14ac:dyDescent="0.25">
      <c r="A7" s="106" t="s">
        <v>24</v>
      </c>
      <c r="B7" s="102"/>
      <c r="C7" s="86"/>
      <c r="D7" s="85"/>
      <c r="E7" s="85"/>
      <c r="F7" s="7"/>
      <c r="G7" s="7"/>
      <c r="H7" s="7"/>
      <c r="I7" s="7"/>
      <c r="J7" s="7"/>
      <c r="K7" s="7"/>
      <c r="L7" s="7"/>
      <c r="M7" s="7"/>
      <c r="N7" s="7"/>
      <c r="O7" s="100"/>
    </row>
    <row r="8" spans="1:17" s="4" customFormat="1" ht="15.75" thickBot="1" x14ac:dyDescent="0.3">
      <c r="A8" s="107" t="s">
        <v>25</v>
      </c>
      <c r="B8" s="101"/>
      <c r="C8" s="108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0"/>
    </row>
    <row r="9" spans="1:17" s="4" customFormat="1" ht="14.25" x14ac:dyDescent="0.2"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7" s="4" customFormat="1" ht="14.25" x14ac:dyDescent="0.2"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7" s="4" customFormat="1" ht="15.75" thickBot="1" x14ac:dyDescent="0.3">
      <c r="A11" s="9" t="s">
        <v>26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7" s="14" customFormat="1" ht="30.75" thickBot="1" x14ac:dyDescent="0.3">
      <c r="A12" s="10"/>
      <c r="B12" s="11" t="s">
        <v>8</v>
      </c>
      <c r="C12" s="12" t="s">
        <v>27</v>
      </c>
      <c r="D12" s="12" t="s">
        <v>28</v>
      </c>
      <c r="E12" s="12" t="s">
        <v>29</v>
      </c>
      <c r="F12" s="12" t="s">
        <v>30</v>
      </c>
      <c r="G12" s="12" t="s">
        <v>22</v>
      </c>
      <c r="H12" s="12" t="s">
        <v>31</v>
      </c>
      <c r="I12" s="12" t="s">
        <v>32</v>
      </c>
      <c r="J12" s="12" t="s">
        <v>33</v>
      </c>
      <c r="K12" s="12" t="s">
        <v>34</v>
      </c>
      <c r="L12" s="62" t="s">
        <v>35</v>
      </c>
      <c r="M12" s="47"/>
      <c r="N12" s="13"/>
    </row>
    <row r="13" spans="1:17" s="4" customFormat="1" ht="15.75" thickTop="1" x14ac:dyDescent="0.25">
      <c r="A13" s="9"/>
      <c r="B13" s="5" t="s">
        <v>23</v>
      </c>
      <c r="C13" s="7">
        <f>SUM(D6+E6+F6)</f>
        <v>10</v>
      </c>
      <c r="D13" s="7">
        <f>SUM(G6+H6)</f>
        <v>0</v>
      </c>
      <c r="E13" s="7">
        <f>SUM(I6+J6)</f>
        <v>35</v>
      </c>
      <c r="F13" s="7">
        <f>SUM(K6+L6)</f>
        <v>33</v>
      </c>
      <c r="G13" s="15">
        <f>O6</f>
        <v>0</v>
      </c>
      <c r="H13" s="7">
        <v>11</v>
      </c>
      <c r="I13" s="15" t="e">
        <f>SimmsCreek!#REF!</f>
        <v>#REF!</v>
      </c>
      <c r="J13" s="15" t="e">
        <f>SimmsCreek!#REF!</f>
        <v>#REF!</v>
      </c>
      <c r="K13" s="15">
        <v>0</v>
      </c>
      <c r="L13" s="65">
        <v>3</v>
      </c>
      <c r="M13" s="46"/>
      <c r="N13" s="8"/>
    </row>
    <row r="14" spans="1:17" s="4" customFormat="1" ht="15" x14ac:dyDescent="0.25">
      <c r="A14" s="9"/>
      <c r="B14" s="111" t="s">
        <v>24</v>
      </c>
      <c r="C14" s="7"/>
      <c r="D14" s="7"/>
      <c r="E14" s="7"/>
      <c r="F14" s="7"/>
      <c r="G14" s="7"/>
      <c r="H14" s="7"/>
      <c r="I14" s="7"/>
      <c r="J14" s="7"/>
      <c r="K14" s="7"/>
      <c r="L14" s="63"/>
      <c r="M14" s="46"/>
      <c r="N14" s="8"/>
    </row>
    <row r="15" spans="1:17" s="4" customFormat="1" ht="15.75" thickBot="1" x14ac:dyDescent="0.3">
      <c r="A15" s="9"/>
      <c r="B15" s="16" t="s">
        <v>25</v>
      </c>
      <c r="C15" s="17"/>
      <c r="D15" s="17"/>
      <c r="E15" s="17"/>
      <c r="F15" s="17"/>
      <c r="G15" s="17"/>
      <c r="H15" s="17"/>
      <c r="I15" s="17"/>
      <c r="J15" s="17"/>
      <c r="K15" s="17"/>
      <c r="L15" s="64"/>
      <c r="M15" s="8"/>
      <c r="N15" s="8"/>
    </row>
    <row r="16" spans="1:17" s="4" customFormat="1" ht="14.25" x14ac:dyDescent="0.2"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2">
      <c r="A17" s="18"/>
    </row>
    <row r="18" spans="1:14" ht="15.75" thickBot="1" x14ac:dyDescent="0.3">
      <c r="A18" s="9" t="s">
        <v>36</v>
      </c>
      <c r="H18" s="9"/>
    </row>
    <row r="19" spans="1:14" ht="15.75" thickBot="1" x14ac:dyDescent="0.3">
      <c r="A19" s="18"/>
      <c r="B19" s="11" t="s">
        <v>8</v>
      </c>
      <c r="C19" s="12" t="s">
        <v>27</v>
      </c>
      <c r="D19" s="12" t="s">
        <v>28</v>
      </c>
      <c r="E19" s="12" t="s">
        <v>29</v>
      </c>
      <c r="F19" s="62" t="s">
        <v>30</v>
      </c>
      <c r="H19" s="3"/>
      <c r="I19" s="3"/>
      <c r="J19" s="140"/>
      <c r="K19" s="140"/>
      <c r="L19" s="140"/>
      <c r="M19" s="140"/>
      <c r="N19" s="140"/>
    </row>
    <row r="20" spans="1:14" ht="15.75" thickTop="1" x14ac:dyDescent="0.25">
      <c r="B20" s="5" t="s">
        <v>23</v>
      </c>
      <c r="C20" s="7">
        <v>1</v>
      </c>
      <c r="D20" s="7"/>
      <c r="E20" s="7"/>
      <c r="F20" s="63">
        <v>2</v>
      </c>
      <c r="H20" s="3"/>
    </row>
    <row r="21" spans="1:14" ht="15" x14ac:dyDescent="0.25">
      <c r="B21" s="111" t="s">
        <v>24</v>
      </c>
      <c r="C21" s="7"/>
      <c r="D21" s="7"/>
      <c r="E21" s="7"/>
      <c r="F21" s="63"/>
      <c r="I21" s="27"/>
      <c r="J21" s="24"/>
    </row>
    <row r="22" spans="1:14" ht="15.75" thickBot="1" x14ac:dyDescent="0.3">
      <c r="B22" s="16" t="s">
        <v>25</v>
      </c>
      <c r="C22" s="17"/>
      <c r="D22" s="17"/>
      <c r="E22" s="17"/>
      <c r="F22" s="64"/>
      <c r="H22" s="3"/>
    </row>
    <row r="23" spans="1:14" x14ac:dyDescent="0.2">
      <c r="B23" t="s">
        <v>37</v>
      </c>
      <c r="I23" s="27"/>
      <c r="J23"/>
    </row>
    <row r="24" spans="1:14" x14ac:dyDescent="0.2">
      <c r="H24" s="3"/>
      <c r="I24" s="27"/>
      <c r="J24"/>
    </row>
    <row r="25" spans="1:14" x14ac:dyDescent="0.2">
      <c r="I25" s="27"/>
      <c r="J25"/>
    </row>
    <row r="28" spans="1:14" ht="15" x14ac:dyDescent="0.25">
      <c r="A28" s="77" t="s">
        <v>38</v>
      </c>
    </row>
    <row r="29" spans="1:14" ht="15" x14ac:dyDescent="0.25">
      <c r="A29" s="9"/>
    </row>
  </sheetData>
  <mergeCells count="7">
    <mergeCell ref="J19:N19"/>
    <mergeCell ref="G2:H2"/>
    <mergeCell ref="D4:F4"/>
    <mergeCell ref="G4:H4"/>
    <mergeCell ref="I4:J4"/>
    <mergeCell ref="D2:E2"/>
    <mergeCell ref="K4:N4"/>
  </mergeCells>
  <pageMargins left="0.74791666666666667" right="0.74791666666666667" top="0.98402777777777783" bottom="0.98402777777777783" header="0.51180555555555562" footer="0.51180555555555562"/>
  <pageSetup scale="75" firstPageNumber="0" orientation="landscape" horizontalDpi="300" verticalDpi="30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23"/>
  <sheetViews>
    <sheetView tabSelected="1" zoomScaleNormal="100" workbookViewId="0">
      <pane xSplit="1" ySplit="1" topLeftCell="E2" activePane="bottomRight" state="frozen"/>
      <selection pane="topRight" activeCell="B1" sqref="B1"/>
      <selection pane="bottomLeft" activeCell="A3" sqref="A3"/>
      <selection pane="bottomRight" activeCell="J10" sqref="J10"/>
    </sheetView>
  </sheetViews>
  <sheetFormatPr defaultColWidth="8.85546875" defaultRowHeight="12.75" x14ac:dyDescent="0.2"/>
  <cols>
    <col min="1" max="1" width="11.85546875" style="79" customWidth="1"/>
    <col min="2" max="2" width="13.42578125" style="45" bestFit="1" customWidth="1"/>
    <col min="3" max="4" width="11.7109375" style="25" customWidth="1"/>
    <col min="5" max="5" width="8.28515625" style="25" customWidth="1"/>
    <col min="6" max="6" width="9" style="45" customWidth="1"/>
    <col min="7" max="7" width="7.7109375" style="55" customWidth="1"/>
    <col min="8" max="8" width="14.42578125" style="36" customWidth="1"/>
    <col min="9" max="9" width="34.28515625" style="24" bestFit="1" customWidth="1"/>
    <col min="10" max="10" width="175.42578125" customWidth="1"/>
    <col min="11" max="11" width="13.42578125" style="1" bestFit="1" customWidth="1"/>
    <col min="12" max="12" width="12.85546875" style="1" bestFit="1" customWidth="1"/>
    <col min="13" max="13" width="12.7109375" style="1" customWidth="1"/>
    <col min="14" max="14" width="12.7109375" style="1" bestFit="1" customWidth="1"/>
    <col min="15" max="15" width="13.28515625" style="1" bestFit="1" customWidth="1"/>
    <col min="16" max="16" width="12.7109375" style="1" bestFit="1" customWidth="1"/>
    <col min="17" max="17" width="13.85546875" style="1" bestFit="1" customWidth="1"/>
    <col min="18" max="18" width="13.28515625" style="1" bestFit="1" customWidth="1"/>
    <col min="19" max="19" width="13.42578125" style="1" bestFit="1" customWidth="1"/>
    <col min="20" max="20" width="12.85546875" style="1" bestFit="1" customWidth="1"/>
    <col min="21" max="21" width="12.85546875" style="1" customWidth="1"/>
    <col min="22" max="22" width="12.85546875" style="1" bestFit="1" customWidth="1"/>
    <col min="23" max="23" width="13.28515625" style="1" bestFit="1" customWidth="1"/>
    <col min="24" max="25" width="8.85546875" style="1"/>
    <col min="26" max="26" width="11.7109375" style="1" customWidth="1"/>
    <col min="27" max="27" width="8.85546875" style="1"/>
    <col min="28" max="28" width="10.42578125" style="1" customWidth="1"/>
    <col min="29" max="29" width="14.140625" style="1" customWidth="1"/>
    <col min="30" max="30" width="10.42578125" style="1" customWidth="1"/>
    <col min="31" max="31" width="17.42578125" style="1" customWidth="1"/>
    <col min="32" max="32" width="12.140625" customWidth="1"/>
    <col min="33" max="33" width="11.7109375" customWidth="1"/>
    <col min="34" max="34" width="17.140625" style="1" customWidth="1"/>
    <col min="35" max="35" width="8.85546875" style="1"/>
    <col min="36" max="36" width="10.7109375" customWidth="1"/>
    <col min="37" max="37" width="11.7109375" customWidth="1"/>
    <col min="39" max="39" width="25.85546875" customWidth="1"/>
    <col min="40" max="40" width="11.7109375" customWidth="1"/>
    <col min="43" max="43" width="10.7109375" customWidth="1"/>
    <col min="46" max="46" width="12.140625" customWidth="1"/>
    <col min="47" max="47" width="11.7109375" customWidth="1"/>
    <col min="50" max="50" width="10.7109375" customWidth="1"/>
    <col min="53" max="53" width="12.140625" customWidth="1"/>
    <col min="54" max="54" width="10.7109375" style="1" customWidth="1"/>
    <col min="55" max="55" width="8.85546875" style="1"/>
    <col min="58" max="59" width="8.85546875" style="1"/>
    <col min="61" max="61" width="8" customWidth="1"/>
    <col min="65" max="65" width="8.85546875" style="1"/>
  </cols>
  <sheetData>
    <row r="1" spans="1:66" s="18" customFormat="1" ht="24.75" customHeight="1" x14ac:dyDescent="0.2">
      <c r="A1" s="137" t="s">
        <v>39</v>
      </c>
      <c r="B1" s="31" t="s">
        <v>40</v>
      </c>
      <c r="C1" s="33" t="s">
        <v>41</v>
      </c>
      <c r="D1" s="33" t="s">
        <v>42</v>
      </c>
      <c r="E1" s="33" t="s">
        <v>43</v>
      </c>
      <c r="F1" s="31" t="s">
        <v>44</v>
      </c>
      <c r="G1" s="80" t="s">
        <v>45</v>
      </c>
      <c r="H1" s="34" t="s">
        <v>46</v>
      </c>
      <c r="I1" s="19" t="s">
        <v>47</v>
      </c>
      <c r="J1" s="23" t="s">
        <v>38</v>
      </c>
      <c r="K1" s="3" t="s">
        <v>11</v>
      </c>
      <c r="L1" s="3" t="s">
        <v>12</v>
      </c>
      <c r="M1" s="50" t="s">
        <v>35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92" t="s">
        <v>20</v>
      </c>
      <c r="V1" s="3" t="s">
        <v>21</v>
      </c>
      <c r="W1" s="3" t="s">
        <v>22</v>
      </c>
      <c r="X1" s="20" t="s">
        <v>48</v>
      </c>
      <c r="Y1" s="20" t="s">
        <v>49</v>
      </c>
      <c r="Z1" s="42" t="s">
        <v>39</v>
      </c>
      <c r="AA1" s="43" t="s">
        <v>50</v>
      </c>
      <c r="AB1" s="43" t="s">
        <v>51</v>
      </c>
      <c r="AC1" s="43" t="s">
        <v>52</v>
      </c>
      <c r="AD1" s="43" t="s">
        <v>53</v>
      </c>
      <c r="AE1" s="43" t="s">
        <v>54</v>
      </c>
      <c r="AF1" s="44" t="s">
        <v>55</v>
      </c>
      <c r="AG1" s="39" t="s">
        <v>39</v>
      </c>
      <c r="AH1" s="40" t="s">
        <v>56</v>
      </c>
      <c r="AI1" s="40" t="s">
        <v>51</v>
      </c>
      <c r="AJ1" s="40" t="s">
        <v>52</v>
      </c>
      <c r="AK1" s="40" t="s">
        <v>53</v>
      </c>
      <c r="AL1" s="40" t="s">
        <v>54</v>
      </c>
      <c r="AM1" s="41" t="s">
        <v>55</v>
      </c>
      <c r="AN1" s="58" t="s">
        <v>39</v>
      </c>
      <c r="AO1" s="59" t="s">
        <v>57</v>
      </c>
      <c r="AP1" s="59" t="s">
        <v>51</v>
      </c>
      <c r="AQ1" s="59" t="s">
        <v>52</v>
      </c>
      <c r="AR1" s="59" t="s">
        <v>53</v>
      </c>
      <c r="AS1" s="59" t="s">
        <v>54</v>
      </c>
      <c r="AT1" s="60" t="s">
        <v>55</v>
      </c>
      <c r="AU1" s="21" t="s">
        <v>39</v>
      </c>
      <c r="AV1" s="22" t="s">
        <v>58</v>
      </c>
      <c r="AW1" s="22" t="s">
        <v>51</v>
      </c>
      <c r="AX1" s="22" t="s">
        <v>52</v>
      </c>
      <c r="AY1" s="22" t="s">
        <v>53</v>
      </c>
      <c r="AZ1" s="22" t="s">
        <v>54</v>
      </c>
      <c r="BA1" s="37" t="s">
        <v>55</v>
      </c>
      <c r="BB1" s="23" t="s">
        <v>11</v>
      </c>
      <c r="BC1" s="23" t="s">
        <v>12</v>
      </c>
      <c r="BD1" s="23" t="s">
        <v>59</v>
      </c>
      <c r="BE1" s="23" t="s">
        <v>14</v>
      </c>
      <c r="BF1" s="23" t="s">
        <v>15</v>
      </c>
      <c r="BG1" s="23" t="s">
        <v>60</v>
      </c>
      <c r="BH1" s="23" t="s">
        <v>16</v>
      </c>
      <c r="BI1" s="23" t="s">
        <v>17</v>
      </c>
      <c r="BJ1" s="23" t="s">
        <v>61</v>
      </c>
      <c r="BK1" s="23" t="s">
        <v>18</v>
      </c>
      <c r="BL1" s="23" t="s">
        <v>19</v>
      </c>
      <c r="BM1" s="38" t="s">
        <v>62</v>
      </c>
    </row>
    <row r="2" spans="1:66" s="18" customFormat="1" ht="12.75" customHeight="1" x14ac:dyDescent="0.2">
      <c r="A2" s="138">
        <v>42650</v>
      </c>
      <c r="B2" s="82">
        <v>0.33333333333333331</v>
      </c>
      <c r="C2" s="54">
        <v>9</v>
      </c>
      <c r="D2" s="54">
        <v>11.4</v>
      </c>
      <c r="E2" s="54">
        <v>7.62</v>
      </c>
      <c r="F2" s="51">
        <v>9.6999999999999993</v>
      </c>
      <c r="G2" s="81">
        <v>60</v>
      </c>
      <c r="H2" s="66">
        <v>0.9</v>
      </c>
      <c r="I2" s="67" t="s">
        <v>63</v>
      </c>
      <c r="J2" s="125" t="s">
        <v>64</v>
      </c>
      <c r="K2" s="1"/>
      <c r="L2" s="1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20"/>
      <c r="Y2" s="20"/>
      <c r="Z2" s="112"/>
      <c r="AA2" s="113"/>
      <c r="AB2" s="113"/>
      <c r="AC2" s="113"/>
      <c r="AD2" s="113"/>
      <c r="AE2" s="113"/>
      <c r="AF2" s="114"/>
      <c r="AG2" s="115"/>
      <c r="AH2" s="116"/>
      <c r="AI2" s="116"/>
      <c r="AJ2" s="116"/>
      <c r="AK2" s="116"/>
      <c r="AL2" s="116"/>
      <c r="AM2" s="117"/>
      <c r="AN2" s="118"/>
      <c r="AO2" s="119"/>
      <c r="AP2" s="119"/>
      <c r="AQ2" s="119"/>
      <c r="AR2" s="119"/>
      <c r="AS2" s="119"/>
      <c r="AT2" s="120"/>
      <c r="AU2" s="121"/>
      <c r="AV2" s="122"/>
      <c r="AW2" s="122"/>
      <c r="AX2" s="122"/>
      <c r="AY2" s="122"/>
      <c r="AZ2" s="122"/>
      <c r="BA2" s="123"/>
      <c r="BB2" s="124"/>
      <c r="BC2" s="124"/>
      <c r="BD2" s="124"/>
      <c r="BE2" s="124"/>
      <c r="BF2" s="124"/>
      <c r="BG2" s="124"/>
      <c r="BH2" s="124"/>
      <c r="BI2" s="124"/>
      <c r="BJ2" s="124"/>
      <c r="BK2" s="124"/>
      <c r="BL2" s="124"/>
      <c r="BM2" s="124"/>
      <c r="BN2" s="53"/>
    </row>
    <row r="3" spans="1:66" s="18" customFormat="1" ht="12.75" customHeight="1" x14ac:dyDescent="0.2">
      <c r="A3" s="138">
        <v>42651</v>
      </c>
      <c r="B3" s="82">
        <v>0.33333333333333331</v>
      </c>
      <c r="C3" s="54">
        <v>9</v>
      </c>
      <c r="D3" s="54">
        <v>10.9</v>
      </c>
      <c r="E3" s="54">
        <v>7.39</v>
      </c>
      <c r="F3" s="51">
        <v>9.4</v>
      </c>
      <c r="G3" s="81">
        <v>60</v>
      </c>
      <c r="H3" s="66">
        <v>0.52</v>
      </c>
      <c r="I3" s="67" t="s">
        <v>65</v>
      </c>
      <c r="J3" s="125" t="s">
        <v>66</v>
      </c>
      <c r="K3" s="1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20"/>
      <c r="Y3" s="20"/>
      <c r="Z3" s="112"/>
      <c r="AA3" s="113"/>
      <c r="AB3" s="113"/>
      <c r="AC3" s="113"/>
      <c r="AD3" s="113"/>
      <c r="AE3" s="113"/>
      <c r="AF3" s="114"/>
      <c r="AG3" s="115"/>
      <c r="AH3" s="116"/>
      <c r="AI3" s="116"/>
      <c r="AJ3" s="116"/>
      <c r="AK3" s="116"/>
      <c r="AL3" s="116"/>
      <c r="AM3" s="117"/>
      <c r="AN3" s="118"/>
      <c r="AO3" s="119"/>
      <c r="AP3" s="119"/>
      <c r="AQ3" s="119"/>
      <c r="AR3" s="119"/>
      <c r="AS3" s="119"/>
      <c r="AT3" s="120"/>
      <c r="AU3" s="121"/>
      <c r="AV3" s="122"/>
      <c r="AW3" s="122"/>
      <c r="AX3" s="122"/>
      <c r="AY3" s="122"/>
      <c r="AZ3" s="122"/>
      <c r="BA3" s="123"/>
      <c r="BB3" s="124"/>
      <c r="BC3" s="124"/>
      <c r="BD3" s="124"/>
      <c r="BE3" s="124"/>
      <c r="BF3" s="124"/>
      <c r="BG3" s="124"/>
      <c r="BH3" s="124"/>
      <c r="BI3" s="124"/>
      <c r="BJ3" s="124"/>
      <c r="BK3" s="124"/>
      <c r="BL3" s="124"/>
      <c r="BM3" s="124"/>
      <c r="BN3" s="53"/>
    </row>
    <row r="4" spans="1:66" s="18" customFormat="1" ht="12.75" customHeight="1" x14ac:dyDescent="0.2">
      <c r="A4" s="138">
        <v>42652</v>
      </c>
      <c r="B4" s="82">
        <v>0.33333333333333331</v>
      </c>
      <c r="C4" s="54">
        <v>7</v>
      </c>
      <c r="D4" s="54">
        <v>10.5</v>
      </c>
      <c r="E4" s="54">
        <v>7.68</v>
      </c>
      <c r="F4" s="51">
        <v>8.49</v>
      </c>
      <c r="G4" s="81">
        <v>70</v>
      </c>
      <c r="H4" s="66">
        <v>0.4</v>
      </c>
      <c r="I4" s="67" t="s">
        <v>67</v>
      </c>
      <c r="J4" s="125" t="s">
        <v>68</v>
      </c>
      <c r="K4" s="1"/>
      <c r="L4" s="1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20"/>
      <c r="Y4" s="20"/>
      <c r="Z4" s="112"/>
      <c r="AA4" s="113"/>
      <c r="AB4" s="113"/>
      <c r="AC4" s="113"/>
      <c r="AD4" s="113"/>
      <c r="AE4" s="113"/>
      <c r="AF4" s="114"/>
      <c r="AG4" s="115"/>
      <c r="AH4" s="116"/>
      <c r="AI4" s="116"/>
      <c r="AJ4" s="116"/>
      <c r="AK4" s="116"/>
      <c r="AL4" s="116"/>
      <c r="AM4" s="117"/>
      <c r="AN4" s="118"/>
      <c r="AO4" s="119"/>
      <c r="AP4" s="119"/>
      <c r="AQ4" s="119"/>
      <c r="AR4" s="119"/>
      <c r="AS4" s="119"/>
      <c r="AT4" s="120"/>
      <c r="AU4" s="121"/>
      <c r="AV4" s="122"/>
      <c r="AW4" s="122"/>
      <c r="AX4" s="122"/>
      <c r="AY4" s="122"/>
      <c r="AZ4" s="122"/>
      <c r="BA4" s="123"/>
      <c r="BB4" s="124"/>
      <c r="BC4" s="124"/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53"/>
    </row>
    <row r="5" spans="1:66" s="18" customFormat="1" ht="12.75" customHeight="1" x14ac:dyDescent="0.2">
      <c r="A5" s="138">
        <v>42653</v>
      </c>
      <c r="B5" s="82">
        <v>0.33333333333333298</v>
      </c>
      <c r="C5" s="54">
        <v>7</v>
      </c>
      <c r="D5" s="54">
        <v>9.3000000000000007</v>
      </c>
      <c r="E5" s="54">
        <v>7.74</v>
      </c>
      <c r="F5" s="51">
        <v>8.02</v>
      </c>
      <c r="G5" s="81">
        <v>70</v>
      </c>
      <c r="H5" s="66">
        <v>0.3</v>
      </c>
      <c r="I5" s="67" t="s">
        <v>67</v>
      </c>
      <c r="J5" s="125" t="s">
        <v>68</v>
      </c>
      <c r="K5" s="1"/>
      <c r="L5" s="1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20"/>
      <c r="Y5" s="20"/>
      <c r="Z5" s="112"/>
      <c r="AA5" s="113"/>
      <c r="AB5" s="113"/>
      <c r="AC5" s="113"/>
      <c r="AD5" s="113"/>
      <c r="AE5" s="113"/>
      <c r="AF5" s="114"/>
      <c r="AG5" s="115"/>
      <c r="AH5" s="116"/>
      <c r="AI5" s="116"/>
      <c r="AJ5" s="116"/>
      <c r="AK5" s="116"/>
      <c r="AL5" s="116"/>
      <c r="AM5" s="117"/>
      <c r="AN5" s="118"/>
      <c r="AO5" s="119"/>
      <c r="AP5" s="119"/>
      <c r="AQ5" s="119"/>
      <c r="AR5" s="119"/>
      <c r="AS5" s="119"/>
      <c r="AT5" s="120"/>
      <c r="AU5" s="121"/>
      <c r="AV5" s="122"/>
      <c r="AW5" s="122"/>
      <c r="AX5" s="122"/>
      <c r="AY5" s="122"/>
      <c r="AZ5" s="122"/>
      <c r="BA5" s="123"/>
      <c r="BB5" s="124"/>
      <c r="BC5" s="124"/>
      <c r="BD5" s="124"/>
      <c r="BE5" s="124"/>
      <c r="BF5" s="124"/>
      <c r="BG5" s="124"/>
      <c r="BH5" s="124"/>
      <c r="BI5" s="124"/>
      <c r="BJ5" s="124"/>
      <c r="BK5" s="124"/>
      <c r="BL5" s="124"/>
      <c r="BM5" s="124"/>
      <c r="BN5" s="53"/>
    </row>
    <row r="6" spans="1:66" s="18" customFormat="1" ht="12.75" customHeight="1" x14ac:dyDescent="0.2">
      <c r="A6" s="138">
        <v>42654</v>
      </c>
      <c r="B6" s="82">
        <v>0.33333333333333298</v>
      </c>
      <c r="C6" s="54">
        <v>3</v>
      </c>
      <c r="D6" s="54">
        <v>8.9</v>
      </c>
      <c r="E6" s="54">
        <v>7.63</v>
      </c>
      <c r="F6" s="51">
        <v>8.4499999999999993</v>
      </c>
      <c r="G6" s="81">
        <v>70</v>
      </c>
      <c r="H6" s="66">
        <v>0.26</v>
      </c>
      <c r="I6" s="67" t="s">
        <v>67</v>
      </c>
      <c r="J6" s="125" t="s">
        <v>69</v>
      </c>
      <c r="K6" s="1"/>
      <c r="L6" s="1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20"/>
      <c r="Y6" s="20"/>
      <c r="Z6" s="112"/>
      <c r="AA6" s="113"/>
      <c r="AB6" s="113"/>
      <c r="AC6" s="113"/>
      <c r="AD6" s="113"/>
      <c r="AE6" s="113"/>
      <c r="AF6" s="114"/>
      <c r="AG6" s="115"/>
      <c r="AH6" s="116"/>
      <c r="AI6" s="116"/>
      <c r="AJ6" s="116"/>
      <c r="AK6" s="116"/>
      <c r="AL6" s="116"/>
      <c r="AM6" s="117"/>
      <c r="AN6" s="118"/>
      <c r="AO6" s="119"/>
      <c r="AP6" s="119"/>
      <c r="AQ6" s="119"/>
      <c r="AR6" s="119"/>
      <c r="AS6" s="119"/>
      <c r="AT6" s="120"/>
      <c r="AU6" s="121"/>
      <c r="AV6" s="122"/>
      <c r="AW6" s="122"/>
      <c r="AX6" s="122"/>
      <c r="AY6" s="122"/>
      <c r="AZ6" s="122"/>
      <c r="BA6" s="123"/>
      <c r="BB6" s="124"/>
      <c r="BC6" s="124"/>
      <c r="BD6" s="124"/>
      <c r="BE6" s="124"/>
      <c r="BF6" s="124"/>
      <c r="BG6" s="124"/>
      <c r="BH6" s="124"/>
      <c r="BI6" s="124"/>
      <c r="BJ6" s="124"/>
      <c r="BK6" s="124"/>
      <c r="BL6" s="124"/>
      <c r="BM6" s="124"/>
    </row>
    <row r="7" spans="1:66" s="18" customFormat="1" ht="12.75" customHeight="1" x14ac:dyDescent="0.2">
      <c r="A7" s="138">
        <v>42655</v>
      </c>
      <c r="B7" s="82">
        <v>0.33333333333333298</v>
      </c>
      <c r="C7" s="54">
        <v>2</v>
      </c>
      <c r="D7" s="54">
        <v>7.3</v>
      </c>
      <c r="E7" s="54">
        <v>6.7</v>
      </c>
      <c r="F7" s="51">
        <v>8.9499999999999993</v>
      </c>
      <c r="G7" s="81">
        <v>80</v>
      </c>
      <c r="H7" s="51">
        <v>0.24</v>
      </c>
      <c r="I7" s="67" t="s">
        <v>67</v>
      </c>
      <c r="J7" s="125" t="s">
        <v>70</v>
      </c>
      <c r="O7"/>
      <c r="Z7" s="112"/>
      <c r="AA7" s="113"/>
      <c r="AB7" s="113"/>
      <c r="AC7" s="113"/>
      <c r="AD7" s="113"/>
      <c r="AE7" s="113"/>
      <c r="AF7" s="114"/>
      <c r="AG7" s="115"/>
      <c r="AH7" s="116"/>
      <c r="AI7" s="116"/>
      <c r="AJ7" s="115"/>
      <c r="AK7" s="116"/>
      <c r="AL7" s="116"/>
      <c r="AM7" s="115"/>
      <c r="AN7" s="118"/>
      <c r="AO7" s="119"/>
      <c r="AP7" s="119"/>
      <c r="AQ7" s="119"/>
      <c r="AR7" s="119"/>
      <c r="AS7" s="119"/>
      <c r="AT7" s="120"/>
      <c r="AU7" s="121"/>
      <c r="AV7" s="122"/>
      <c r="AW7" s="122"/>
      <c r="AX7" s="122"/>
      <c r="AY7" s="122"/>
      <c r="AZ7" s="122"/>
      <c r="BA7" s="123"/>
      <c r="BB7" s="124"/>
      <c r="BC7" s="124"/>
      <c r="BD7" s="124"/>
      <c r="BE7" s="124"/>
      <c r="BF7" s="124"/>
      <c r="BG7" s="124"/>
      <c r="BH7" s="124"/>
      <c r="BI7" s="124"/>
      <c r="BJ7" s="124"/>
      <c r="BK7" s="124"/>
      <c r="BL7" s="124"/>
      <c r="BM7" s="124"/>
    </row>
    <row r="8" spans="1:66" x14ac:dyDescent="0.2">
      <c r="A8" s="138">
        <v>42656</v>
      </c>
      <c r="B8" s="82">
        <v>0.33333333333333298</v>
      </c>
      <c r="C8" s="54">
        <v>11</v>
      </c>
      <c r="D8" s="54">
        <v>9.8000000000000007</v>
      </c>
      <c r="E8" s="54">
        <v>7.53</v>
      </c>
      <c r="F8" s="51">
        <v>8.56</v>
      </c>
      <c r="G8" s="81">
        <v>70</v>
      </c>
      <c r="H8" s="51">
        <v>0.28000000000000003</v>
      </c>
      <c r="I8" s="24" t="s">
        <v>65</v>
      </c>
      <c r="J8" s="125" t="s">
        <v>71</v>
      </c>
      <c r="Z8" s="112"/>
      <c r="AA8" s="113"/>
      <c r="AB8" s="113"/>
      <c r="AC8" s="113"/>
      <c r="AD8" s="113"/>
      <c r="AE8" s="113"/>
      <c r="AF8" s="114"/>
      <c r="AG8" s="115"/>
      <c r="AH8" s="116"/>
      <c r="AI8" s="116"/>
      <c r="AJ8" s="115"/>
      <c r="AK8" s="116"/>
      <c r="AL8" s="116"/>
      <c r="AM8" s="115"/>
      <c r="AN8" s="118"/>
      <c r="AO8" s="119"/>
      <c r="AP8" s="119"/>
      <c r="AQ8" s="119"/>
      <c r="AR8" s="119"/>
      <c r="AS8" s="119"/>
      <c r="AT8" s="120"/>
      <c r="AU8" s="121"/>
      <c r="AV8" s="122"/>
      <c r="AW8" s="122"/>
      <c r="AX8" s="122"/>
      <c r="AY8" s="122"/>
      <c r="AZ8" s="122"/>
      <c r="BA8" s="123"/>
      <c r="BB8" s="124"/>
      <c r="BC8" s="124"/>
      <c r="BD8" s="124"/>
      <c r="BE8" s="124"/>
      <c r="BF8" s="124"/>
      <c r="BG8" s="124"/>
      <c r="BH8" s="124"/>
      <c r="BI8" s="124"/>
      <c r="BJ8" s="124"/>
      <c r="BK8" s="124"/>
      <c r="BL8" s="124"/>
      <c r="BM8" s="124"/>
    </row>
    <row r="9" spans="1:66" s="28" customFormat="1" x14ac:dyDescent="0.2">
      <c r="A9" s="138">
        <v>42657</v>
      </c>
      <c r="B9" s="82">
        <v>0.33333333333333298</v>
      </c>
      <c r="C9" s="54">
        <v>10</v>
      </c>
      <c r="D9" s="54">
        <v>10.4</v>
      </c>
      <c r="E9" s="54">
        <v>7.49</v>
      </c>
      <c r="F9" s="51">
        <v>8.23</v>
      </c>
      <c r="G9" s="81">
        <v>60</v>
      </c>
      <c r="H9" s="51">
        <v>0.48</v>
      </c>
      <c r="I9" s="35" t="s">
        <v>72</v>
      </c>
      <c r="J9" s="125" t="s">
        <v>73</v>
      </c>
      <c r="Z9" s="112"/>
      <c r="AA9" s="113"/>
      <c r="AB9" s="113"/>
      <c r="AC9" s="113"/>
      <c r="AD9" s="113"/>
      <c r="AE9" s="113"/>
      <c r="AF9" s="114"/>
      <c r="AG9" s="115"/>
      <c r="AH9" s="116"/>
      <c r="AI9" s="116"/>
      <c r="AJ9" s="115"/>
      <c r="AK9" s="116"/>
      <c r="AL9" s="116"/>
      <c r="AM9" s="115"/>
      <c r="AN9" s="118"/>
      <c r="AO9" s="119"/>
      <c r="AP9" s="119"/>
      <c r="AQ9" s="119"/>
      <c r="AR9" s="119"/>
      <c r="AS9" s="119"/>
      <c r="AT9" s="120"/>
      <c r="AU9" s="121"/>
      <c r="AV9" s="122"/>
      <c r="AW9" s="122"/>
      <c r="AX9" s="122"/>
      <c r="AY9" s="122"/>
      <c r="AZ9" s="122"/>
      <c r="BA9" s="123"/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</row>
    <row r="10" spans="1:66" s="28" customFormat="1" x14ac:dyDescent="0.2">
      <c r="A10" s="138">
        <v>42658</v>
      </c>
      <c r="B10" s="82">
        <v>0.33333333333333298</v>
      </c>
      <c r="C10" s="51">
        <v>11</v>
      </c>
      <c r="D10" s="54">
        <v>10.4</v>
      </c>
      <c r="E10" s="54">
        <v>7.35</v>
      </c>
      <c r="F10" s="51">
        <v>8.73</v>
      </c>
      <c r="G10" s="81">
        <v>59</v>
      </c>
      <c r="H10" s="51">
        <v>0.6</v>
      </c>
      <c r="I10" s="35" t="s">
        <v>72</v>
      </c>
      <c r="J10" s="125" t="s">
        <v>74</v>
      </c>
      <c r="Z10" s="112"/>
      <c r="AA10" s="113"/>
      <c r="AB10" s="113"/>
      <c r="AC10" s="113"/>
      <c r="AD10" s="113"/>
      <c r="AE10" s="113"/>
      <c r="AF10" s="114"/>
      <c r="AG10" s="115"/>
      <c r="AH10" s="116"/>
      <c r="AI10" s="116"/>
      <c r="AJ10" s="115"/>
      <c r="AK10" s="116"/>
      <c r="AL10" s="116"/>
      <c r="AM10" s="115"/>
      <c r="AN10" s="118"/>
      <c r="AO10" s="119"/>
      <c r="AP10" s="119"/>
      <c r="AQ10" s="119"/>
      <c r="AR10" s="119"/>
      <c r="AS10" s="119"/>
      <c r="AT10" s="120"/>
      <c r="AU10" s="121"/>
      <c r="AV10" s="122"/>
      <c r="AW10" s="122"/>
      <c r="AX10" s="122"/>
      <c r="AY10" s="122"/>
      <c r="AZ10" s="122"/>
      <c r="BA10" s="123"/>
      <c r="BB10" s="124"/>
      <c r="BC10" s="124"/>
      <c r="BD10" s="124"/>
      <c r="BE10" s="124"/>
      <c r="BF10" s="124"/>
      <c r="BG10" s="124"/>
      <c r="BH10" s="124"/>
      <c r="BI10" s="124"/>
      <c r="BJ10" s="124"/>
      <c r="BK10" s="124"/>
      <c r="BL10" s="124"/>
      <c r="BM10" s="124"/>
    </row>
    <row r="11" spans="1:66" s="28" customFormat="1" x14ac:dyDescent="0.2">
      <c r="A11" s="138">
        <v>42659</v>
      </c>
      <c r="B11" s="82">
        <v>0.33333333333333298</v>
      </c>
      <c r="C11" s="54">
        <v>11</v>
      </c>
      <c r="D11" s="54">
        <v>9.9</v>
      </c>
      <c r="E11" s="54">
        <v>7.3</v>
      </c>
      <c r="F11" s="51">
        <v>8.83</v>
      </c>
      <c r="G11" s="81">
        <v>40</v>
      </c>
      <c r="H11" s="51">
        <v>0.8</v>
      </c>
      <c r="I11" s="35" t="s">
        <v>65</v>
      </c>
      <c r="J11" s="125" t="s">
        <v>75</v>
      </c>
      <c r="Z11" s="126"/>
      <c r="AA11" s="127"/>
      <c r="AB11" s="127"/>
      <c r="AC11" s="127"/>
      <c r="AD11" s="113"/>
      <c r="AE11" s="127"/>
      <c r="AF11" s="114"/>
      <c r="AG11" s="115"/>
      <c r="AH11" s="116"/>
      <c r="AI11" s="116"/>
      <c r="AJ11" s="115"/>
      <c r="AK11" s="116"/>
      <c r="AL11" s="116"/>
      <c r="AM11" s="115"/>
      <c r="AN11" s="118"/>
      <c r="AO11" s="119"/>
      <c r="AP11" s="119"/>
      <c r="AQ11" s="119"/>
      <c r="AR11" s="119"/>
      <c r="AS11" s="119"/>
      <c r="AT11" s="120"/>
      <c r="AU11" s="121"/>
      <c r="AV11" s="122"/>
      <c r="AW11" s="122"/>
      <c r="AX11" s="122"/>
      <c r="AY11" s="122"/>
      <c r="AZ11" s="122"/>
      <c r="BA11" s="123"/>
      <c r="BB11" s="124"/>
      <c r="BC11" s="124"/>
      <c r="BD11" s="124"/>
      <c r="BE11" s="124"/>
      <c r="BF11" s="124"/>
      <c r="BG11" s="124"/>
      <c r="BH11" s="124"/>
      <c r="BI11" s="124"/>
      <c r="BJ11" s="124"/>
      <c r="BK11" s="124"/>
      <c r="BL11" s="124"/>
      <c r="BM11" s="124"/>
      <c r="BN11" s="52"/>
    </row>
    <row r="12" spans="1:66" s="28" customFormat="1" x14ac:dyDescent="0.2">
      <c r="A12" s="138">
        <v>42660</v>
      </c>
      <c r="B12" s="82">
        <v>0.33333333333333298</v>
      </c>
      <c r="C12" s="54">
        <v>11</v>
      </c>
      <c r="D12" s="54">
        <v>10.3</v>
      </c>
      <c r="E12" s="54">
        <v>7.43</v>
      </c>
      <c r="F12" s="51">
        <v>8.7100000000000009</v>
      </c>
      <c r="G12" s="81">
        <v>50</v>
      </c>
      <c r="H12" s="51">
        <v>0.6</v>
      </c>
      <c r="I12" s="35" t="s">
        <v>65</v>
      </c>
      <c r="J12" s="125" t="s">
        <v>76</v>
      </c>
      <c r="Z12" s="112"/>
      <c r="AA12" s="113"/>
      <c r="AB12" s="113"/>
      <c r="AC12" s="113"/>
      <c r="AD12" s="113"/>
      <c r="AE12" s="113"/>
      <c r="AF12" s="114"/>
      <c r="AG12" s="115"/>
      <c r="AH12" s="116"/>
      <c r="AI12" s="116"/>
      <c r="AJ12" s="115"/>
      <c r="AK12" s="116"/>
      <c r="AL12" s="116"/>
      <c r="AM12" s="115"/>
      <c r="AN12" s="118"/>
      <c r="AO12" s="119"/>
      <c r="AP12" s="119"/>
      <c r="AQ12" s="119"/>
      <c r="AR12" s="119"/>
      <c r="AS12" s="119"/>
      <c r="AT12" s="120"/>
      <c r="AU12" s="121"/>
      <c r="AV12" s="122"/>
      <c r="AW12" s="122"/>
      <c r="AX12" s="122"/>
      <c r="AY12" s="122"/>
      <c r="AZ12" s="122"/>
      <c r="BA12" s="123"/>
      <c r="BB12" s="124"/>
      <c r="BC12" s="124"/>
      <c r="BD12" s="124"/>
      <c r="BE12" s="124"/>
      <c r="BF12" s="124"/>
      <c r="BG12" s="124"/>
      <c r="BH12" s="124"/>
      <c r="BI12" s="124"/>
      <c r="BJ12" s="124"/>
      <c r="BK12" s="124"/>
      <c r="BL12" s="124"/>
      <c r="BM12" s="124"/>
    </row>
    <row r="13" spans="1:66" s="28" customFormat="1" x14ac:dyDescent="0.2">
      <c r="A13" s="138">
        <v>42661</v>
      </c>
      <c r="B13" s="82">
        <v>0.33333333333333298</v>
      </c>
      <c r="C13" s="54">
        <v>11</v>
      </c>
      <c r="D13" s="54">
        <v>10.8</v>
      </c>
      <c r="E13" s="54">
        <v>7.44</v>
      </c>
      <c r="F13" s="51">
        <v>8.66</v>
      </c>
      <c r="G13" s="81">
        <v>50</v>
      </c>
      <c r="H13" s="51">
        <v>0.48</v>
      </c>
      <c r="I13" s="35" t="s">
        <v>77</v>
      </c>
      <c r="J13" s="125" t="s">
        <v>78</v>
      </c>
      <c r="Z13" s="112"/>
      <c r="AA13" s="113"/>
      <c r="AB13" s="113"/>
      <c r="AC13" s="113"/>
      <c r="AD13" s="113"/>
      <c r="AE13" s="113"/>
      <c r="AF13" s="114"/>
      <c r="AG13" s="115"/>
      <c r="AH13" s="116"/>
      <c r="AI13" s="116"/>
      <c r="AJ13" s="115"/>
      <c r="AK13" s="116"/>
      <c r="AL13" s="116"/>
      <c r="AM13" s="115"/>
      <c r="AN13" s="118"/>
      <c r="AO13" s="119"/>
      <c r="AP13" s="119"/>
      <c r="AQ13" s="119"/>
      <c r="AR13" s="119"/>
      <c r="AS13" s="119"/>
      <c r="AT13" s="120"/>
      <c r="AU13" s="121"/>
      <c r="AV13" s="122"/>
      <c r="AW13" s="122"/>
      <c r="AX13" s="122"/>
      <c r="AY13" s="122"/>
      <c r="AZ13" s="122"/>
      <c r="BA13" s="123"/>
      <c r="BB13" s="124"/>
      <c r="BC13" s="124"/>
      <c r="BD13" s="124"/>
      <c r="BE13" s="124"/>
      <c r="BF13" s="124"/>
      <c r="BG13" s="124"/>
      <c r="BH13" s="124"/>
      <c r="BI13" s="124"/>
      <c r="BJ13" s="124"/>
      <c r="BK13" s="124"/>
      <c r="BL13" s="124"/>
      <c r="BM13" s="124"/>
    </row>
    <row r="14" spans="1:66" s="28" customFormat="1" x14ac:dyDescent="0.2">
      <c r="A14" s="138">
        <v>42662</v>
      </c>
      <c r="B14" s="82">
        <v>0.33333333333333298</v>
      </c>
      <c r="C14" s="54">
        <v>11</v>
      </c>
      <c r="D14" s="54">
        <v>10.6</v>
      </c>
      <c r="E14" s="54">
        <v>7.55</v>
      </c>
      <c r="F14" s="51">
        <v>8.51</v>
      </c>
      <c r="G14" s="81">
        <v>60</v>
      </c>
      <c r="H14" s="51">
        <v>0.38</v>
      </c>
      <c r="I14" s="35" t="s">
        <v>77</v>
      </c>
      <c r="J14" s="125" t="s">
        <v>79</v>
      </c>
      <c r="Z14" s="112"/>
      <c r="AA14" s="113"/>
      <c r="AB14" s="113"/>
      <c r="AC14" s="113"/>
      <c r="AD14" s="113"/>
      <c r="AE14" s="113"/>
      <c r="AF14" s="114"/>
      <c r="AG14" s="115"/>
      <c r="AH14" s="116"/>
      <c r="AI14" s="116"/>
      <c r="AJ14" s="115"/>
      <c r="AK14" s="116"/>
      <c r="AL14" s="116"/>
      <c r="AM14" s="115"/>
      <c r="AN14" s="118"/>
      <c r="AO14" s="119"/>
      <c r="AP14" s="119"/>
      <c r="AQ14" s="119"/>
      <c r="AR14" s="119"/>
      <c r="AS14" s="119"/>
      <c r="AT14" s="120"/>
      <c r="AU14" s="121"/>
      <c r="AV14" s="122"/>
      <c r="AW14" s="122"/>
      <c r="AX14" s="122"/>
      <c r="AY14" s="122"/>
      <c r="AZ14" s="122"/>
      <c r="BA14" s="123"/>
      <c r="BB14" s="124"/>
      <c r="BC14" s="124"/>
      <c r="BD14" s="124"/>
      <c r="BE14" s="124"/>
      <c r="BF14" s="124"/>
      <c r="BG14" s="124"/>
      <c r="BH14" s="124"/>
      <c r="BI14" s="124"/>
      <c r="BJ14" s="124"/>
      <c r="BK14" s="124"/>
      <c r="BL14" s="124"/>
      <c r="BM14" s="124"/>
    </row>
    <row r="15" spans="1:66" s="28" customFormat="1" x14ac:dyDescent="0.2">
      <c r="A15" s="138">
        <v>42663</v>
      </c>
      <c r="B15" s="82">
        <v>0.33333333333333298</v>
      </c>
      <c r="C15" s="54">
        <v>10</v>
      </c>
      <c r="D15" s="54">
        <v>10.8</v>
      </c>
      <c r="E15" s="54">
        <v>7.54</v>
      </c>
      <c r="F15" s="51">
        <v>8.6199999999999992</v>
      </c>
      <c r="G15" s="81">
        <v>50</v>
      </c>
      <c r="H15" s="51">
        <v>0.54</v>
      </c>
      <c r="I15" s="35" t="s">
        <v>65</v>
      </c>
      <c r="J15" s="125" t="s">
        <v>80</v>
      </c>
      <c r="T15" s="28">
        <v>4</v>
      </c>
      <c r="Z15" s="112"/>
      <c r="AA15" s="113"/>
      <c r="AB15" s="113"/>
      <c r="AC15" s="113"/>
      <c r="AD15" s="113"/>
      <c r="AE15" s="113"/>
      <c r="AF15" s="114"/>
      <c r="AG15" s="115"/>
      <c r="AH15" s="116"/>
      <c r="AI15" s="116"/>
      <c r="AJ15" s="115"/>
      <c r="AK15" s="116"/>
      <c r="AL15" s="116"/>
      <c r="AM15" s="115"/>
      <c r="AN15" s="118"/>
      <c r="AO15" s="119"/>
      <c r="AP15" s="119"/>
      <c r="AQ15" s="119"/>
      <c r="AR15" s="119"/>
      <c r="AS15" s="119"/>
      <c r="AT15" s="120"/>
      <c r="AU15" s="121"/>
      <c r="AV15" s="122"/>
      <c r="AW15" s="122"/>
      <c r="AX15" s="122"/>
      <c r="AY15" s="122"/>
      <c r="AZ15" s="122"/>
      <c r="BA15" s="123"/>
      <c r="BB15" s="124"/>
      <c r="BC15" s="124"/>
      <c r="BD15" s="124"/>
      <c r="BE15" s="124"/>
      <c r="BF15" s="124"/>
      <c r="BG15" s="124"/>
      <c r="BH15" s="124"/>
      <c r="BI15" s="124"/>
      <c r="BJ15" s="124"/>
      <c r="BK15" s="124"/>
      <c r="BL15" s="124"/>
      <c r="BM15" s="124"/>
    </row>
    <row r="16" spans="1:66" s="28" customFormat="1" x14ac:dyDescent="0.2">
      <c r="A16" s="138">
        <v>42664</v>
      </c>
      <c r="B16" s="82">
        <v>0.33333333333333298</v>
      </c>
      <c r="C16" s="54">
        <v>8</v>
      </c>
      <c r="D16" s="54">
        <v>10.199999999999999</v>
      </c>
      <c r="E16" s="54">
        <v>7.6</v>
      </c>
      <c r="F16" s="51">
        <v>8.82</v>
      </c>
      <c r="G16" s="81">
        <v>50</v>
      </c>
      <c r="H16" s="51">
        <v>0.46</v>
      </c>
      <c r="I16" s="35" t="s">
        <v>65</v>
      </c>
      <c r="J16" s="125" t="s">
        <v>81</v>
      </c>
      <c r="Z16" s="112"/>
      <c r="AA16" s="113"/>
      <c r="AB16" s="113"/>
      <c r="AC16" s="113"/>
      <c r="AD16" s="113"/>
      <c r="AE16" s="113"/>
      <c r="AF16" s="114"/>
      <c r="AG16" s="115"/>
      <c r="AH16" s="116"/>
      <c r="AI16" s="116"/>
      <c r="AJ16" s="115"/>
      <c r="AK16" s="116"/>
      <c r="AL16" s="116"/>
      <c r="AM16" s="115"/>
      <c r="AN16" s="118"/>
      <c r="AO16" s="119"/>
      <c r="AP16" s="119"/>
      <c r="AQ16" s="119"/>
      <c r="AR16" s="119"/>
      <c r="AS16" s="119"/>
      <c r="AT16" s="120"/>
      <c r="AU16" s="121"/>
      <c r="AV16" s="122"/>
      <c r="AW16" s="122"/>
      <c r="AX16" s="122"/>
      <c r="AY16" s="122"/>
      <c r="AZ16" s="122"/>
      <c r="BA16" s="123"/>
      <c r="BB16" s="124"/>
      <c r="BC16" s="124"/>
      <c r="BD16" s="124"/>
      <c r="BE16" s="124"/>
      <c r="BF16" s="124"/>
      <c r="BG16" s="124"/>
      <c r="BH16" s="124"/>
      <c r="BI16" s="124"/>
      <c r="BJ16" s="124"/>
      <c r="BK16" s="124"/>
      <c r="BL16" s="124"/>
      <c r="BM16" s="124"/>
    </row>
    <row r="17" spans="1:65" s="28" customFormat="1" x14ac:dyDescent="0.2">
      <c r="A17" s="138">
        <v>42665</v>
      </c>
      <c r="B17" s="82">
        <v>0.33333333333333298</v>
      </c>
      <c r="C17" s="54">
        <v>8</v>
      </c>
      <c r="D17" s="54">
        <v>9.3000000000000007</v>
      </c>
      <c r="E17" s="54">
        <v>7.5</v>
      </c>
      <c r="F17" s="51">
        <v>11</v>
      </c>
      <c r="G17" s="81">
        <v>50</v>
      </c>
      <c r="H17" s="51">
        <v>0.4</v>
      </c>
      <c r="I17" s="35" t="s">
        <v>77</v>
      </c>
      <c r="J17" s="125"/>
      <c r="Q17" s="28">
        <v>1</v>
      </c>
      <c r="Z17" s="112"/>
      <c r="AA17" s="113"/>
      <c r="AB17" s="113"/>
      <c r="AC17" s="113"/>
      <c r="AD17" s="113"/>
      <c r="AE17" s="113"/>
      <c r="AF17" s="114"/>
      <c r="AG17" s="115"/>
      <c r="AH17" s="116"/>
      <c r="AI17" s="116"/>
      <c r="AJ17" s="115"/>
      <c r="AK17" s="116"/>
      <c r="AL17" s="116"/>
      <c r="AM17" s="115"/>
      <c r="AN17" s="118"/>
      <c r="AO17" s="119"/>
      <c r="AP17" s="119"/>
      <c r="AQ17" s="119"/>
      <c r="AR17" s="119"/>
      <c r="AS17" s="119"/>
      <c r="AT17" s="120"/>
      <c r="AU17" s="121"/>
      <c r="AV17" s="122"/>
      <c r="AW17" s="122"/>
      <c r="AX17" s="122"/>
      <c r="AY17" s="122"/>
      <c r="AZ17" s="122"/>
      <c r="BA17" s="123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</row>
    <row r="18" spans="1:65" s="28" customFormat="1" x14ac:dyDescent="0.2">
      <c r="A18" s="138">
        <v>42666</v>
      </c>
      <c r="B18" s="82">
        <v>0.33333333333333298</v>
      </c>
      <c r="C18" s="54">
        <v>9</v>
      </c>
      <c r="D18" s="54">
        <v>11</v>
      </c>
      <c r="E18" s="54">
        <v>7.63</v>
      </c>
      <c r="F18" s="51">
        <v>8.66</v>
      </c>
      <c r="G18" s="81">
        <v>50</v>
      </c>
      <c r="H18" s="51">
        <v>0.38</v>
      </c>
      <c r="I18" s="35" t="s">
        <v>65</v>
      </c>
      <c r="J18" s="125" t="s">
        <v>82</v>
      </c>
      <c r="Q18" s="28">
        <v>1</v>
      </c>
      <c r="R18" s="28">
        <v>1</v>
      </c>
      <c r="T18" s="28">
        <v>2</v>
      </c>
      <c r="Z18" s="112"/>
      <c r="AA18" s="113"/>
      <c r="AB18" s="113"/>
      <c r="AC18" s="113"/>
      <c r="AD18" s="113"/>
      <c r="AE18" s="113"/>
      <c r="AF18" s="114"/>
      <c r="AG18" s="115"/>
      <c r="AH18" s="116"/>
      <c r="AI18" s="116"/>
      <c r="AJ18" s="115"/>
      <c r="AK18" s="116"/>
      <c r="AL18" s="116"/>
      <c r="AM18" s="115"/>
      <c r="AN18" s="118"/>
      <c r="AO18" s="119"/>
      <c r="AP18" s="119"/>
      <c r="AQ18" s="119"/>
      <c r="AR18" s="119"/>
      <c r="AS18" s="119"/>
      <c r="AT18" s="120"/>
      <c r="AU18" s="121"/>
      <c r="AV18" s="122"/>
      <c r="AW18" s="122"/>
      <c r="AX18" s="122"/>
      <c r="AY18" s="122"/>
      <c r="AZ18" s="122"/>
      <c r="BA18" s="123"/>
      <c r="BB18" s="124"/>
      <c r="BC18" s="124"/>
      <c r="BD18" s="124"/>
      <c r="BE18" s="124"/>
      <c r="BF18" s="124"/>
      <c r="BG18" s="124"/>
      <c r="BH18" s="124"/>
      <c r="BI18" s="124"/>
      <c r="BJ18" s="124"/>
      <c r="BK18" s="124"/>
      <c r="BL18" s="124"/>
      <c r="BM18" s="124"/>
    </row>
    <row r="19" spans="1:65" s="28" customFormat="1" x14ac:dyDescent="0.2">
      <c r="A19" s="138">
        <v>42667</v>
      </c>
      <c r="B19" s="82">
        <v>0.33333333333333298</v>
      </c>
      <c r="C19" s="54">
        <v>9</v>
      </c>
      <c r="D19" s="54">
        <v>9.6999999999999993</v>
      </c>
      <c r="E19" s="54">
        <v>7.59</v>
      </c>
      <c r="F19" s="51">
        <v>8.81</v>
      </c>
      <c r="G19" s="81">
        <v>60</v>
      </c>
      <c r="H19" s="51">
        <v>0.39</v>
      </c>
      <c r="I19" s="35" t="s">
        <v>83</v>
      </c>
      <c r="J19" s="125" t="s">
        <v>84</v>
      </c>
      <c r="K19" s="28">
        <v>1</v>
      </c>
      <c r="N19" s="28">
        <v>1</v>
      </c>
      <c r="Z19" s="112"/>
      <c r="AA19" s="113"/>
      <c r="AB19" s="113"/>
      <c r="AC19" s="113"/>
      <c r="AD19" s="113"/>
      <c r="AE19" s="113"/>
      <c r="AF19" s="114"/>
      <c r="AG19" s="115"/>
      <c r="AH19" s="116"/>
      <c r="AI19" s="116"/>
      <c r="AJ19" s="115"/>
      <c r="AK19" s="116"/>
      <c r="AL19" s="116"/>
      <c r="AM19" s="115"/>
      <c r="AN19" s="118"/>
      <c r="AO19" s="119"/>
      <c r="AP19" s="119"/>
      <c r="AQ19" s="119"/>
      <c r="AR19" s="119"/>
      <c r="AS19" s="119"/>
      <c r="AT19" s="120"/>
      <c r="AU19" s="121"/>
      <c r="AV19" s="122"/>
      <c r="AW19" s="122"/>
      <c r="AX19" s="122"/>
      <c r="AY19" s="122"/>
      <c r="AZ19" s="122"/>
      <c r="BA19" s="123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</row>
    <row r="20" spans="1:65" s="28" customFormat="1" x14ac:dyDescent="0.2">
      <c r="A20" s="138">
        <v>42668</v>
      </c>
      <c r="B20" s="82">
        <v>0.33333333333333298</v>
      </c>
      <c r="C20" s="54">
        <v>10</v>
      </c>
      <c r="D20" s="54">
        <v>10</v>
      </c>
      <c r="E20" s="54">
        <v>7.72</v>
      </c>
      <c r="F20" s="51">
        <v>8.4600000000000009</v>
      </c>
      <c r="G20" s="81">
        <v>60</v>
      </c>
      <c r="H20" s="51">
        <v>0.54</v>
      </c>
      <c r="I20" s="35" t="s">
        <v>85</v>
      </c>
      <c r="J20" s="125" t="s">
        <v>86</v>
      </c>
      <c r="L20" s="28">
        <v>1</v>
      </c>
      <c r="Q20" s="28">
        <v>1</v>
      </c>
      <c r="R20" s="28">
        <v>1</v>
      </c>
      <c r="S20" s="28">
        <v>1</v>
      </c>
      <c r="T20" s="28">
        <v>1</v>
      </c>
      <c r="Z20" s="112"/>
      <c r="AA20" s="113"/>
      <c r="AB20" s="113"/>
      <c r="AC20" s="113"/>
      <c r="AD20" s="113"/>
      <c r="AE20" s="113"/>
      <c r="AF20" s="114"/>
      <c r="AG20" s="115"/>
      <c r="AH20" s="116"/>
      <c r="AI20" s="116"/>
      <c r="AJ20" s="115"/>
      <c r="AK20" s="116"/>
      <c r="AL20" s="116"/>
      <c r="AM20" s="115"/>
      <c r="AN20" s="118"/>
      <c r="AO20" s="119"/>
      <c r="AP20" s="119"/>
      <c r="AQ20" s="119"/>
      <c r="AR20" s="119"/>
      <c r="AS20" s="119"/>
      <c r="AT20" s="120"/>
      <c r="AU20" s="121"/>
      <c r="AV20" s="122"/>
      <c r="AW20" s="122"/>
      <c r="AX20" s="122"/>
      <c r="AY20" s="122"/>
      <c r="AZ20" s="122"/>
      <c r="BA20" s="123"/>
      <c r="BB20" s="124"/>
      <c r="BC20" s="124"/>
      <c r="BD20" s="124"/>
      <c r="BE20" s="124"/>
      <c r="BF20" s="124"/>
      <c r="BG20" s="124"/>
      <c r="BH20" s="124"/>
      <c r="BI20" s="124"/>
      <c r="BJ20" s="124"/>
      <c r="BK20" s="124"/>
      <c r="BL20" s="124"/>
      <c r="BM20" s="124"/>
    </row>
    <row r="21" spans="1:65" s="28" customFormat="1" x14ac:dyDescent="0.2">
      <c r="A21" s="138">
        <v>42669</v>
      </c>
      <c r="B21" s="82">
        <v>0.33333333333333298</v>
      </c>
      <c r="C21" s="54">
        <v>9</v>
      </c>
      <c r="D21" s="54">
        <v>10.3</v>
      </c>
      <c r="E21" s="54">
        <v>7.57</v>
      </c>
      <c r="F21" s="51">
        <v>9.16</v>
      </c>
      <c r="G21" s="81">
        <v>50</v>
      </c>
      <c r="H21" s="51">
        <v>0.45</v>
      </c>
      <c r="I21" s="35" t="s">
        <v>77</v>
      </c>
      <c r="J21" s="125" t="s">
        <v>87</v>
      </c>
      <c r="K21" s="28">
        <v>1</v>
      </c>
      <c r="S21" s="28">
        <v>1</v>
      </c>
      <c r="T21" s="28">
        <v>1</v>
      </c>
      <c r="Z21" s="112"/>
      <c r="AA21" s="113"/>
      <c r="AB21" s="113"/>
      <c r="AC21" s="113"/>
      <c r="AD21" s="113"/>
      <c r="AE21" s="113"/>
      <c r="AF21" s="114"/>
      <c r="AG21" s="115"/>
      <c r="AH21" s="116"/>
      <c r="AI21" s="116"/>
      <c r="AJ21" s="115"/>
      <c r="AK21" s="116"/>
      <c r="AL21" s="116"/>
      <c r="AM21" s="115"/>
      <c r="AN21" s="118"/>
      <c r="AO21" s="119"/>
      <c r="AP21" s="119"/>
      <c r="AQ21" s="119"/>
      <c r="AR21" s="119"/>
      <c r="AS21" s="119"/>
      <c r="AT21" s="120"/>
      <c r="AU21" s="121"/>
      <c r="AV21" s="122"/>
      <c r="AW21" s="122"/>
      <c r="AX21" s="122"/>
      <c r="AY21" s="122"/>
      <c r="AZ21" s="122"/>
      <c r="BA21" s="123"/>
      <c r="BB21" s="124"/>
      <c r="BC21" s="124"/>
      <c r="BD21" s="124"/>
      <c r="BE21" s="124"/>
      <c r="BF21" s="124"/>
      <c r="BG21" s="124"/>
      <c r="BH21" s="124"/>
      <c r="BI21" s="124"/>
      <c r="BJ21" s="124"/>
      <c r="BK21" s="124"/>
      <c r="BL21" s="124"/>
      <c r="BM21" s="124">
        <v>1</v>
      </c>
    </row>
    <row r="22" spans="1:65" s="28" customFormat="1" x14ac:dyDescent="0.2">
      <c r="A22" s="138">
        <v>42670</v>
      </c>
      <c r="B22" s="82">
        <v>0.33333333333333298</v>
      </c>
      <c r="C22" s="54">
        <v>11</v>
      </c>
      <c r="D22" s="54">
        <v>10.8</v>
      </c>
      <c r="E22" s="54">
        <v>7.41</v>
      </c>
      <c r="F22" s="51">
        <v>7.95</v>
      </c>
      <c r="G22" s="81">
        <v>50</v>
      </c>
      <c r="H22" s="51">
        <v>0.7</v>
      </c>
      <c r="I22" s="35" t="s">
        <v>88</v>
      </c>
      <c r="J22" s="125" t="s">
        <v>89</v>
      </c>
      <c r="S22" s="28">
        <v>3</v>
      </c>
      <c r="Z22" s="128"/>
      <c r="AA22" s="127"/>
      <c r="AB22" s="127"/>
      <c r="AC22" s="113"/>
      <c r="AD22" s="113"/>
      <c r="AE22" s="113"/>
      <c r="AF22" s="129"/>
      <c r="AG22" s="115"/>
      <c r="AH22" s="116"/>
      <c r="AI22" s="116"/>
      <c r="AJ22" s="115"/>
      <c r="AK22" s="116"/>
      <c r="AL22" s="116"/>
      <c r="AM22" s="115"/>
      <c r="AN22" s="57"/>
      <c r="AO22" s="130"/>
      <c r="AP22" s="130"/>
      <c r="AQ22" s="119"/>
      <c r="AR22" s="119"/>
      <c r="AS22" s="119"/>
      <c r="AT22" s="131"/>
      <c r="AU22" s="121"/>
      <c r="AV22" s="122"/>
      <c r="AW22" s="122"/>
      <c r="AX22" s="122"/>
      <c r="AY22" s="122"/>
      <c r="AZ22" s="122"/>
      <c r="BA22" s="123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</row>
    <row r="23" spans="1:65" s="28" customFormat="1" x14ac:dyDescent="0.2">
      <c r="A23" s="138">
        <v>42671</v>
      </c>
      <c r="B23" s="82">
        <v>0.33333333333333298</v>
      </c>
      <c r="C23" s="54">
        <v>11</v>
      </c>
      <c r="D23" s="54">
        <v>10.3</v>
      </c>
      <c r="E23" s="54">
        <v>7.59</v>
      </c>
      <c r="F23" s="51">
        <v>9.1199999999999992</v>
      </c>
      <c r="G23" s="81">
        <v>50</v>
      </c>
      <c r="H23" s="51">
        <v>0.6</v>
      </c>
      <c r="I23" s="35" t="s">
        <v>77</v>
      </c>
      <c r="J23" s="125" t="s">
        <v>90</v>
      </c>
      <c r="Q23" s="28">
        <v>2</v>
      </c>
      <c r="S23" s="28">
        <v>2</v>
      </c>
      <c r="T23" s="28">
        <v>1</v>
      </c>
      <c r="U23" s="28">
        <v>1</v>
      </c>
      <c r="Z23" s="112"/>
      <c r="AA23" s="113"/>
      <c r="AB23" s="113"/>
      <c r="AC23" s="113"/>
      <c r="AD23" s="113"/>
      <c r="AE23" s="113"/>
      <c r="AF23" s="114"/>
      <c r="AG23" s="115"/>
      <c r="AH23" s="116"/>
      <c r="AI23" s="116"/>
      <c r="AJ23" s="115"/>
      <c r="AK23" s="116"/>
      <c r="AL23" s="116"/>
      <c r="AM23" s="115"/>
      <c r="AN23" s="118"/>
      <c r="AO23" s="119"/>
      <c r="AP23" s="119"/>
      <c r="AQ23" s="119"/>
      <c r="AR23" s="119"/>
      <c r="AS23" s="119"/>
      <c r="AT23" s="120"/>
      <c r="AU23" s="121"/>
      <c r="AV23" s="122"/>
      <c r="AW23" s="122"/>
      <c r="AX23" s="122"/>
      <c r="AY23" s="122"/>
      <c r="AZ23" s="122"/>
      <c r="BA23" s="123"/>
      <c r="BB23" s="124"/>
      <c r="BC23" s="124"/>
      <c r="BD23" s="124"/>
      <c r="BE23" s="124"/>
      <c r="BF23" s="124"/>
      <c r="BG23" s="124"/>
      <c r="BH23" s="124"/>
      <c r="BI23" s="124"/>
      <c r="BJ23" s="124"/>
      <c r="BK23" s="124"/>
      <c r="BL23" s="124"/>
      <c r="BM23" s="124"/>
    </row>
    <row r="24" spans="1:65" s="28" customFormat="1" x14ac:dyDescent="0.2">
      <c r="A24" s="138">
        <v>42672</v>
      </c>
      <c r="B24" s="82">
        <v>0.33333333333333298</v>
      </c>
      <c r="C24" s="54">
        <v>8</v>
      </c>
      <c r="D24" s="54">
        <v>10.6</v>
      </c>
      <c r="E24" s="54">
        <v>7.64</v>
      </c>
      <c r="F24" s="51">
        <v>8.98</v>
      </c>
      <c r="G24" s="81">
        <v>50</v>
      </c>
      <c r="H24" s="51">
        <v>0.48</v>
      </c>
      <c r="I24" s="35" t="s">
        <v>65</v>
      </c>
      <c r="J24" s="125" t="s">
        <v>87</v>
      </c>
      <c r="Z24" s="112"/>
      <c r="AA24" s="113"/>
      <c r="AB24" s="113"/>
      <c r="AC24" s="113"/>
      <c r="AD24" s="113"/>
      <c r="AE24" s="113"/>
      <c r="AF24" s="114"/>
      <c r="AG24" s="115"/>
      <c r="AH24" s="116"/>
      <c r="AI24" s="116"/>
      <c r="AJ24" s="115"/>
      <c r="AK24" s="116"/>
      <c r="AL24" s="116"/>
      <c r="AM24" s="115"/>
      <c r="AN24" s="118"/>
      <c r="AO24" s="119"/>
      <c r="AP24" s="119"/>
      <c r="AQ24" s="119"/>
      <c r="AR24" s="119"/>
      <c r="AS24" s="119"/>
      <c r="AT24" s="120"/>
      <c r="AU24" s="121"/>
      <c r="AV24" s="122"/>
      <c r="AW24" s="122"/>
      <c r="AX24" s="122"/>
      <c r="AY24" s="122"/>
      <c r="AZ24" s="122"/>
      <c r="BA24" s="123"/>
      <c r="BB24" s="124"/>
      <c r="BC24" s="124"/>
      <c r="BD24" s="124"/>
      <c r="BE24" s="124"/>
      <c r="BF24" s="124"/>
      <c r="BG24" s="124"/>
      <c r="BH24" s="124"/>
      <c r="BI24" s="124"/>
      <c r="BJ24" s="124"/>
      <c r="BK24" s="124"/>
      <c r="BL24" s="124"/>
      <c r="BM24" s="124"/>
    </row>
    <row r="25" spans="1:65" s="28" customFormat="1" x14ac:dyDescent="0.2">
      <c r="A25" s="138">
        <v>42673</v>
      </c>
      <c r="B25" s="82">
        <v>0.33333333333333298</v>
      </c>
      <c r="C25" s="54">
        <v>9</v>
      </c>
      <c r="D25" s="54">
        <v>9.8000000000000007</v>
      </c>
      <c r="E25" s="54">
        <v>7.56</v>
      </c>
      <c r="F25" s="51">
        <v>8.85</v>
      </c>
      <c r="G25" s="81">
        <v>60</v>
      </c>
      <c r="H25" s="51">
        <v>0.4</v>
      </c>
      <c r="I25" s="35" t="s">
        <v>77</v>
      </c>
      <c r="J25" s="125" t="s">
        <v>87</v>
      </c>
      <c r="S25" s="28">
        <v>1</v>
      </c>
      <c r="T25" s="28">
        <v>1</v>
      </c>
      <c r="Z25" s="112"/>
      <c r="AA25" s="113"/>
      <c r="AB25" s="113"/>
      <c r="AC25" s="113"/>
      <c r="AD25" s="113"/>
      <c r="AE25" s="113"/>
      <c r="AF25" s="114"/>
      <c r="AG25" s="115"/>
      <c r="AH25" s="116"/>
      <c r="AI25" s="116"/>
      <c r="AJ25" s="115"/>
      <c r="AK25" s="116"/>
      <c r="AL25" s="116"/>
      <c r="AM25" s="115"/>
      <c r="AN25" s="118"/>
      <c r="AO25" s="119"/>
      <c r="AP25" s="119"/>
      <c r="AQ25" s="119"/>
      <c r="AR25" s="119"/>
      <c r="AS25" s="119"/>
      <c r="AT25" s="120"/>
      <c r="AU25" s="121"/>
      <c r="AV25" s="122"/>
      <c r="AW25" s="122"/>
      <c r="AX25" s="122"/>
      <c r="AY25" s="122"/>
      <c r="AZ25" s="122"/>
      <c r="BA25" s="123"/>
      <c r="BB25" s="124"/>
      <c r="BC25" s="124"/>
      <c r="BD25" s="124"/>
      <c r="BE25" s="124"/>
      <c r="BF25" s="124"/>
      <c r="BG25" s="124"/>
      <c r="BH25" s="124"/>
      <c r="BI25" s="124"/>
      <c r="BJ25" s="124"/>
      <c r="BK25" s="124"/>
      <c r="BL25" s="124"/>
      <c r="BM25" s="124"/>
    </row>
    <row r="26" spans="1:65" s="28" customFormat="1" x14ac:dyDescent="0.2">
      <c r="A26" s="138">
        <v>42674</v>
      </c>
      <c r="B26" s="82">
        <v>0.33333333333333298</v>
      </c>
      <c r="C26" s="54">
        <v>10</v>
      </c>
      <c r="D26" s="54">
        <v>9.5</v>
      </c>
      <c r="E26" s="54">
        <v>7.51</v>
      </c>
      <c r="F26" s="51">
        <v>8.25</v>
      </c>
      <c r="G26" s="81">
        <v>60</v>
      </c>
      <c r="H26" s="51">
        <v>0.42</v>
      </c>
      <c r="I26" s="35" t="s">
        <v>65</v>
      </c>
      <c r="J26" s="132" t="s">
        <v>93</v>
      </c>
      <c r="Q26" s="28">
        <v>1</v>
      </c>
      <c r="S26" s="28">
        <v>1</v>
      </c>
      <c r="T26" s="28">
        <v>1</v>
      </c>
      <c r="Z26" s="112"/>
      <c r="AA26" s="113"/>
      <c r="AB26" s="113"/>
      <c r="AC26" s="113"/>
      <c r="AD26" s="113"/>
      <c r="AE26" s="113"/>
      <c r="AF26" s="114"/>
      <c r="AG26" s="115" t="s">
        <v>91</v>
      </c>
      <c r="AH26" s="116">
        <v>2</v>
      </c>
      <c r="AI26" s="116"/>
      <c r="AJ26" s="115" t="s">
        <v>92</v>
      </c>
      <c r="AK26" s="116"/>
      <c r="AL26" s="116"/>
      <c r="AM26" s="115"/>
      <c r="AN26" s="118"/>
      <c r="AO26" s="119"/>
      <c r="AP26" s="119"/>
      <c r="AQ26" s="119"/>
      <c r="AR26" s="119"/>
      <c r="AS26" s="119"/>
      <c r="AT26" s="120"/>
      <c r="AU26" s="121"/>
      <c r="AV26" s="122"/>
      <c r="AW26" s="122"/>
      <c r="AX26" s="122"/>
      <c r="AY26" s="122"/>
      <c r="AZ26" s="122"/>
      <c r="BA26" s="123"/>
      <c r="BB26" s="124"/>
      <c r="BC26" s="124"/>
      <c r="BD26" s="124"/>
      <c r="BE26" s="124"/>
      <c r="BF26" s="124"/>
      <c r="BG26" s="124"/>
      <c r="BH26" s="124"/>
      <c r="BI26" s="124"/>
      <c r="BJ26" s="124"/>
      <c r="BK26" s="124"/>
      <c r="BL26" s="124"/>
      <c r="BM26" s="124"/>
    </row>
    <row r="27" spans="1:65" s="28" customFormat="1" x14ac:dyDescent="0.2">
      <c r="A27" s="138">
        <v>42675</v>
      </c>
      <c r="B27" s="82">
        <v>0.33333333333333298</v>
      </c>
      <c r="C27" s="54">
        <v>8</v>
      </c>
      <c r="D27" s="54">
        <v>10.3</v>
      </c>
      <c r="E27" s="54">
        <v>7.85</v>
      </c>
      <c r="F27" s="51">
        <v>9.08</v>
      </c>
      <c r="G27" s="81">
        <v>60</v>
      </c>
      <c r="H27" s="51">
        <v>0.36</v>
      </c>
      <c r="I27" s="35" t="s">
        <v>77</v>
      </c>
      <c r="J27" s="125" t="s">
        <v>87</v>
      </c>
      <c r="L27" s="28">
        <v>1</v>
      </c>
      <c r="S27" s="28">
        <v>1</v>
      </c>
      <c r="Z27" s="112"/>
      <c r="AA27" s="113"/>
      <c r="AB27" s="113"/>
      <c r="AC27" s="113"/>
      <c r="AD27" s="113"/>
      <c r="AE27" s="113"/>
      <c r="AF27" s="114"/>
      <c r="AG27" s="115"/>
      <c r="AH27" s="116"/>
      <c r="AI27" s="116"/>
      <c r="AJ27" s="115"/>
      <c r="AK27" s="116"/>
      <c r="AL27" s="116"/>
      <c r="AM27" s="115"/>
      <c r="AN27" s="118"/>
      <c r="AO27" s="119"/>
      <c r="AP27" s="119"/>
      <c r="AQ27" s="119"/>
      <c r="AR27" s="119"/>
      <c r="AS27" s="119"/>
      <c r="AT27" s="120"/>
      <c r="AU27" s="121"/>
      <c r="AV27" s="122"/>
      <c r="AW27" s="122"/>
      <c r="AX27" s="122"/>
      <c r="AY27" s="122"/>
      <c r="AZ27" s="122"/>
      <c r="BA27" s="123"/>
      <c r="BB27" s="124"/>
      <c r="BC27" s="124"/>
      <c r="BD27" s="124"/>
      <c r="BE27" s="124"/>
      <c r="BF27" s="124"/>
      <c r="BG27" s="124"/>
      <c r="BH27" s="124"/>
      <c r="BI27" s="124"/>
      <c r="BJ27" s="124"/>
      <c r="BK27" s="124"/>
      <c r="BL27" s="124"/>
      <c r="BM27" s="124"/>
    </row>
    <row r="28" spans="1:65" s="28" customFormat="1" x14ac:dyDescent="0.2">
      <c r="A28" s="138">
        <v>42676</v>
      </c>
      <c r="B28" s="82">
        <v>0.33333333333333298</v>
      </c>
      <c r="C28" s="54">
        <v>10</v>
      </c>
      <c r="D28" s="54">
        <v>10.9</v>
      </c>
      <c r="E28" s="54">
        <v>8.2899999999999991</v>
      </c>
      <c r="F28" s="51">
        <v>10.3</v>
      </c>
      <c r="G28" s="81">
        <v>60</v>
      </c>
      <c r="H28" s="51">
        <v>0.5</v>
      </c>
      <c r="I28" s="35" t="s">
        <v>72</v>
      </c>
      <c r="J28" s="125" t="s">
        <v>94</v>
      </c>
      <c r="Q28" s="28">
        <v>1</v>
      </c>
      <c r="S28" s="28">
        <v>1</v>
      </c>
      <c r="T28" s="28">
        <v>2</v>
      </c>
      <c r="Z28" s="112"/>
      <c r="AA28" s="113"/>
      <c r="AB28" s="113"/>
      <c r="AC28" s="113"/>
      <c r="AD28" s="113"/>
      <c r="AE28" s="113"/>
      <c r="AF28" s="114"/>
      <c r="AG28" s="115"/>
      <c r="AH28" s="116"/>
      <c r="AI28" s="116"/>
      <c r="AJ28" s="115"/>
      <c r="AK28" s="116"/>
      <c r="AL28" s="116"/>
      <c r="AM28" s="115"/>
      <c r="AN28" s="118"/>
      <c r="AO28" s="119"/>
      <c r="AP28" s="119"/>
      <c r="AQ28" s="119"/>
      <c r="AR28" s="119"/>
      <c r="AS28" s="119"/>
      <c r="AT28" s="120"/>
      <c r="AU28" s="121"/>
      <c r="AV28" s="122"/>
      <c r="AW28" s="122"/>
      <c r="AX28" s="122"/>
      <c r="AY28" s="122"/>
      <c r="AZ28" s="122"/>
      <c r="BA28" s="123"/>
      <c r="BB28" s="124"/>
      <c r="BC28" s="124"/>
      <c r="BD28" s="124"/>
      <c r="BE28" s="124"/>
      <c r="BF28" s="124"/>
      <c r="BG28" s="124"/>
      <c r="BH28" s="124"/>
      <c r="BI28" s="124"/>
      <c r="BJ28" s="124"/>
      <c r="BK28" s="124"/>
      <c r="BL28" s="124"/>
      <c r="BM28" s="124"/>
    </row>
    <row r="29" spans="1:65" ht="12.75" customHeight="1" x14ac:dyDescent="0.2">
      <c r="A29" s="138">
        <v>42677</v>
      </c>
      <c r="B29" s="82">
        <v>0.33333333333333298</v>
      </c>
      <c r="C29" s="54">
        <v>11</v>
      </c>
      <c r="D29" s="54">
        <v>10.4</v>
      </c>
      <c r="E29" s="54">
        <v>8.6</v>
      </c>
      <c r="F29" s="51">
        <v>11.8</v>
      </c>
      <c r="G29" s="81">
        <v>40</v>
      </c>
      <c r="H29" s="51">
        <v>0.68</v>
      </c>
      <c r="I29" s="24" t="s">
        <v>72</v>
      </c>
      <c r="J29" s="132" t="s">
        <v>95</v>
      </c>
      <c r="K29" s="28"/>
      <c r="L29" s="28"/>
      <c r="M29"/>
      <c r="N29"/>
      <c r="O29"/>
      <c r="P29"/>
      <c r="Q29"/>
      <c r="R29"/>
      <c r="S29" s="28">
        <v>1</v>
      </c>
      <c r="T29"/>
      <c r="U29"/>
      <c r="V29"/>
      <c r="W29"/>
      <c r="X29"/>
      <c r="Y29"/>
      <c r="Z29" s="112"/>
      <c r="AA29" s="113"/>
      <c r="AB29" s="113"/>
      <c r="AC29" s="113"/>
      <c r="AD29" s="113"/>
      <c r="AE29" s="113"/>
      <c r="AF29" s="114"/>
      <c r="AG29" s="115"/>
      <c r="AH29" s="116"/>
      <c r="AI29" s="116"/>
      <c r="AJ29" s="115"/>
      <c r="AK29" s="116"/>
      <c r="AL29" s="116"/>
      <c r="AM29" s="115"/>
      <c r="AN29" s="118"/>
      <c r="AO29" s="119"/>
      <c r="AP29" s="119"/>
      <c r="AQ29" s="119"/>
      <c r="AR29" s="119"/>
      <c r="AS29" s="119"/>
      <c r="AT29" s="120"/>
      <c r="AU29" s="121"/>
      <c r="AV29" s="122"/>
      <c r="AW29" s="122"/>
      <c r="AX29" s="122"/>
      <c r="AY29" s="122"/>
      <c r="AZ29" s="122"/>
      <c r="BA29" s="123"/>
      <c r="BB29" s="124"/>
      <c r="BC29" s="124"/>
      <c r="BD29" s="124"/>
      <c r="BE29" s="124"/>
      <c r="BF29" s="124"/>
      <c r="BG29" s="124"/>
      <c r="BH29" s="124"/>
      <c r="BI29" s="124"/>
      <c r="BJ29" s="124"/>
      <c r="BK29" s="124"/>
      <c r="BL29" s="124"/>
      <c r="BM29" s="124"/>
    </row>
    <row r="30" spans="1:65" s="28" customFormat="1" ht="12.75" customHeight="1" x14ac:dyDescent="0.2">
      <c r="A30" s="138">
        <v>42678</v>
      </c>
      <c r="B30" s="82">
        <v>0.33333333333333298</v>
      </c>
      <c r="C30" s="54">
        <v>9</v>
      </c>
      <c r="D30" s="54">
        <v>10</v>
      </c>
      <c r="E30" s="54">
        <v>10.1</v>
      </c>
      <c r="F30" s="51">
        <v>8.89</v>
      </c>
      <c r="G30" s="81">
        <v>50</v>
      </c>
      <c r="H30" s="51">
        <v>0.6</v>
      </c>
      <c r="I30" s="35" t="s">
        <v>96</v>
      </c>
      <c r="J30" s="125" t="s">
        <v>97</v>
      </c>
      <c r="R30" s="28">
        <v>1</v>
      </c>
      <c r="S30" s="28">
        <v>1</v>
      </c>
      <c r="T30" s="28">
        <v>1</v>
      </c>
      <c r="Z30" s="112"/>
      <c r="AA30" s="113"/>
      <c r="AB30" s="113"/>
      <c r="AC30" s="113"/>
      <c r="AD30" s="113"/>
      <c r="AE30" s="113"/>
      <c r="AF30" s="114"/>
      <c r="AG30" s="115"/>
      <c r="AH30" s="116"/>
      <c r="AI30" s="116"/>
      <c r="AJ30" s="115"/>
      <c r="AK30" s="116"/>
      <c r="AL30" s="116"/>
      <c r="AM30" s="115"/>
      <c r="AN30" s="118"/>
      <c r="AO30" s="119"/>
      <c r="AP30" s="119"/>
      <c r="AQ30" s="119"/>
      <c r="AR30" s="119"/>
      <c r="AS30" s="119"/>
      <c r="AT30" s="120"/>
      <c r="AU30" s="121"/>
      <c r="AV30" s="122"/>
      <c r="AW30" s="122"/>
      <c r="AX30" s="122"/>
      <c r="AY30" s="122"/>
      <c r="AZ30" s="122"/>
      <c r="BA30" s="123"/>
      <c r="BB30" s="124"/>
      <c r="BC30" s="124"/>
      <c r="BD30" s="124">
        <v>1</v>
      </c>
      <c r="BE30" s="124"/>
      <c r="BF30" s="124"/>
      <c r="BG30" s="124"/>
      <c r="BH30" s="124"/>
      <c r="BI30" s="124"/>
      <c r="BJ30" s="124"/>
      <c r="BK30" s="124"/>
      <c r="BL30" s="124"/>
      <c r="BM30" s="124">
        <v>1</v>
      </c>
    </row>
    <row r="31" spans="1:65" x14ac:dyDescent="0.2">
      <c r="A31" s="138">
        <v>42679</v>
      </c>
      <c r="B31" s="82">
        <v>0.33333333333333298</v>
      </c>
      <c r="C31" s="54">
        <v>10</v>
      </c>
      <c r="D31" s="54">
        <v>10</v>
      </c>
      <c r="E31" s="54">
        <v>11.43</v>
      </c>
      <c r="F31" s="51">
        <v>9.23</v>
      </c>
      <c r="G31" s="81">
        <v>50</v>
      </c>
      <c r="H31" s="51">
        <v>0.5</v>
      </c>
      <c r="I31" s="24" t="s">
        <v>88</v>
      </c>
      <c r="J31" s="125" t="s">
        <v>101</v>
      </c>
      <c r="K31" s="1">
        <v>1</v>
      </c>
      <c r="Q31" s="1">
        <v>1</v>
      </c>
      <c r="S31" s="1">
        <v>1</v>
      </c>
      <c r="T31" s="1">
        <v>1</v>
      </c>
      <c r="Z31" s="112"/>
      <c r="AA31" s="113"/>
      <c r="AB31" s="113"/>
      <c r="AC31" s="113"/>
      <c r="AD31" s="113"/>
      <c r="AE31" s="113"/>
      <c r="AF31" s="114"/>
      <c r="AG31" s="115" t="s">
        <v>98</v>
      </c>
      <c r="AH31" s="116">
        <v>1</v>
      </c>
      <c r="AI31" s="116" t="s">
        <v>99</v>
      </c>
      <c r="AJ31" s="115"/>
      <c r="AK31" s="116" t="s">
        <v>100</v>
      </c>
      <c r="AL31" s="116">
        <v>895</v>
      </c>
      <c r="AM31" s="115"/>
      <c r="AN31" s="118"/>
      <c r="AO31" s="119"/>
      <c r="AP31" s="119"/>
      <c r="AQ31" s="119"/>
      <c r="AR31" s="119"/>
      <c r="AS31" s="119"/>
      <c r="AT31" s="120"/>
      <c r="AU31" s="121"/>
      <c r="AV31" s="122"/>
      <c r="AW31" s="122"/>
      <c r="AX31" s="122"/>
      <c r="AY31" s="122"/>
      <c r="AZ31" s="122"/>
      <c r="BA31" s="123"/>
      <c r="BB31" s="124"/>
      <c r="BC31" s="124"/>
      <c r="BD31" s="124"/>
      <c r="BE31" s="124"/>
      <c r="BF31" s="124"/>
      <c r="BG31" s="124"/>
      <c r="BH31" s="124"/>
      <c r="BI31" s="124"/>
      <c r="BJ31" s="124"/>
      <c r="BK31" s="124"/>
      <c r="BL31" s="124"/>
      <c r="BM31" s="124"/>
    </row>
    <row r="32" spans="1:65" x14ac:dyDescent="0.2">
      <c r="A32" s="138"/>
      <c r="B32" s="82"/>
      <c r="C32" s="54"/>
      <c r="D32" s="54"/>
      <c r="E32" s="54"/>
      <c r="F32" s="51"/>
      <c r="G32" s="81"/>
      <c r="H32" s="51"/>
      <c r="J32" s="133"/>
      <c r="Z32" s="112"/>
      <c r="AA32" s="113"/>
      <c r="AB32" s="113"/>
      <c r="AC32" s="113"/>
      <c r="AD32" s="113"/>
      <c r="AE32" s="113"/>
      <c r="AF32" s="114"/>
      <c r="AG32" s="115"/>
      <c r="AH32" s="116">
        <v>1</v>
      </c>
      <c r="AI32" s="116" t="s">
        <v>102</v>
      </c>
      <c r="AJ32" s="115"/>
      <c r="AK32" s="116" t="s">
        <v>100</v>
      </c>
      <c r="AL32" s="116">
        <v>890</v>
      </c>
      <c r="AM32" s="115"/>
      <c r="AN32" s="118"/>
      <c r="AO32" s="119"/>
      <c r="AP32" s="119"/>
      <c r="AQ32" s="119"/>
      <c r="AR32" s="119"/>
      <c r="AS32" s="119"/>
      <c r="AT32" s="120"/>
      <c r="AU32" s="121"/>
      <c r="AV32" s="122"/>
      <c r="AW32" s="122"/>
      <c r="AX32" s="122"/>
      <c r="AY32" s="122"/>
      <c r="AZ32" s="122"/>
      <c r="BA32" s="123"/>
      <c r="BB32" s="124"/>
      <c r="BC32" s="124"/>
      <c r="BD32" s="124"/>
      <c r="BE32" s="124"/>
      <c r="BF32" s="124"/>
      <c r="BG32" s="124"/>
      <c r="BH32" s="124"/>
      <c r="BI32" s="124"/>
      <c r="BJ32" s="124"/>
      <c r="BK32" s="124"/>
      <c r="BL32" s="124"/>
      <c r="BM32" s="124"/>
    </row>
    <row r="33" spans="1:65" x14ac:dyDescent="0.2">
      <c r="A33" s="138">
        <v>42680</v>
      </c>
      <c r="B33" s="82">
        <v>0.33333333333333298</v>
      </c>
      <c r="C33" s="54">
        <v>8</v>
      </c>
      <c r="D33" s="54">
        <v>10.3</v>
      </c>
      <c r="E33" s="54">
        <v>12.45</v>
      </c>
      <c r="F33" s="51">
        <v>9.4</v>
      </c>
      <c r="G33" s="81">
        <v>50</v>
      </c>
      <c r="H33" s="51">
        <v>0.4</v>
      </c>
      <c r="I33" s="24" t="s">
        <v>103</v>
      </c>
      <c r="J33" s="125" t="s">
        <v>105</v>
      </c>
      <c r="K33" s="1">
        <v>1</v>
      </c>
      <c r="Q33" s="1">
        <v>1</v>
      </c>
      <c r="Z33" s="112"/>
      <c r="AA33" s="113"/>
      <c r="AB33" s="113"/>
      <c r="AC33" s="113"/>
      <c r="AD33" s="113"/>
      <c r="AE33" s="113"/>
      <c r="AF33" s="114"/>
      <c r="AG33" s="115" t="s">
        <v>104</v>
      </c>
      <c r="AH33" s="116">
        <v>2</v>
      </c>
      <c r="AI33" s="116"/>
      <c r="AJ33" s="115" t="s">
        <v>92</v>
      </c>
      <c r="AK33" s="116"/>
      <c r="AL33" s="116"/>
      <c r="AM33" s="115"/>
      <c r="AN33" s="118"/>
      <c r="AO33" s="119"/>
      <c r="AP33" s="119"/>
      <c r="AQ33" s="119"/>
      <c r="AR33" s="119"/>
      <c r="AS33" s="119"/>
      <c r="AT33" s="120"/>
      <c r="AU33" s="121"/>
      <c r="AV33" s="122"/>
      <c r="AW33" s="122"/>
      <c r="AX33" s="122"/>
      <c r="AY33" s="122"/>
      <c r="AZ33" s="122"/>
      <c r="BA33" s="123"/>
      <c r="BB33" s="124"/>
      <c r="BC33" s="124"/>
      <c r="BD33" s="124"/>
      <c r="BE33" s="124"/>
      <c r="BF33" s="124"/>
      <c r="BG33" s="124"/>
      <c r="BH33" s="124"/>
      <c r="BI33" s="124"/>
      <c r="BJ33" s="124"/>
      <c r="BK33" s="124"/>
      <c r="BL33" s="124"/>
      <c r="BM33" s="124"/>
    </row>
    <row r="34" spans="1:65" x14ac:dyDescent="0.2">
      <c r="A34" s="138">
        <v>42681</v>
      </c>
      <c r="B34" s="82">
        <v>0.33333333333333298</v>
      </c>
      <c r="C34" s="54">
        <v>10</v>
      </c>
      <c r="D34" s="54">
        <v>10.5</v>
      </c>
      <c r="E34" s="54">
        <v>14.4</v>
      </c>
      <c r="F34" s="51">
        <v>9.4600000000000009</v>
      </c>
      <c r="G34" s="81">
        <v>60</v>
      </c>
      <c r="H34" s="51">
        <v>0.5</v>
      </c>
      <c r="I34" s="24" t="s">
        <v>106</v>
      </c>
      <c r="J34" s="125" t="s">
        <v>107</v>
      </c>
      <c r="Q34" s="1">
        <v>1</v>
      </c>
      <c r="R34" s="1">
        <v>1</v>
      </c>
      <c r="Z34" s="112"/>
      <c r="AA34" s="113"/>
      <c r="AB34" s="113"/>
      <c r="AC34" s="113"/>
      <c r="AD34" s="113"/>
      <c r="AE34" s="113"/>
      <c r="AF34" s="114"/>
      <c r="AG34" s="115"/>
      <c r="AH34" s="116"/>
      <c r="AI34" s="116"/>
      <c r="AJ34" s="115"/>
      <c r="AK34" s="116"/>
      <c r="AL34" s="116"/>
      <c r="AM34" s="115"/>
      <c r="AN34" s="118"/>
      <c r="AO34" s="119"/>
      <c r="AP34" s="119"/>
      <c r="AQ34" s="119"/>
      <c r="AR34" s="119"/>
      <c r="AS34" s="119"/>
      <c r="AT34" s="120"/>
      <c r="AU34" s="121"/>
      <c r="AV34" s="122"/>
      <c r="AW34" s="122"/>
      <c r="AX34" s="122"/>
      <c r="AY34" s="122"/>
      <c r="AZ34" s="122"/>
      <c r="BA34" s="123"/>
      <c r="BB34" s="124"/>
      <c r="BC34" s="124"/>
      <c r="BD34" s="134"/>
      <c r="BE34" s="124"/>
      <c r="BF34" s="124"/>
      <c r="BG34" s="124"/>
      <c r="BH34" s="124"/>
      <c r="BI34" s="124"/>
      <c r="BJ34" s="124"/>
      <c r="BK34" s="124"/>
      <c r="BL34" s="124"/>
      <c r="BM34" s="124"/>
    </row>
    <row r="35" spans="1:65" x14ac:dyDescent="0.2">
      <c r="A35" s="138">
        <v>42682</v>
      </c>
      <c r="B35" s="82">
        <v>0.33333333333333331</v>
      </c>
      <c r="C35" s="54">
        <v>11</v>
      </c>
      <c r="D35" s="54">
        <v>10.8</v>
      </c>
      <c r="E35" s="32"/>
      <c r="F35" s="51">
        <v>11.3</v>
      </c>
      <c r="G35" s="81">
        <v>50</v>
      </c>
      <c r="H35" s="51">
        <v>0.5</v>
      </c>
      <c r="I35" s="24" t="s">
        <v>108</v>
      </c>
      <c r="J35" s="125" t="s">
        <v>113</v>
      </c>
      <c r="N35" s="1">
        <v>1</v>
      </c>
      <c r="Q35" s="1">
        <v>1</v>
      </c>
      <c r="Z35" s="112" t="s">
        <v>109</v>
      </c>
      <c r="AA35" s="113">
        <v>1</v>
      </c>
      <c r="AB35" s="113" t="s">
        <v>110</v>
      </c>
      <c r="AC35" s="113"/>
      <c r="AD35" s="113"/>
      <c r="AE35" s="113"/>
      <c r="AF35" s="114" t="s">
        <v>111</v>
      </c>
      <c r="AG35" s="115" t="s">
        <v>109</v>
      </c>
      <c r="AH35" s="116">
        <v>1</v>
      </c>
      <c r="AI35" s="116"/>
      <c r="AJ35" s="115"/>
      <c r="AK35" s="116"/>
      <c r="AL35" s="116">
        <v>884</v>
      </c>
      <c r="AM35" s="115" t="s">
        <v>112</v>
      </c>
      <c r="AN35" s="118" t="s">
        <v>109</v>
      </c>
      <c r="AO35" s="119">
        <v>1</v>
      </c>
      <c r="AP35" s="119"/>
      <c r="AQ35" s="119"/>
      <c r="AR35" s="119"/>
      <c r="AS35" s="119"/>
      <c r="AT35" s="120" t="s">
        <v>35</v>
      </c>
      <c r="AU35" s="121"/>
      <c r="AV35" s="122"/>
      <c r="AW35" s="122"/>
      <c r="AX35" s="122"/>
      <c r="AY35" s="122"/>
      <c r="AZ35" s="122"/>
      <c r="BA35" s="123"/>
      <c r="BB35" s="124"/>
      <c r="BC35" s="124"/>
      <c r="BD35" s="124"/>
      <c r="BE35" s="124"/>
      <c r="BF35" s="124"/>
      <c r="BG35" s="124"/>
      <c r="BH35" s="124"/>
      <c r="BI35" s="124"/>
      <c r="BJ35" s="124"/>
      <c r="BK35" s="124"/>
      <c r="BL35" s="124"/>
      <c r="BM35" s="124"/>
    </row>
    <row r="36" spans="1:65" ht="12.75" customHeight="1" x14ac:dyDescent="0.2">
      <c r="A36" s="138"/>
      <c r="B36" s="82"/>
      <c r="C36" s="54"/>
      <c r="D36" s="54"/>
      <c r="E36" s="54"/>
      <c r="F36" s="51"/>
      <c r="G36" s="81"/>
      <c r="H36" s="51"/>
      <c r="J36" s="125"/>
      <c r="Z36" s="112"/>
      <c r="AA36" s="113"/>
      <c r="AB36" s="113"/>
      <c r="AC36" s="113"/>
      <c r="AD36" s="113"/>
      <c r="AE36" s="113"/>
      <c r="AF36" s="114"/>
      <c r="AG36" s="115"/>
      <c r="AH36" s="116">
        <v>1</v>
      </c>
      <c r="AI36" s="116"/>
      <c r="AJ36" s="115"/>
      <c r="AK36" s="116"/>
      <c r="AL36" s="116">
        <v>910</v>
      </c>
      <c r="AM36" s="115" t="s">
        <v>114</v>
      </c>
      <c r="AN36" s="118"/>
      <c r="AO36" s="119"/>
      <c r="AP36" s="119"/>
      <c r="AQ36" s="119"/>
      <c r="AR36" s="119"/>
      <c r="AS36" s="119"/>
      <c r="AT36" s="120"/>
      <c r="AU36" s="121"/>
      <c r="AV36" s="122"/>
      <c r="AW36" s="122"/>
      <c r="AX36" s="122"/>
      <c r="AY36" s="122"/>
      <c r="AZ36" s="122"/>
      <c r="BA36" s="123"/>
      <c r="BB36" s="124"/>
      <c r="BC36" s="124"/>
      <c r="BD36" s="124"/>
      <c r="BE36" s="124"/>
      <c r="BF36" s="124"/>
      <c r="BG36" s="124"/>
      <c r="BH36" s="124"/>
      <c r="BI36" s="124"/>
      <c r="BJ36" s="124"/>
      <c r="BK36" s="124"/>
      <c r="BL36" s="124"/>
      <c r="BM36" s="124"/>
    </row>
    <row r="37" spans="1:65" x14ac:dyDescent="0.2">
      <c r="A37" s="138">
        <v>42683</v>
      </c>
      <c r="B37" s="82">
        <v>0.33333333333333331</v>
      </c>
      <c r="C37" s="54">
        <v>8</v>
      </c>
      <c r="D37" s="54">
        <v>10.4</v>
      </c>
      <c r="E37" s="32"/>
      <c r="F37" s="51">
        <v>10.1</v>
      </c>
      <c r="G37" s="81">
        <v>60</v>
      </c>
      <c r="H37" s="51">
        <v>0.4</v>
      </c>
      <c r="I37" s="24" t="s">
        <v>115</v>
      </c>
      <c r="J37" s="125" t="s">
        <v>116</v>
      </c>
      <c r="S37" s="1">
        <v>2</v>
      </c>
      <c r="T37" s="1">
        <v>1</v>
      </c>
      <c r="Z37" s="112"/>
      <c r="AA37" s="113"/>
      <c r="AB37" s="113"/>
      <c r="AC37" s="113"/>
      <c r="AD37" s="113"/>
      <c r="AE37" s="113"/>
      <c r="AF37" s="114"/>
      <c r="AG37" s="115"/>
      <c r="AH37" s="116"/>
      <c r="AI37" s="116"/>
      <c r="AJ37" s="115"/>
      <c r="AK37" s="116"/>
      <c r="AL37" s="116"/>
      <c r="AM37" s="115"/>
      <c r="AN37" s="118"/>
      <c r="AO37" s="119"/>
      <c r="AP37" s="119"/>
      <c r="AQ37" s="119"/>
      <c r="AR37" s="119"/>
      <c r="AS37" s="119"/>
      <c r="AT37" s="120"/>
      <c r="AU37" s="121"/>
      <c r="AV37" s="122"/>
      <c r="AW37" s="122"/>
      <c r="AX37" s="122"/>
      <c r="AY37" s="122"/>
      <c r="AZ37" s="122"/>
      <c r="BA37" s="123"/>
      <c r="BB37" s="124"/>
      <c r="BC37" s="124"/>
      <c r="BD37" s="134"/>
      <c r="BE37" s="124"/>
      <c r="BF37" s="124"/>
      <c r="BG37" s="124"/>
      <c r="BH37" s="124"/>
      <c r="BI37" s="124"/>
      <c r="BJ37" s="124"/>
      <c r="BK37" s="124"/>
      <c r="BL37" s="124"/>
      <c r="BM37" s="124"/>
    </row>
    <row r="38" spans="1:65" x14ac:dyDescent="0.2">
      <c r="A38" s="138">
        <v>42684</v>
      </c>
      <c r="B38" s="82">
        <v>0.33333333333333331</v>
      </c>
      <c r="C38" s="54">
        <v>11</v>
      </c>
      <c r="D38" s="54">
        <v>10.6</v>
      </c>
      <c r="E38" s="32"/>
      <c r="F38" s="51">
        <v>10</v>
      </c>
      <c r="G38" s="81">
        <v>60</v>
      </c>
      <c r="H38" s="51">
        <v>0.36</v>
      </c>
      <c r="I38" s="24" t="s">
        <v>117</v>
      </c>
      <c r="J38" s="125" t="s">
        <v>118</v>
      </c>
      <c r="Q38" s="1">
        <v>2</v>
      </c>
      <c r="Z38" s="112"/>
      <c r="AA38" s="113"/>
      <c r="AB38" s="113"/>
      <c r="AC38" s="113"/>
      <c r="AD38" s="113"/>
      <c r="AE38" s="113"/>
      <c r="AF38" s="114"/>
      <c r="AG38" s="115"/>
      <c r="AH38" s="116"/>
      <c r="AI38" s="116"/>
      <c r="AJ38" s="115"/>
      <c r="AK38" s="116"/>
      <c r="AL38" s="116"/>
      <c r="AM38" s="115"/>
      <c r="AN38" s="118"/>
      <c r="AO38" s="119"/>
      <c r="AP38" s="119"/>
      <c r="AQ38" s="119"/>
      <c r="AR38" s="119"/>
      <c r="AS38" s="119"/>
      <c r="AT38" s="120"/>
      <c r="AU38" s="121"/>
      <c r="AV38" s="122"/>
      <c r="AW38" s="122"/>
      <c r="AX38" s="122"/>
      <c r="AY38" s="122"/>
      <c r="AZ38" s="122"/>
      <c r="BA38" s="123"/>
      <c r="BB38" s="124"/>
      <c r="BC38" s="124"/>
      <c r="BD38" s="124"/>
      <c r="BE38" s="124"/>
      <c r="BF38" s="124"/>
      <c r="BG38" s="124"/>
      <c r="BH38" s="124"/>
      <c r="BI38" s="124"/>
      <c r="BJ38" s="124"/>
      <c r="BK38" s="124"/>
      <c r="BL38" s="124"/>
      <c r="BM38" s="124"/>
    </row>
    <row r="39" spans="1:65" x14ac:dyDescent="0.2">
      <c r="A39" s="138">
        <v>42685</v>
      </c>
      <c r="B39" s="82">
        <v>0.33333333333333331</v>
      </c>
      <c r="C39" s="54">
        <v>11</v>
      </c>
      <c r="D39" s="54">
        <v>11.2</v>
      </c>
      <c r="E39" s="32"/>
      <c r="F39" s="51">
        <v>8.52</v>
      </c>
      <c r="G39" s="81">
        <v>60</v>
      </c>
      <c r="H39" s="51">
        <v>0.31</v>
      </c>
      <c r="I39" s="24" t="s">
        <v>119</v>
      </c>
      <c r="J39" s="125" t="s">
        <v>122</v>
      </c>
      <c r="L39" s="1">
        <v>1</v>
      </c>
      <c r="Q39" s="1">
        <v>4</v>
      </c>
      <c r="R39" s="1">
        <v>2</v>
      </c>
      <c r="Z39" s="112" t="s">
        <v>120</v>
      </c>
      <c r="AA39" s="113">
        <v>1</v>
      </c>
      <c r="AB39" s="113" t="s">
        <v>102</v>
      </c>
      <c r="AC39" s="113"/>
      <c r="AD39" s="113"/>
      <c r="AE39" s="113">
        <v>650</v>
      </c>
      <c r="AF39" s="114" t="s">
        <v>121</v>
      </c>
      <c r="AG39" s="115"/>
      <c r="AH39" s="116"/>
      <c r="AI39" s="116"/>
      <c r="AJ39" s="115"/>
      <c r="AK39" s="116"/>
      <c r="AL39" s="116"/>
      <c r="AM39" s="115"/>
      <c r="AN39" s="118"/>
      <c r="AO39" s="119"/>
      <c r="AP39" s="119"/>
      <c r="AQ39" s="119"/>
      <c r="AR39" s="119"/>
      <c r="AS39" s="119"/>
      <c r="AT39" s="120"/>
      <c r="AU39" s="121"/>
      <c r="AV39" s="122"/>
      <c r="AW39" s="122"/>
      <c r="AX39" s="122"/>
      <c r="AY39" s="122"/>
      <c r="AZ39" s="122"/>
      <c r="BA39" s="123"/>
      <c r="BB39" s="124"/>
      <c r="BC39" s="124"/>
      <c r="BD39" s="124"/>
      <c r="BE39" s="124"/>
      <c r="BF39" s="124"/>
      <c r="BG39" s="124"/>
      <c r="BH39" s="124"/>
      <c r="BI39" s="124"/>
      <c r="BJ39" s="124"/>
      <c r="BK39" s="124"/>
      <c r="BL39" s="124"/>
      <c r="BM39" s="124"/>
    </row>
    <row r="40" spans="1:65" s="28" customFormat="1" x14ac:dyDescent="0.2">
      <c r="A40" s="138">
        <v>42686</v>
      </c>
      <c r="B40" s="82">
        <v>0.33333333333333331</v>
      </c>
      <c r="C40" s="54">
        <v>11</v>
      </c>
      <c r="D40" s="54">
        <v>11.5</v>
      </c>
      <c r="E40" s="32"/>
      <c r="F40" s="51">
        <v>10.1</v>
      </c>
      <c r="G40" s="81">
        <v>50</v>
      </c>
      <c r="H40" s="51">
        <v>0.68</v>
      </c>
      <c r="I40" s="35" t="s">
        <v>65</v>
      </c>
      <c r="J40" s="125" t="s">
        <v>124</v>
      </c>
      <c r="Q40" s="28">
        <v>1</v>
      </c>
      <c r="R40" s="28">
        <v>2</v>
      </c>
      <c r="S40" s="28">
        <v>1</v>
      </c>
      <c r="Z40" s="112"/>
      <c r="AA40" s="113"/>
      <c r="AB40" s="113"/>
      <c r="AC40" s="113"/>
      <c r="AD40" s="113"/>
      <c r="AE40" s="113"/>
      <c r="AF40" s="114"/>
      <c r="AG40" s="115" t="s">
        <v>123</v>
      </c>
      <c r="AH40" s="116">
        <v>1</v>
      </c>
      <c r="AI40" s="116"/>
      <c r="AJ40" s="115"/>
      <c r="AK40" s="116"/>
      <c r="AL40" s="116">
        <v>750</v>
      </c>
      <c r="AM40" s="115"/>
      <c r="AN40" s="118"/>
      <c r="AO40" s="119"/>
      <c r="AP40" s="119"/>
      <c r="AQ40" s="119"/>
      <c r="AR40" s="119"/>
      <c r="AS40" s="119"/>
      <c r="AT40" s="120"/>
      <c r="AU40" s="121"/>
      <c r="AV40" s="122"/>
      <c r="AW40" s="122"/>
      <c r="AX40" s="122"/>
      <c r="AY40" s="122"/>
      <c r="AZ40" s="122"/>
      <c r="BA40" s="123"/>
      <c r="BB40" s="124"/>
      <c r="BC40" s="124"/>
      <c r="BD40" s="124"/>
      <c r="BE40" s="124"/>
      <c r="BF40" s="124"/>
      <c r="BG40" s="124"/>
      <c r="BH40" s="124"/>
      <c r="BI40" s="124"/>
      <c r="BJ40" s="124"/>
      <c r="BK40" s="124"/>
      <c r="BL40" s="124"/>
      <c r="BM40" s="124"/>
    </row>
    <row r="41" spans="1:65" x14ac:dyDescent="0.2">
      <c r="A41" s="138">
        <v>42687</v>
      </c>
      <c r="B41" s="82">
        <v>0.33333333333333331</v>
      </c>
      <c r="C41" s="54">
        <v>11</v>
      </c>
      <c r="D41" s="54">
        <v>11.1</v>
      </c>
      <c r="E41" s="32"/>
      <c r="F41" s="51">
        <v>9.5299999999999994</v>
      </c>
      <c r="G41" s="81">
        <v>50</v>
      </c>
      <c r="H41" s="51">
        <v>0.36</v>
      </c>
      <c r="I41" s="24" t="s">
        <v>119</v>
      </c>
      <c r="J41" s="125" t="s">
        <v>126</v>
      </c>
      <c r="R41" s="1">
        <v>1</v>
      </c>
      <c r="Z41" s="112"/>
      <c r="AA41" s="113"/>
      <c r="AB41" s="113"/>
      <c r="AC41" s="113"/>
      <c r="AD41" s="113"/>
      <c r="AE41" s="113"/>
      <c r="AF41" s="114"/>
      <c r="AG41" s="115" t="s">
        <v>125</v>
      </c>
      <c r="AH41" s="116">
        <v>1</v>
      </c>
      <c r="AI41" s="116" t="s">
        <v>102</v>
      </c>
      <c r="AJ41" s="115"/>
      <c r="AK41" s="116"/>
      <c r="AL41" s="116">
        <v>870</v>
      </c>
      <c r="AM41" s="115" t="s">
        <v>112</v>
      </c>
      <c r="AN41" s="118"/>
      <c r="AO41" s="119"/>
      <c r="AP41" s="119"/>
      <c r="AQ41" s="119"/>
      <c r="AR41" s="119"/>
      <c r="AS41" s="119"/>
      <c r="AT41" s="120"/>
      <c r="AU41" s="121"/>
      <c r="AV41" s="122"/>
      <c r="AW41" s="122"/>
      <c r="AX41" s="122"/>
      <c r="AY41" s="122"/>
      <c r="AZ41" s="122"/>
      <c r="BA41" s="123"/>
      <c r="BB41" s="124"/>
      <c r="BC41" s="124"/>
      <c r="BD41" s="124"/>
      <c r="BE41" s="124"/>
      <c r="BF41" s="124"/>
      <c r="BG41" s="124"/>
      <c r="BH41" s="124"/>
      <c r="BI41" s="124"/>
      <c r="BJ41" s="124"/>
      <c r="BK41" s="124"/>
      <c r="BL41" s="124"/>
      <c r="BM41" s="124"/>
    </row>
    <row r="42" spans="1:65" x14ac:dyDescent="0.2">
      <c r="A42" s="138"/>
      <c r="B42" s="82"/>
      <c r="C42" s="54"/>
      <c r="D42" s="54"/>
      <c r="E42" s="54"/>
      <c r="F42" s="51"/>
      <c r="G42" s="81"/>
      <c r="H42" s="51"/>
      <c r="J42" s="125"/>
      <c r="Z42" s="112"/>
      <c r="AA42" s="113"/>
      <c r="AB42" s="113"/>
      <c r="AC42" s="113"/>
      <c r="AD42" s="113"/>
      <c r="AE42" s="113"/>
      <c r="AF42" s="114"/>
      <c r="AG42" s="115"/>
      <c r="AH42" s="116">
        <v>1</v>
      </c>
      <c r="AI42" s="116" t="s">
        <v>99</v>
      </c>
      <c r="AJ42" s="115"/>
      <c r="AK42" s="116"/>
      <c r="AL42" s="116">
        <v>710</v>
      </c>
      <c r="AM42" s="115" t="s">
        <v>112</v>
      </c>
      <c r="AN42" s="118"/>
      <c r="AO42" s="119"/>
      <c r="AP42" s="119"/>
      <c r="AQ42" s="119"/>
      <c r="AR42" s="119"/>
      <c r="AS42" s="119"/>
      <c r="AT42" s="120"/>
      <c r="AU42" s="121"/>
      <c r="AV42" s="122"/>
      <c r="AW42" s="122"/>
      <c r="AX42" s="122"/>
      <c r="AY42" s="122"/>
      <c r="AZ42" s="122"/>
      <c r="BA42" s="123"/>
      <c r="BB42" s="124"/>
      <c r="BC42" s="124"/>
      <c r="BD42" s="124"/>
      <c r="BE42" s="124"/>
      <c r="BF42" s="124"/>
      <c r="BG42" s="124"/>
      <c r="BH42" s="124"/>
      <c r="BI42" s="124"/>
      <c r="BJ42" s="124"/>
      <c r="BK42" s="124"/>
      <c r="BL42" s="124"/>
      <c r="BM42" s="124"/>
    </row>
    <row r="43" spans="1:65" ht="15" customHeight="1" x14ac:dyDescent="0.2">
      <c r="A43" s="138">
        <v>42688</v>
      </c>
      <c r="B43" s="82">
        <v>0.33333333333333331</v>
      </c>
      <c r="C43" s="54">
        <v>5</v>
      </c>
      <c r="D43" s="54">
        <v>9.8000000000000007</v>
      </c>
      <c r="E43" s="32"/>
      <c r="F43" s="51">
        <v>9.67</v>
      </c>
      <c r="G43" s="81">
        <v>50</v>
      </c>
      <c r="H43" s="51">
        <v>0.48</v>
      </c>
      <c r="I43" s="24" t="s">
        <v>96</v>
      </c>
      <c r="J43" s="125" t="s">
        <v>128</v>
      </c>
      <c r="Z43" s="112"/>
      <c r="AA43" s="113"/>
      <c r="AB43" s="113"/>
      <c r="AC43" s="113"/>
      <c r="AD43" s="113"/>
      <c r="AE43" s="113"/>
      <c r="AF43" s="114"/>
      <c r="AG43" s="115" t="s">
        <v>127</v>
      </c>
      <c r="AH43" s="116">
        <v>1</v>
      </c>
      <c r="AI43" s="116" t="s">
        <v>99</v>
      </c>
      <c r="AJ43" s="115"/>
      <c r="AK43" s="116"/>
      <c r="AL43" s="116">
        <v>830</v>
      </c>
      <c r="AM43" s="115" t="s">
        <v>114</v>
      </c>
      <c r="AN43" s="118" t="s">
        <v>127</v>
      </c>
      <c r="AO43" s="119">
        <v>1</v>
      </c>
      <c r="AP43" s="119" t="s">
        <v>99</v>
      </c>
      <c r="AQ43" s="119"/>
      <c r="AR43" s="119"/>
      <c r="AS43" s="119">
        <v>630</v>
      </c>
      <c r="AT43" s="120" t="s">
        <v>114</v>
      </c>
      <c r="AU43" s="121"/>
      <c r="AV43" s="122"/>
      <c r="AW43" s="122"/>
      <c r="AX43" s="122"/>
      <c r="AY43" s="122"/>
      <c r="AZ43" s="122"/>
      <c r="BA43" s="123"/>
      <c r="BB43" s="124"/>
      <c r="BC43" s="124"/>
      <c r="BD43" s="124"/>
      <c r="BE43" s="124"/>
      <c r="BF43" s="124"/>
      <c r="BG43" s="124"/>
      <c r="BH43" s="124"/>
      <c r="BI43" s="124"/>
      <c r="BJ43" s="124"/>
      <c r="BK43" s="124"/>
      <c r="BL43" s="124"/>
      <c r="BM43" s="124"/>
    </row>
    <row r="44" spans="1:65" s="28" customFormat="1" x14ac:dyDescent="0.2">
      <c r="A44" s="138"/>
      <c r="B44" s="82"/>
      <c r="C44" s="54"/>
      <c r="D44" s="54"/>
      <c r="E44" s="54"/>
      <c r="F44" s="51"/>
      <c r="G44" s="81"/>
      <c r="H44" s="51"/>
      <c r="I44" s="35"/>
      <c r="J44" s="125"/>
      <c r="Z44" s="112"/>
      <c r="AA44" s="113"/>
      <c r="AB44" s="113"/>
      <c r="AC44" s="113"/>
      <c r="AD44" s="113"/>
      <c r="AE44" s="113"/>
      <c r="AF44" s="114"/>
      <c r="AG44" s="115"/>
      <c r="AH44" s="116"/>
      <c r="AI44" s="116"/>
      <c r="AJ44" s="115"/>
      <c r="AK44" s="116"/>
      <c r="AL44" s="116"/>
      <c r="AM44" s="115"/>
      <c r="AN44" s="118"/>
      <c r="AO44" s="119">
        <v>1</v>
      </c>
      <c r="AP44" s="119" t="s">
        <v>99</v>
      </c>
      <c r="AQ44" s="119"/>
      <c r="AR44" s="119"/>
      <c r="AS44" s="119">
        <v>650</v>
      </c>
      <c r="AT44" s="120" t="s">
        <v>114</v>
      </c>
      <c r="AU44" s="121"/>
      <c r="AV44" s="122"/>
      <c r="AW44" s="122"/>
      <c r="AX44" s="122"/>
      <c r="AY44" s="122"/>
      <c r="AZ44" s="122"/>
      <c r="BA44" s="123"/>
      <c r="BB44" s="124"/>
      <c r="BC44" s="124"/>
      <c r="BD44" s="124"/>
      <c r="BE44" s="124"/>
      <c r="BF44" s="124"/>
      <c r="BG44" s="124"/>
      <c r="BH44" s="124"/>
      <c r="BI44" s="124"/>
      <c r="BJ44" s="124"/>
      <c r="BK44" s="124"/>
      <c r="BL44" s="124"/>
      <c r="BM44" s="124"/>
    </row>
    <row r="45" spans="1:65" s="1" customFormat="1" x14ac:dyDescent="0.2">
      <c r="A45" s="138">
        <v>42689</v>
      </c>
      <c r="B45" s="82">
        <v>0.33333333333333331</v>
      </c>
      <c r="C45" s="54">
        <v>6</v>
      </c>
      <c r="D45" s="54">
        <v>10.3</v>
      </c>
      <c r="E45" s="54">
        <v>8.3000000000000007</v>
      </c>
      <c r="F45" s="51">
        <v>9.84</v>
      </c>
      <c r="G45" s="81">
        <v>50</v>
      </c>
      <c r="H45" s="51">
        <v>0.6</v>
      </c>
      <c r="I45" s="35" t="s">
        <v>77</v>
      </c>
      <c r="J45" s="135">
        <v>0.625</v>
      </c>
      <c r="R45" s="1">
        <v>1</v>
      </c>
      <c r="Z45" s="112"/>
      <c r="AA45" s="113"/>
      <c r="AB45" s="113"/>
      <c r="AC45" s="113"/>
      <c r="AD45" s="113"/>
      <c r="AE45" s="113"/>
      <c r="AF45" s="114"/>
      <c r="AG45" s="115" t="s">
        <v>129</v>
      </c>
      <c r="AH45" s="116">
        <v>1</v>
      </c>
      <c r="AI45" s="116"/>
      <c r="AJ45" s="115"/>
      <c r="AK45" s="116"/>
      <c r="AL45" s="116">
        <v>880</v>
      </c>
      <c r="AM45" s="115" t="s">
        <v>114</v>
      </c>
      <c r="AN45" s="118" t="s">
        <v>129</v>
      </c>
      <c r="AO45" s="119">
        <v>1</v>
      </c>
      <c r="AP45" s="119"/>
      <c r="AQ45" s="119"/>
      <c r="AR45" s="119"/>
      <c r="AS45" s="119">
        <v>600</v>
      </c>
      <c r="AT45" s="120" t="s">
        <v>114</v>
      </c>
      <c r="AU45" s="121"/>
      <c r="AV45" s="122"/>
      <c r="AW45" s="122"/>
      <c r="AX45" s="122"/>
      <c r="AY45" s="122"/>
      <c r="AZ45" s="122"/>
      <c r="BA45" s="123"/>
      <c r="BB45" s="124"/>
      <c r="BC45" s="124"/>
      <c r="BD45" s="124"/>
      <c r="BE45" s="124"/>
      <c r="BF45" s="124"/>
      <c r="BG45" s="124"/>
      <c r="BH45" s="124"/>
      <c r="BI45" s="124"/>
      <c r="BJ45" s="124"/>
      <c r="BK45" s="124"/>
      <c r="BL45" s="124"/>
      <c r="BM45" s="124"/>
    </row>
    <row r="46" spans="1:65" x14ac:dyDescent="0.2">
      <c r="A46" s="138"/>
      <c r="B46" s="82"/>
      <c r="C46" s="54"/>
      <c r="D46" s="54"/>
      <c r="E46" s="54"/>
      <c r="F46" s="51"/>
      <c r="G46" s="81"/>
      <c r="H46" s="51"/>
      <c r="J46" s="125"/>
      <c r="Z46" s="112"/>
      <c r="AA46" s="113"/>
      <c r="AB46" s="113"/>
      <c r="AC46" s="113"/>
      <c r="AD46" s="113"/>
      <c r="AE46" s="113"/>
      <c r="AF46" s="114"/>
      <c r="AG46" s="115"/>
      <c r="AH46" s="116"/>
      <c r="AI46" s="116"/>
      <c r="AJ46" s="115"/>
      <c r="AK46" s="116"/>
      <c r="AL46" s="116"/>
      <c r="AM46" s="115"/>
      <c r="AN46" s="118"/>
      <c r="AO46" s="119">
        <v>1</v>
      </c>
      <c r="AP46" s="119" t="s">
        <v>99</v>
      </c>
      <c r="AQ46" s="119"/>
      <c r="AR46" s="119"/>
      <c r="AS46" s="119">
        <v>640</v>
      </c>
      <c r="AT46" s="120" t="s">
        <v>114</v>
      </c>
      <c r="AU46" s="121"/>
      <c r="AV46" s="122"/>
      <c r="AW46" s="122"/>
      <c r="AX46" s="122"/>
      <c r="AY46" s="122"/>
      <c r="AZ46" s="122"/>
      <c r="BA46" s="123"/>
      <c r="BB46" s="124"/>
      <c r="BC46" s="124"/>
      <c r="BD46" s="124"/>
      <c r="BE46" s="124"/>
      <c r="BF46" s="124"/>
      <c r="BG46" s="124"/>
      <c r="BH46" s="124"/>
      <c r="BI46" s="124"/>
      <c r="BJ46" s="124"/>
      <c r="BK46" s="124"/>
      <c r="BL46" s="124"/>
      <c r="BM46" s="124"/>
    </row>
    <row r="47" spans="1:65" x14ac:dyDescent="0.2">
      <c r="A47" s="138"/>
      <c r="B47" s="82"/>
      <c r="C47" s="54"/>
      <c r="D47" s="54"/>
      <c r="E47" s="54"/>
      <c r="F47" s="51"/>
      <c r="G47" s="81"/>
      <c r="H47" s="51"/>
      <c r="I47" s="35"/>
      <c r="J47" s="125"/>
      <c r="Z47" s="112"/>
      <c r="AA47" s="113"/>
      <c r="AB47" s="113"/>
      <c r="AC47" s="113"/>
      <c r="AD47" s="113"/>
      <c r="AE47" s="113"/>
      <c r="AF47" s="114"/>
      <c r="AG47" s="115"/>
      <c r="AH47" s="116"/>
      <c r="AI47" s="116"/>
      <c r="AJ47" s="115"/>
      <c r="AK47" s="116"/>
      <c r="AL47" s="116"/>
      <c r="AM47" s="115"/>
      <c r="AN47" s="118"/>
      <c r="AO47" s="119">
        <v>1</v>
      </c>
      <c r="AP47" s="119" t="s">
        <v>99</v>
      </c>
      <c r="AQ47" s="119"/>
      <c r="AR47" s="119"/>
      <c r="AS47" s="119">
        <v>710</v>
      </c>
      <c r="AT47" s="120" t="s">
        <v>114</v>
      </c>
      <c r="AU47" s="121"/>
      <c r="AV47" s="122"/>
      <c r="AW47" s="122"/>
      <c r="AX47" s="122"/>
      <c r="AY47" s="122"/>
      <c r="AZ47" s="122"/>
      <c r="BA47" s="123"/>
      <c r="BB47" s="124"/>
      <c r="BC47" s="124"/>
      <c r="BD47" s="124"/>
      <c r="BE47" s="124"/>
      <c r="BF47" s="124"/>
      <c r="BG47" s="124"/>
      <c r="BH47" s="124"/>
      <c r="BI47" s="124"/>
      <c r="BJ47" s="124"/>
      <c r="BK47" s="124"/>
      <c r="BL47" s="124"/>
      <c r="BM47" s="124"/>
    </row>
    <row r="48" spans="1:65" x14ac:dyDescent="0.2">
      <c r="A48" s="138">
        <v>42690</v>
      </c>
      <c r="B48" s="82">
        <v>0.33333333333333331</v>
      </c>
      <c r="C48" s="54">
        <v>5</v>
      </c>
      <c r="D48" s="54">
        <v>6.7</v>
      </c>
      <c r="E48" s="54">
        <v>8.2200000000000006</v>
      </c>
      <c r="F48" s="51">
        <v>9.85</v>
      </c>
      <c r="G48" s="81">
        <v>60</v>
      </c>
      <c r="H48" s="51">
        <v>0.44</v>
      </c>
      <c r="I48" s="35" t="s">
        <v>130</v>
      </c>
      <c r="J48" s="125" t="s">
        <v>132</v>
      </c>
      <c r="Z48" s="112"/>
      <c r="AA48" s="113"/>
      <c r="AB48" s="113"/>
      <c r="AC48" s="113"/>
      <c r="AD48" s="113"/>
      <c r="AE48" s="113"/>
      <c r="AF48" s="114"/>
      <c r="AG48" s="115"/>
      <c r="AH48" s="116"/>
      <c r="AI48" s="116"/>
      <c r="AJ48" s="115"/>
      <c r="AK48" s="116"/>
      <c r="AL48" s="116"/>
      <c r="AM48" s="115"/>
      <c r="AN48" s="118" t="s">
        <v>131</v>
      </c>
      <c r="AO48" s="119">
        <v>1</v>
      </c>
      <c r="AP48" s="119" t="s">
        <v>99</v>
      </c>
      <c r="AQ48" s="119" t="s">
        <v>92</v>
      </c>
      <c r="AR48" s="119"/>
      <c r="AS48" s="119">
        <v>830</v>
      </c>
      <c r="AT48" s="120"/>
      <c r="AU48" s="121"/>
      <c r="AV48" s="122"/>
      <c r="AW48" s="122"/>
      <c r="AX48" s="122"/>
      <c r="AY48" s="122"/>
      <c r="AZ48" s="122"/>
      <c r="BA48" s="123"/>
      <c r="BB48" s="124"/>
      <c r="BC48" s="124"/>
      <c r="BD48" s="124"/>
      <c r="BE48" s="124"/>
      <c r="BF48" s="124"/>
      <c r="BG48" s="124"/>
      <c r="BH48" s="124"/>
      <c r="BI48" s="124"/>
      <c r="BJ48" s="124"/>
      <c r="BK48" s="124"/>
      <c r="BL48" s="124"/>
      <c r="BM48" s="124"/>
    </row>
    <row r="49" spans="1:65" x14ac:dyDescent="0.2">
      <c r="A49" s="138">
        <v>42691</v>
      </c>
      <c r="B49" s="82">
        <v>0.33333333333333331</v>
      </c>
      <c r="C49" s="54">
        <v>6</v>
      </c>
      <c r="D49" s="54">
        <v>9</v>
      </c>
      <c r="E49" s="54">
        <v>8</v>
      </c>
      <c r="F49" s="51">
        <v>10.199999999999999</v>
      </c>
      <c r="G49" s="81">
        <v>50</v>
      </c>
      <c r="H49" s="51">
        <v>0.39</v>
      </c>
      <c r="I49" s="24" t="s">
        <v>77</v>
      </c>
      <c r="J49" s="125" t="s">
        <v>133</v>
      </c>
      <c r="L49" s="1">
        <v>1</v>
      </c>
      <c r="Q49" s="1">
        <v>1</v>
      </c>
      <c r="Z49" s="112"/>
      <c r="AA49" s="113"/>
      <c r="AB49" s="113"/>
      <c r="AC49" s="113"/>
      <c r="AD49" s="113"/>
      <c r="AE49" s="113"/>
      <c r="AF49" s="114"/>
      <c r="AG49" s="115"/>
      <c r="AH49" s="116"/>
      <c r="AI49" s="116"/>
      <c r="AJ49" s="115"/>
      <c r="AK49" s="116"/>
      <c r="AL49" s="116"/>
      <c r="AM49" s="115"/>
      <c r="AN49" s="118"/>
      <c r="AO49" s="119"/>
      <c r="AP49" s="119"/>
      <c r="AQ49" s="119"/>
      <c r="AR49" s="119"/>
      <c r="AS49" s="119"/>
      <c r="AT49" s="120"/>
      <c r="AU49" s="121"/>
      <c r="AV49" s="122"/>
      <c r="AW49" s="122"/>
      <c r="AX49" s="122"/>
      <c r="AY49" s="122"/>
      <c r="AZ49" s="122"/>
      <c r="BA49" s="123"/>
      <c r="BB49" s="124"/>
      <c r="BC49" s="124"/>
      <c r="BD49" s="124"/>
      <c r="BE49" s="124"/>
      <c r="BF49" s="124"/>
      <c r="BG49" s="124"/>
      <c r="BH49" s="124"/>
      <c r="BI49" s="124"/>
      <c r="BJ49" s="124"/>
      <c r="BK49" s="124"/>
      <c r="BL49" s="124"/>
      <c r="BM49" s="124"/>
    </row>
    <row r="50" spans="1:65" ht="12.75" customHeight="1" x14ac:dyDescent="0.2">
      <c r="A50" s="138">
        <v>42692</v>
      </c>
      <c r="B50" s="82">
        <v>0.33333333333333331</v>
      </c>
      <c r="C50" s="54">
        <v>6</v>
      </c>
      <c r="D50" s="54">
        <v>8.1999999999999993</v>
      </c>
      <c r="E50" s="54">
        <v>8.14</v>
      </c>
      <c r="F50" s="51">
        <v>9.93</v>
      </c>
      <c r="G50" s="81">
        <v>60</v>
      </c>
      <c r="H50" s="51">
        <v>0.38</v>
      </c>
      <c r="I50" s="35" t="s">
        <v>77</v>
      </c>
      <c r="J50" s="125" t="s">
        <v>134</v>
      </c>
      <c r="Z50" s="112"/>
      <c r="AA50" s="113"/>
      <c r="AB50" s="113"/>
      <c r="AC50" s="113"/>
      <c r="AD50" s="113"/>
      <c r="AE50" s="113"/>
      <c r="AF50" s="114"/>
      <c r="AG50" s="115"/>
      <c r="AH50" s="116"/>
      <c r="AI50" s="116"/>
      <c r="AJ50" s="115"/>
      <c r="AK50" s="116"/>
      <c r="AL50" s="116"/>
      <c r="AM50" s="115"/>
      <c r="AN50" s="118"/>
      <c r="AO50" s="119"/>
      <c r="AP50" s="119"/>
      <c r="AQ50" s="119"/>
      <c r="AR50" s="119"/>
      <c r="AS50" s="119"/>
      <c r="AT50" s="120"/>
      <c r="AU50" s="121"/>
      <c r="AV50" s="122"/>
      <c r="AW50" s="122"/>
      <c r="AX50" s="122"/>
      <c r="AY50" s="122"/>
      <c r="AZ50" s="122"/>
      <c r="BA50" s="123"/>
      <c r="BB50" s="124"/>
      <c r="BC50" s="124"/>
      <c r="BD50" s="124"/>
      <c r="BE50" s="124"/>
      <c r="BF50" s="124"/>
      <c r="BG50" s="124"/>
      <c r="BH50" s="124"/>
      <c r="BI50" s="124"/>
      <c r="BJ50" s="124"/>
      <c r="BK50" s="124"/>
      <c r="BL50" s="124"/>
      <c r="BM50" s="124"/>
    </row>
    <row r="51" spans="1:65" ht="12.75" customHeight="1" x14ac:dyDescent="0.2">
      <c r="A51" s="138">
        <v>42693</v>
      </c>
      <c r="B51" s="82">
        <v>0.33333333333333331</v>
      </c>
      <c r="C51" s="54">
        <v>6</v>
      </c>
      <c r="D51" s="54">
        <v>7</v>
      </c>
      <c r="E51" s="54">
        <v>7.91</v>
      </c>
      <c r="F51" s="51">
        <v>9.43</v>
      </c>
      <c r="G51" s="81">
        <v>50</v>
      </c>
      <c r="H51" s="51">
        <v>0.54</v>
      </c>
      <c r="I51" s="24" t="s">
        <v>65</v>
      </c>
      <c r="J51" s="125" t="s">
        <v>136</v>
      </c>
      <c r="Q51" s="1">
        <v>2</v>
      </c>
      <c r="Z51" s="112"/>
      <c r="AA51" s="113"/>
      <c r="AB51" s="113"/>
      <c r="AC51" s="113"/>
      <c r="AD51" s="113"/>
      <c r="AE51" s="113"/>
      <c r="AF51" s="114"/>
      <c r="AG51" s="115"/>
      <c r="AH51" s="116"/>
      <c r="AI51" s="116"/>
      <c r="AJ51" s="115"/>
      <c r="AK51" s="116"/>
      <c r="AL51" s="116"/>
      <c r="AM51" s="115"/>
      <c r="AN51" s="118" t="s">
        <v>135</v>
      </c>
      <c r="AO51" s="119">
        <v>1</v>
      </c>
      <c r="AP51" s="119" t="s">
        <v>99</v>
      </c>
      <c r="AQ51" s="119"/>
      <c r="AR51" s="119"/>
      <c r="AS51" s="119"/>
      <c r="AT51" s="120" t="s">
        <v>35</v>
      </c>
      <c r="AU51" s="121"/>
      <c r="AV51" s="122"/>
      <c r="AW51" s="122"/>
      <c r="AX51" s="122"/>
      <c r="AY51" s="122"/>
      <c r="AZ51" s="122"/>
      <c r="BA51" s="123"/>
      <c r="BB51" s="124"/>
      <c r="BC51" s="124"/>
      <c r="BD51" s="124"/>
      <c r="BE51" s="124"/>
      <c r="BF51" s="124"/>
      <c r="BG51" s="124"/>
      <c r="BH51" s="124"/>
      <c r="BI51" s="124"/>
      <c r="BJ51" s="124"/>
      <c r="BK51" s="124"/>
      <c r="BL51" s="124"/>
      <c r="BM51" s="124"/>
    </row>
    <row r="52" spans="1:65" x14ac:dyDescent="0.2">
      <c r="A52" s="138">
        <v>42694</v>
      </c>
      <c r="B52" s="82">
        <v>0.33333333333333331</v>
      </c>
      <c r="C52" s="54">
        <v>9</v>
      </c>
      <c r="D52" s="54">
        <v>8.6999999999999993</v>
      </c>
      <c r="E52" s="54">
        <v>8.1999999999999993</v>
      </c>
      <c r="F52" s="51">
        <v>9.0299999999999994</v>
      </c>
      <c r="G52" s="81">
        <v>40</v>
      </c>
      <c r="H52" s="51">
        <v>0.86</v>
      </c>
      <c r="I52" s="24" t="s">
        <v>65</v>
      </c>
      <c r="J52" s="125" t="s">
        <v>139</v>
      </c>
      <c r="Z52" s="112"/>
      <c r="AA52" s="113"/>
      <c r="AB52" s="113"/>
      <c r="AC52" s="113"/>
      <c r="AD52" s="113"/>
      <c r="AE52" s="113"/>
      <c r="AF52" s="114"/>
      <c r="AG52" s="115"/>
      <c r="AH52" s="116"/>
      <c r="AI52" s="116"/>
      <c r="AJ52" s="115"/>
      <c r="AK52" s="116"/>
      <c r="AL52" s="116"/>
      <c r="AM52" s="115"/>
      <c r="AN52" s="118" t="s">
        <v>137</v>
      </c>
      <c r="AO52" s="119">
        <v>1</v>
      </c>
      <c r="AP52" s="119"/>
      <c r="AQ52" s="119"/>
      <c r="AR52" s="119"/>
      <c r="AS52" s="119">
        <v>660</v>
      </c>
      <c r="AT52" s="120" t="s">
        <v>138</v>
      </c>
      <c r="AU52" s="121"/>
      <c r="AV52" s="122"/>
      <c r="AW52" s="122"/>
      <c r="AX52" s="122"/>
      <c r="AY52" s="122"/>
      <c r="AZ52" s="122"/>
      <c r="BA52" s="123"/>
      <c r="BB52" s="124"/>
      <c r="BC52" s="124"/>
      <c r="BD52" s="124"/>
      <c r="BE52" s="124"/>
      <c r="BF52" s="124"/>
      <c r="BG52" s="124"/>
      <c r="BH52" s="124"/>
      <c r="BI52" s="124"/>
      <c r="BJ52" s="124"/>
      <c r="BK52" s="124"/>
      <c r="BL52" s="124"/>
      <c r="BM52" s="124"/>
    </row>
    <row r="53" spans="1:65" ht="25.5" x14ac:dyDescent="0.2">
      <c r="A53" s="138">
        <v>42695</v>
      </c>
      <c r="B53" s="82">
        <v>0.33333333333333331</v>
      </c>
      <c r="C53" s="54">
        <v>8</v>
      </c>
      <c r="D53" s="54">
        <v>9.5</v>
      </c>
      <c r="E53" s="54">
        <v>7.9</v>
      </c>
      <c r="F53" s="51">
        <v>9.36</v>
      </c>
      <c r="G53" s="81">
        <v>40</v>
      </c>
      <c r="H53" s="51">
        <v>0.64</v>
      </c>
      <c r="I53" s="35" t="s">
        <v>77</v>
      </c>
      <c r="J53" s="125" t="s">
        <v>143</v>
      </c>
      <c r="Q53" s="1">
        <v>1</v>
      </c>
      <c r="Z53" s="112"/>
      <c r="AA53" s="113"/>
      <c r="AB53" s="113"/>
      <c r="AC53" s="113"/>
      <c r="AD53" s="113"/>
      <c r="AE53" s="113"/>
      <c r="AF53" s="114"/>
      <c r="AG53" s="115"/>
      <c r="AH53" s="116"/>
      <c r="AI53" s="116"/>
      <c r="AJ53" s="115"/>
      <c r="AK53" s="116"/>
      <c r="AL53" s="116"/>
      <c r="AM53" s="115"/>
      <c r="AN53" s="118" t="s">
        <v>140</v>
      </c>
      <c r="AO53" s="119">
        <v>1</v>
      </c>
      <c r="AP53" s="119" t="s">
        <v>102</v>
      </c>
      <c r="AQ53" s="119" t="s">
        <v>141</v>
      </c>
      <c r="AR53" s="119"/>
      <c r="AS53" s="119">
        <v>680</v>
      </c>
      <c r="AT53" s="120" t="s">
        <v>142</v>
      </c>
      <c r="AU53" s="121"/>
      <c r="AV53" s="122"/>
      <c r="AW53" s="122"/>
      <c r="AX53" s="122"/>
      <c r="AY53" s="122"/>
      <c r="AZ53" s="122"/>
      <c r="BA53" s="123"/>
      <c r="BB53" s="124"/>
      <c r="BC53" s="124"/>
      <c r="BD53" s="124"/>
      <c r="BE53" s="124"/>
      <c r="BF53" s="124"/>
      <c r="BG53" s="124"/>
      <c r="BH53" s="124"/>
      <c r="BI53" s="124"/>
      <c r="BJ53" s="124"/>
      <c r="BK53" s="124"/>
      <c r="BL53" s="124"/>
      <c r="BM53" s="124"/>
    </row>
    <row r="54" spans="1:65" s="28" customFormat="1" x14ac:dyDescent="0.2">
      <c r="A54" s="138">
        <v>42696</v>
      </c>
      <c r="B54" s="82">
        <v>0.33333333333333331</v>
      </c>
      <c r="C54" s="54">
        <v>9</v>
      </c>
      <c r="D54" s="54">
        <v>8.5</v>
      </c>
      <c r="E54" s="54">
        <v>7.72</v>
      </c>
      <c r="F54" s="51">
        <v>8.1199999999999992</v>
      </c>
      <c r="G54" s="81">
        <v>40</v>
      </c>
      <c r="H54" s="51">
        <v>1</v>
      </c>
      <c r="I54" s="35" t="s">
        <v>144</v>
      </c>
      <c r="J54" s="125" t="s">
        <v>145</v>
      </c>
      <c r="Z54" s="112"/>
      <c r="AA54" s="113"/>
      <c r="AB54" s="113"/>
      <c r="AC54" s="113"/>
      <c r="AD54" s="113"/>
      <c r="AE54" s="113"/>
      <c r="AF54" s="114"/>
      <c r="AG54" s="115"/>
      <c r="AH54" s="116"/>
      <c r="AI54" s="116"/>
      <c r="AJ54" s="115"/>
      <c r="AK54" s="116"/>
      <c r="AL54" s="116"/>
      <c r="AM54" s="115"/>
      <c r="AN54" s="118"/>
      <c r="AO54" s="119"/>
      <c r="AP54" s="119"/>
      <c r="AQ54" s="119"/>
      <c r="AR54" s="119"/>
      <c r="AS54" s="119"/>
      <c r="AT54" s="120"/>
      <c r="AU54" s="121"/>
      <c r="AV54" s="122"/>
      <c r="AW54" s="122"/>
      <c r="AX54" s="122"/>
      <c r="AY54" s="122"/>
      <c r="AZ54" s="122"/>
      <c r="BA54" s="123"/>
      <c r="BB54" s="124"/>
      <c r="BC54" s="124"/>
      <c r="BD54" s="124"/>
      <c r="BE54" s="124"/>
      <c r="BF54" s="124"/>
      <c r="BG54" s="124"/>
      <c r="BH54" s="124"/>
      <c r="BI54" s="124"/>
      <c r="BJ54" s="124"/>
      <c r="BK54" s="124"/>
      <c r="BL54" s="124"/>
      <c r="BM54" s="124"/>
    </row>
    <row r="55" spans="1:65" x14ac:dyDescent="0.2">
      <c r="A55" s="138">
        <v>42697</v>
      </c>
      <c r="B55" s="82">
        <v>0.33333333333333331</v>
      </c>
      <c r="C55" s="54">
        <v>8</v>
      </c>
      <c r="D55" s="54">
        <v>9.8000000000000007</v>
      </c>
      <c r="E55" s="54">
        <v>8</v>
      </c>
      <c r="F55" s="51">
        <v>14.3</v>
      </c>
      <c r="G55" s="81">
        <v>40</v>
      </c>
      <c r="H55" s="51">
        <v>0.68</v>
      </c>
      <c r="I55" s="24" t="s">
        <v>146</v>
      </c>
      <c r="J55" s="125" t="s">
        <v>147</v>
      </c>
      <c r="Z55" s="112"/>
      <c r="AA55" s="113"/>
      <c r="AB55" s="113"/>
      <c r="AC55" s="113"/>
      <c r="AD55" s="113"/>
      <c r="AE55" s="113"/>
      <c r="AF55" s="114"/>
      <c r="AG55" s="115"/>
      <c r="AH55" s="116"/>
      <c r="AI55" s="116"/>
      <c r="AJ55" s="115"/>
      <c r="AK55" s="116"/>
      <c r="AL55" s="116"/>
      <c r="AM55" s="115"/>
      <c r="AN55" s="118"/>
      <c r="AO55" s="119"/>
      <c r="AP55" s="119"/>
      <c r="AQ55" s="119"/>
      <c r="AR55" s="119"/>
      <c r="AS55" s="119"/>
      <c r="AT55" s="120"/>
      <c r="AU55" s="121"/>
      <c r="AV55" s="122"/>
      <c r="AW55" s="122"/>
      <c r="AX55" s="122"/>
      <c r="AY55" s="122"/>
      <c r="AZ55" s="122"/>
      <c r="BA55" s="123"/>
      <c r="BB55" s="124"/>
      <c r="BC55" s="124"/>
      <c r="BD55" s="124"/>
      <c r="BE55" s="124"/>
      <c r="BF55" s="124"/>
      <c r="BG55" s="124"/>
      <c r="BH55" s="124"/>
      <c r="BI55" s="124"/>
      <c r="BJ55" s="124"/>
      <c r="BK55" s="124"/>
      <c r="BL55" s="124"/>
      <c r="BM55" s="124"/>
    </row>
    <row r="56" spans="1:65" x14ac:dyDescent="0.2">
      <c r="A56" s="138">
        <v>42698</v>
      </c>
      <c r="B56" s="82">
        <v>0.33333333333333331</v>
      </c>
      <c r="C56" s="25">
        <v>4</v>
      </c>
      <c r="D56" s="25">
        <v>7.4</v>
      </c>
      <c r="E56" s="25">
        <v>7.9</v>
      </c>
      <c r="F56" s="45">
        <v>9.49</v>
      </c>
      <c r="G56" s="55">
        <v>40</v>
      </c>
      <c r="H56" s="45">
        <v>0.8</v>
      </c>
      <c r="I56" s="24" t="s">
        <v>65</v>
      </c>
      <c r="J56" s="125" t="s">
        <v>148</v>
      </c>
      <c r="Z56" s="112"/>
      <c r="AA56" s="113"/>
      <c r="AB56" s="113"/>
      <c r="AC56" s="113"/>
      <c r="AD56" s="113"/>
      <c r="AE56" s="113"/>
      <c r="AF56" s="114"/>
      <c r="AG56" s="115"/>
      <c r="AH56" s="116"/>
      <c r="AI56" s="116"/>
      <c r="AJ56" s="115"/>
      <c r="AK56" s="116"/>
      <c r="AL56" s="116"/>
      <c r="AM56" s="115"/>
      <c r="AN56" s="118"/>
      <c r="AO56" s="119"/>
      <c r="AP56" s="119"/>
      <c r="AQ56" s="119"/>
      <c r="AR56" s="119"/>
      <c r="AS56" s="119"/>
      <c r="AT56" s="120"/>
      <c r="AU56" s="121"/>
      <c r="AV56" s="122"/>
      <c r="AW56" s="122"/>
      <c r="AX56" s="122"/>
      <c r="AY56" s="122"/>
      <c r="AZ56" s="122"/>
      <c r="BA56" s="123"/>
      <c r="BB56" s="124"/>
      <c r="BC56" s="124"/>
      <c r="BD56" s="124"/>
      <c r="BE56" s="124"/>
      <c r="BF56" s="124"/>
      <c r="BG56" s="124"/>
      <c r="BH56" s="124"/>
      <c r="BI56" s="124"/>
      <c r="BJ56" s="124"/>
      <c r="BK56" s="124"/>
      <c r="BL56" s="124"/>
      <c r="BM56" s="124"/>
    </row>
    <row r="57" spans="1:65" x14ac:dyDescent="0.2">
      <c r="A57" s="138">
        <v>42699</v>
      </c>
      <c r="B57" s="82">
        <v>0.33333333333333331</v>
      </c>
      <c r="C57" s="25">
        <v>4</v>
      </c>
      <c r="D57" s="25">
        <v>5.7</v>
      </c>
      <c r="E57" s="25">
        <v>7.8</v>
      </c>
      <c r="F57" s="45">
        <v>9.7799999999999994</v>
      </c>
      <c r="G57" s="55">
        <v>60</v>
      </c>
      <c r="H57" s="45">
        <v>0.5</v>
      </c>
      <c r="I57" s="24" t="s">
        <v>65</v>
      </c>
      <c r="J57" s="125" t="s">
        <v>148</v>
      </c>
      <c r="Z57" s="112"/>
      <c r="AA57" s="113"/>
      <c r="AB57" s="113"/>
      <c r="AC57" s="113"/>
      <c r="AD57" s="113"/>
      <c r="AE57" s="113"/>
      <c r="AF57" s="114"/>
      <c r="AG57" s="115"/>
      <c r="AH57" s="116"/>
      <c r="AI57" s="116"/>
      <c r="AJ57" s="115"/>
      <c r="AK57" s="116"/>
      <c r="AL57" s="116"/>
      <c r="AM57" s="115"/>
      <c r="AN57" s="118" t="s">
        <v>149</v>
      </c>
      <c r="AO57" s="119">
        <v>1</v>
      </c>
      <c r="AP57" s="119" t="s">
        <v>102</v>
      </c>
      <c r="AQ57" s="119" t="s">
        <v>92</v>
      </c>
      <c r="AR57" s="119"/>
      <c r="AS57" s="119"/>
      <c r="AT57" s="120" t="s">
        <v>150</v>
      </c>
      <c r="AU57" s="121"/>
      <c r="AV57" s="122"/>
      <c r="AW57" s="122"/>
      <c r="AX57" s="122"/>
      <c r="AY57" s="122"/>
      <c r="AZ57" s="122"/>
      <c r="BA57" s="123"/>
      <c r="BB57" s="124"/>
      <c r="BC57" s="124"/>
      <c r="BD57" s="124"/>
      <c r="BE57" s="124"/>
      <c r="BF57" s="124"/>
      <c r="BG57" s="124"/>
      <c r="BH57" s="124"/>
      <c r="BI57" s="124"/>
      <c r="BJ57" s="124"/>
      <c r="BK57" s="124"/>
      <c r="BL57" s="124"/>
      <c r="BM57" s="124"/>
    </row>
    <row r="58" spans="1:65" x14ac:dyDescent="0.2">
      <c r="A58" s="138">
        <v>42700</v>
      </c>
      <c r="B58" s="82">
        <v>0.33333333333333331</v>
      </c>
      <c r="C58" s="25">
        <v>4</v>
      </c>
      <c r="D58" s="25">
        <v>7.2</v>
      </c>
      <c r="E58" s="25">
        <v>8</v>
      </c>
      <c r="F58" s="45">
        <v>9.58</v>
      </c>
      <c r="G58" s="55">
        <v>40</v>
      </c>
      <c r="H58" s="45">
        <v>0.6</v>
      </c>
      <c r="I58" s="24" t="s">
        <v>77</v>
      </c>
      <c r="J58" s="125" t="s">
        <v>151</v>
      </c>
      <c r="R58" s="1">
        <v>1</v>
      </c>
      <c r="Z58" s="112"/>
      <c r="AA58" s="113"/>
      <c r="AB58" s="113"/>
      <c r="AC58" s="113"/>
      <c r="AD58" s="113"/>
      <c r="AE58" s="113"/>
      <c r="AF58" s="114"/>
      <c r="AG58" s="115"/>
      <c r="AH58" s="116"/>
      <c r="AI58" s="116"/>
      <c r="AJ58" s="115"/>
      <c r="AK58" s="116"/>
      <c r="AL58" s="116"/>
      <c r="AM58" s="115"/>
      <c r="AN58" s="118"/>
      <c r="AO58" s="119"/>
      <c r="AP58" s="119"/>
      <c r="AQ58" s="119"/>
      <c r="AR58" s="119"/>
      <c r="AS58" s="119"/>
      <c r="AT58" s="120"/>
      <c r="AU58" s="121"/>
      <c r="AV58" s="122"/>
      <c r="AW58" s="122"/>
      <c r="AX58" s="122"/>
      <c r="AY58" s="122"/>
      <c r="AZ58" s="122"/>
      <c r="BA58" s="123"/>
      <c r="BB58" s="124"/>
      <c r="BC58" s="124"/>
      <c r="BD58" s="124"/>
      <c r="BE58" s="124"/>
      <c r="BF58" s="124"/>
      <c r="BG58" s="124"/>
      <c r="BH58" s="124"/>
      <c r="BI58" s="124"/>
      <c r="BJ58" s="124"/>
      <c r="BK58" s="124"/>
      <c r="BL58" s="124"/>
      <c r="BM58" s="124"/>
    </row>
    <row r="59" spans="1:65" x14ac:dyDescent="0.2">
      <c r="A59" s="138">
        <v>42701</v>
      </c>
      <c r="B59" s="82">
        <v>0.33333333333333331</v>
      </c>
      <c r="C59" s="25">
        <v>2</v>
      </c>
      <c r="D59" s="25">
        <v>6.3</v>
      </c>
      <c r="E59" s="25">
        <v>7.8</v>
      </c>
      <c r="F59" s="45">
        <v>9.59</v>
      </c>
      <c r="G59" s="55">
        <v>50</v>
      </c>
      <c r="H59" s="45">
        <v>0.44</v>
      </c>
      <c r="I59" s="24" t="s">
        <v>77</v>
      </c>
      <c r="J59" s="56" t="s">
        <v>153</v>
      </c>
      <c r="Q59" s="1">
        <v>1</v>
      </c>
      <c r="Z59" s="112" t="s">
        <v>152</v>
      </c>
      <c r="AA59" s="113">
        <v>1</v>
      </c>
      <c r="AB59" s="113" t="s">
        <v>110</v>
      </c>
      <c r="AC59" s="113"/>
      <c r="AD59" s="113"/>
      <c r="AE59" s="113">
        <v>470</v>
      </c>
      <c r="AF59" s="114"/>
      <c r="AG59" s="115"/>
      <c r="AH59" s="116"/>
      <c r="AI59" s="116"/>
      <c r="AJ59" s="115"/>
      <c r="AK59" s="116"/>
      <c r="AL59" s="116"/>
      <c r="AM59" s="115"/>
      <c r="AN59" s="118" t="s">
        <v>152</v>
      </c>
      <c r="AO59" s="119">
        <v>1</v>
      </c>
      <c r="AP59" s="119" t="s">
        <v>99</v>
      </c>
      <c r="AQ59" s="119"/>
      <c r="AR59" s="119"/>
      <c r="AS59" s="119">
        <v>650</v>
      </c>
      <c r="AT59" s="120"/>
      <c r="AU59" s="121"/>
      <c r="AV59" s="122"/>
      <c r="AW59" s="122"/>
      <c r="AX59" s="122"/>
      <c r="AY59" s="122"/>
      <c r="AZ59" s="122"/>
      <c r="BA59" s="123"/>
      <c r="BB59" s="124"/>
      <c r="BC59" s="124"/>
      <c r="BD59" s="124"/>
      <c r="BE59" s="124"/>
      <c r="BF59" s="124"/>
      <c r="BG59" s="124"/>
      <c r="BH59" s="124"/>
      <c r="BI59" s="124"/>
      <c r="BJ59" s="124"/>
      <c r="BK59" s="124"/>
      <c r="BL59" s="124"/>
      <c r="BM59" s="124"/>
    </row>
    <row r="60" spans="1:65" x14ac:dyDescent="0.2">
      <c r="A60" s="138"/>
      <c r="B60" s="84"/>
      <c r="J60" s="56"/>
      <c r="Z60" s="112"/>
      <c r="AA60" s="113">
        <v>1</v>
      </c>
      <c r="AB60" s="113" t="s">
        <v>99</v>
      </c>
      <c r="AC60" s="113"/>
      <c r="AD60" s="113"/>
      <c r="AE60" s="113">
        <v>570</v>
      </c>
      <c r="AF60" s="114"/>
      <c r="AG60" s="115"/>
      <c r="AH60" s="116"/>
      <c r="AI60" s="116"/>
      <c r="AJ60" s="115"/>
      <c r="AK60" s="116"/>
      <c r="AL60" s="116"/>
      <c r="AM60" s="115"/>
      <c r="AN60" s="118"/>
      <c r="AO60" s="119">
        <v>1</v>
      </c>
      <c r="AP60" s="119" t="s">
        <v>102</v>
      </c>
      <c r="AQ60" s="119"/>
      <c r="AR60" s="119"/>
      <c r="AS60" s="119">
        <v>700</v>
      </c>
      <c r="AT60" s="120"/>
      <c r="AU60" s="121"/>
      <c r="AV60" s="122"/>
      <c r="AW60" s="122"/>
      <c r="AX60" s="122"/>
      <c r="AY60" s="122"/>
      <c r="AZ60" s="122"/>
      <c r="BA60" s="123"/>
      <c r="BB60" s="124"/>
      <c r="BC60" s="124"/>
      <c r="BD60" s="124"/>
      <c r="BE60" s="124"/>
      <c r="BF60" s="124"/>
      <c r="BG60" s="124"/>
      <c r="BH60" s="124"/>
      <c r="BI60" s="124"/>
      <c r="BJ60" s="124"/>
      <c r="BK60" s="124"/>
      <c r="BL60" s="124"/>
      <c r="BM60" s="124"/>
    </row>
    <row r="61" spans="1:65" x14ac:dyDescent="0.2">
      <c r="A61" s="138">
        <v>42702</v>
      </c>
      <c r="B61" s="82">
        <v>0.33333333333333331</v>
      </c>
      <c r="C61" s="25">
        <v>2</v>
      </c>
      <c r="D61" s="25">
        <v>6.4</v>
      </c>
      <c r="E61" s="25">
        <v>7.8</v>
      </c>
      <c r="F61" s="45">
        <v>8.6199999999999992</v>
      </c>
      <c r="G61" s="55">
        <v>50</v>
      </c>
      <c r="H61" s="45">
        <v>0.4</v>
      </c>
      <c r="I61" s="24" t="s">
        <v>77</v>
      </c>
      <c r="J61" s="56" t="s">
        <v>151</v>
      </c>
      <c r="Z61" s="112"/>
      <c r="AA61" s="113"/>
      <c r="AB61" s="113"/>
      <c r="AC61" s="113"/>
      <c r="AD61" s="113"/>
      <c r="AE61" s="113"/>
      <c r="AF61" s="114"/>
      <c r="AG61" s="115"/>
      <c r="AH61" s="116"/>
      <c r="AI61" s="116"/>
      <c r="AJ61" s="115"/>
      <c r="AK61" s="116"/>
      <c r="AL61" s="116"/>
      <c r="AM61" s="115"/>
      <c r="AN61" s="118" t="s">
        <v>154</v>
      </c>
      <c r="AO61" s="119">
        <v>1</v>
      </c>
      <c r="AP61" s="119" t="s">
        <v>99</v>
      </c>
      <c r="AQ61" s="119"/>
      <c r="AR61" s="119"/>
      <c r="AS61" s="119">
        <v>715</v>
      </c>
      <c r="AT61" s="120"/>
      <c r="AU61" s="121"/>
      <c r="AV61" s="122"/>
      <c r="AW61" s="122"/>
      <c r="AX61" s="122"/>
      <c r="AY61" s="122"/>
      <c r="AZ61" s="122"/>
      <c r="BA61" s="123"/>
      <c r="BB61" s="124"/>
      <c r="BC61" s="124"/>
      <c r="BD61" s="124"/>
      <c r="BE61" s="124"/>
      <c r="BF61" s="124"/>
      <c r="BG61" s="124"/>
      <c r="BH61" s="124"/>
      <c r="BI61" s="124"/>
      <c r="BJ61" s="124"/>
      <c r="BK61" s="124"/>
      <c r="BL61" s="124"/>
      <c r="BM61" s="124"/>
    </row>
    <row r="62" spans="1:65" x14ac:dyDescent="0.2">
      <c r="A62" s="138">
        <v>42703</v>
      </c>
      <c r="B62" s="82">
        <v>0.33333333333333331</v>
      </c>
      <c r="C62" s="25">
        <v>6</v>
      </c>
      <c r="D62" s="25">
        <v>7.2</v>
      </c>
      <c r="E62" s="25">
        <v>8.1999999999999993</v>
      </c>
      <c r="F62" s="45">
        <v>8.5299999999999994</v>
      </c>
      <c r="G62" s="55">
        <v>60</v>
      </c>
      <c r="H62" s="45">
        <v>0.38</v>
      </c>
      <c r="I62" s="24" t="s">
        <v>119</v>
      </c>
      <c r="J62" s="88">
        <v>0.625</v>
      </c>
      <c r="Z62" s="112"/>
      <c r="AA62" s="113"/>
      <c r="AB62" s="113"/>
      <c r="AC62" s="113"/>
      <c r="AD62" s="113"/>
      <c r="AE62" s="113"/>
      <c r="AF62" s="114"/>
      <c r="AG62" s="115"/>
      <c r="AH62" s="116"/>
      <c r="AI62" s="116"/>
      <c r="AJ62" s="115"/>
      <c r="AK62" s="116"/>
      <c r="AL62" s="116"/>
      <c r="AM62" s="115"/>
      <c r="AN62" s="118" t="s">
        <v>155</v>
      </c>
      <c r="AO62" s="119">
        <v>1</v>
      </c>
      <c r="AP62" s="119" t="s">
        <v>99</v>
      </c>
      <c r="AQ62" s="119"/>
      <c r="AR62" s="119"/>
      <c r="AS62" s="119"/>
      <c r="AT62" s="120" t="s">
        <v>35</v>
      </c>
      <c r="AU62" s="121"/>
      <c r="AV62" s="122"/>
      <c r="AW62" s="122"/>
      <c r="AX62" s="122"/>
      <c r="AY62" s="122"/>
      <c r="AZ62" s="122"/>
      <c r="BA62" s="123"/>
      <c r="BB62" s="124"/>
      <c r="BC62" s="124"/>
      <c r="BD62" s="124"/>
      <c r="BE62" s="124"/>
      <c r="BF62" s="124"/>
      <c r="BG62" s="124"/>
      <c r="BH62" s="124"/>
      <c r="BI62" s="124"/>
      <c r="BJ62" s="124"/>
      <c r="BK62" s="124"/>
      <c r="BL62" s="124"/>
      <c r="BM62" s="124"/>
    </row>
    <row r="63" spans="1:65" x14ac:dyDescent="0.2">
      <c r="A63" s="138"/>
      <c r="B63" s="82"/>
      <c r="H63" s="45"/>
      <c r="J63" s="88"/>
      <c r="Z63" s="112"/>
      <c r="AA63" s="113"/>
      <c r="AB63" s="113"/>
      <c r="AC63" s="113"/>
      <c r="AD63" s="113"/>
      <c r="AE63" s="113"/>
      <c r="AF63" s="114"/>
      <c r="AG63" s="115"/>
      <c r="AH63" s="116"/>
      <c r="AI63" s="116"/>
      <c r="AJ63" s="115"/>
      <c r="AK63" s="116"/>
      <c r="AL63" s="116"/>
      <c r="AM63" s="115"/>
      <c r="AN63" s="118"/>
      <c r="AO63" s="119">
        <v>1</v>
      </c>
      <c r="AP63" s="119" t="s">
        <v>99</v>
      </c>
      <c r="AQ63" s="119"/>
      <c r="AR63" s="119"/>
      <c r="AS63" s="119">
        <v>680</v>
      </c>
      <c r="AT63" s="120" t="s">
        <v>112</v>
      </c>
      <c r="AU63" s="121"/>
      <c r="AV63" s="122"/>
      <c r="AW63" s="122"/>
      <c r="AX63" s="122"/>
      <c r="AY63" s="122"/>
      <c r="AZ63" s="122"/>
      <c r="BA63" s="123"/>
      <c r="BB63" s="124"/>
      <c r="BC63" s="124"/>
      <c r="BD63" s="124"/>
      <c r="BE63" s="124"/>
      <c r="BF63" s="124"/>
      <c r="BG63" s="124"/>
      <c r="BH63" s="124"/>
      <c r="BI63" s="124"/>
      <c r="BJ63" s="124"/>
      <c r="BK63" s="124"/>
      <c r="BL63" s="124"/>
      <c r="BM63" s="124"/>
    </row>
    <row r="64" spans="1:65" x14ac:dyDescent="0.2">
      <c r="A64" s="138">
        <v>42704</v>
      </c>
      <c r="B64" s="82">
        <v>0.33333333333333331</v>
      </c>
      <c r="C64" s="25">
        <v>6</v>
      </c>
      <c r="D64" s="25">
        <v>7.6</v>
      </c>
      <c r="E64" s="25">
        <v>8.1999999999999993</v>
      </c>
      <c r="F64" s="45">
        <v>11.9</v>
      </c>
      <c r="G64" s="55">
        <v>40</v>
      </c>
      <c r="H64" s="45">
        <v>0.8</v>
      </c>
      <c r="I64" s="24" t="s">
        <v>72</v>
      </c>
      <c r="J64" s="88" t="s">
        <v>151</v>
      </c>
      <c r="Z64" s="112"/>
      <c r="AA64" s="113"/>
      <c r="AB64" s="113"/>
      <c r="AC64" s="113"/>
      <c r="AD64" s="113"/>
      <c r="AE64" s="113"/>
      <c r="AF64" s="114"/>
      <c r="AG64" s="115"/>
      <c r="AH64" s="116"/>
      <c r="AI64" s="116"/>
      <c r="AJ64" s="115"/>
      <c r="AK64" s="116"/>
      <c r="AL64" s="116"/>
      <c r="AM64" s="115"/>
      <c r="AN64" s="118" t="s">
        <v>156</v>
      </c>
      <c r="AO64" s="119">
        <v>1</v>
      </c>
      <c r="AP64" s="119" t="s">
        <v>99</v>
      </c>
      <c r="AQ64" s="119"/>
      <c r="AR64" s="119"/>
      <c r="AS64" s="119">
        <v>690</v>
      </c>
      <c r="AT64" s="120" t="s">
        <v>112</v>
      </c>
      <c r="AU64" s="121"/>
      <c r="AV64" s="122"/>
      <c r="AW64" s="122"/>
      <c r="AX64" s="122"/>
      <c r="AY64" s="122"/>
      <c r="AZ64" s="122"/>
      <c r="BA64" s="123"/>
      <c r="BB64" s="124"/>
      <c r="BC64" s="124"/>
      <c r="BD64" s="124"/>
      <c r="BE64" s="124"/>
      <c r="BF64" s="124"/>
      <c r="BG64" s="124"/>
      <c r="BH64" s="124"/>
      <c r="BI64" s="124"/>
      <c r="BJ64" s="124"/>
      <c r="BK64" s="124"/>
      <c r="BL64" s="124"/>
      <c r="BM64" s="124"/>
    </row>
    <row r="65" spans="1:65" x14ac:dyDescent="0.2">
      <c r="A65" s="138">
        <v>42705</v>
      </c>
      <c r="B65" s="82">
        <v>0.33333333333333331</v>
      </c>
      <c r="C65" s="25">
        <v>2</v>
      </c>
      <c r="D65" s="25">
        <v>6.4</v>
      </c>
      <c r="E65" s="25">
        <v>8.4</v>
      </c>
      <c r="F65" s="45">
        <v>10.9</v>
      </c>
      <c r="G65" s="55">
        <v>40</v>
      </c>
      <c r="H65" s="45">
        <v>0.38</v>
      </c>
      <c r="I65" s="24" t="s">
        <v>157</v>
      </c>
      <c r="J65" s="88" t="s">
        <v>151</v>
      </c>
      <c r="R65" s="1">
        <v>1</v>
      </c>
      <c r="Z65" s="112" t="s">
        <v>158</v>
      </c>
      <c r="AA65" s="113">
        <v>1</v>
      </c>
      <c r="AB65" s="113" t="s">
        <v>102</v>
      </c>
      <c r="AC65" s="113" t="s">
        <v>92</v>
      </c>
      <c r="AD65" s="113"/>
      <c r="AE65" s="113">
        <v>570</v>
      </c>
      <c r="AF65" s="114" t="s">
        <v>114</v>
      </c>
      <c r="AG65" s="115"/>
      <c r="AH65" s="116"/>
      <c r="AI65" s="116"/>
      <c r="AJ65" s="115"/>
      <c r="AK65" s="116"/>
      <c r="AL65" s="116"/>
      <c r="AM65" s="115"/>
      <c r="AN65" s="118" t="s">
        <v>158</v>
      </c>
      <c r="AO65" s="119">
        <v>1</v>
      </c>
      <c r="AP65" s="119" t="s">
        <v>102</v>
      </c>
      <c r="AQ65" s="119"/>
      <c r="AR65" s="119"/>
      <c r="AS65" s="119">
        <v>730</v>
      </c>
      <c r="AT65" s="120" t="s">
        <v>114</v>
      </c>
      <c r="AU65" s="121"/>
      <c r="AV65" s="122"/>
      <c r="AW65" s="122"/>
      <c r="AX65" s="122"/>
      <c r="AY65" s="122"/>
      <c r="AZ65" s="122"/>
      <c r="BA65" s="123"/>
      <c r="BB65" s="124"/>
      <c r="BC65" s="124"/>
      <c r="BD65" s="124"/>
      <c r="BE65" s="124"/>
      <c r="BF65" s="124"/>
      <c r="BG65" s="124"/>
      <c r="BH65" s="124"/>
      <c r="BI65" s="124"/>
      <c r="BJ65" s="124"/>
      <c r="BK65" s="124"/>
      <c r="BL65" s="124"/>
      <c r="BM65" s="124"/>
    </row>
    <row r="66" spans="1:65" x14ac:dyDescent="0.2">
      <c r="A66" s="138"/>
      <c r="B66" s="82"/>
      <c r="H66" s="45"/>
      <c r="J66" s="88"/>
      <c r="Z66" s="112"/>
      <c r="AA66" s="113"/>
      <c r="AB66" s="113"/>
      <c r="AC66" s="113"/>
      <c r="AD66" s="113"/>
      <c r="AE66" s="113"/>
      <c r="AF66" s="114"/>
      <c r="AG66" s="115"/>
      <c r="AH66" s="116"/>
      <c r="AI66" s="116"/>
      <c r="AJ66" s="115"/>
      <c r="AK66" s="116"/>
      <c r="AL66" s="116"/>
      <c r="AM66" s="115"/>
      <c r="AN66" s="118"/>
      <c r="AO66" s="119">
        <v>1</v>
      </c>
      <c r="AP66" s="119" t="s">
        <v>102</v>
      </c>
      <c r="AQ66" s="119" t="s">
        <v>92</v>
      </c>
      <c r="AR66" s="119"/>
      <c r="AS66" s="119">
        <v>610</v>
      </c>
      <c r="AT66" s="120" t="s">
        <v>114</v>
      </c>
      <c r="AU66" s="121"/>
      <c r="AV66" s="122"/>
      <c r="AW66" s="122"/>
      <c r="AX66" s="122"/>
      <c r="AY66" s="122"/>
      <c r="AZ66" s="122"/>
      <c r="BA66" s="123"/>
      <c r="BB66" s="124"/>
      <c r="BC66" s="124"/>
      <c r="BD66" s="124"/>
      <c r="BE66" s="124"/>
      <c r="BF66" s="124"/>
      <c r="BG66" s="124"/>
      <c r="BH66" s="124"/>
      <c r="BI66" s="124"/>
      <c r="BJ66" s="124"/>
      <c r="BK66" s="124"/>
      <c r="BL66" s="124"/>
      <c r="BM66" s="124"/>
    </row>
    <row r="67" spans="1:65" ht="12" customHeight="1" x14ac:dyDescent="0.2">
      <c r="A67" s="138">
        <v>42706</v>
      </c>
      <c r="B67" s="82">
        <v>0.33333333333333331</v>
      </c>
      <c r="C67" s="25">
        <v>7</v>
      </c>
      <c r="D67" s="25">
        <v>8</v>
      </c>
      <c r="E67" s="25">
        <v>8.1</v>
      </c>
      <c r="F67" s="45">
        <v>11</v>
      </c>
      <c r="G67" s="55">
        <v>50</v>
      </c>
      <c r="H67" s="45">
        <v>0.56000000000000005</v>
      </c>
      <c r="I67" s="24" t="s">
        <v>159</v>
      </c>
      <c r="J67" s="88" t="s">
        <v>161</v>
      </c>
      <c r="Z67" s="112"/>
      <c r="AA67" s="113"/>
      <c r="AB67" s="113"/>
      <c r="AC67" s="113"/>
      <c r="AD67" s="113"/>
      <c r="AE67" s="113"/>
      <c r="AF67" s="114"/>
      <c r="AG67" s="115"/>
      <c r="AH67" s="116"/>
      <c r="AI67" s="116"/>
      <c r="AJ67" s="115"/>
      <c r="AK67" s="116"/>
      <c r="AL67" s="116"/>
      <c r="AM67" s="115"/>
      <c r="AN67" s="118" t="s">
        <v>160</v>
      </c>
      <c r="AO67" s="119">
        <v>1</v>
      </c>
      <c r="AP67" s="119" t="s">
        <v>102</v>
      </c>
      <c r="AQ67" s="119" t="s">
        <v>92</v>
      </c>
      <c r="AR67" s="119"/>
      <c r="AS67" s="119">
        <v>630</v>
      </c>
      <c r="AT67" s="120"/>
      <c r="AU67" s="121"/>
      <c r="AV67" s="122"/>
      <c r="AW67" s="122"/>
      <c r="AX67" s="122"/>
      <c r="AY67" s="122"/>
      <c r="AZ67" s="122"/>
      <c r="BA67" s="123"/>
      <c r="BB67" s="124"/>
      <c r="BC67" s="124"/>
      <c r="BD67" s="124"/>
      <c r="BE67" s="124"/>
      <c r="BF67" s="124"/>
      <c r="BG67" s="124"/>
      <c r="BH67" s="124"/>
      <c r="BI67" s="124"/>
      <c r="BJ67" s="124"/>
      <c r="BK67" s="124"/>
      <c r="BL67" s="124"/>
      <c r="BM67" s="124"/>
    </row>
    <row r="68" spans="1:65" ht="12" customHeight="1" x14ac:dyDescent="0.2">
      <c r="A68" s="138">
        <v>42707</v>
      </c>
      <c r="B68" s="82">
        <v>0.33333333333333331</v>
      </c>
      <c r="C68" s="25">
        <v>7</v>
      </c>
      <c r="D68" s="25">
        <v>6.1</v>
      </c>
      <c r="E68" s="25">
        <v>8.19</v>
      </c>
      <c r="F68" s="45">
        <v>8.42</v>
      </c>
      <c r="G68" s="55">
        <v>60</v>
      </c>
      <c r="H68" s="45">
        <v>0.44</v>
      </c>
      <c r="I68" s="24" t="s">
        <v>96</v>
      </c>
      <c r="J68" s="88"/>
      <c r="Z68" s="112"/>
      <c r="AA68" s="113"/>
      <c r="AB68" s="113"/>
      <c r="AC68" s="113"/>
      <c r="AD68" s="113"/>
      <c r="AE68" s="113"/>
      <c r="AF68" s="114"/>
      <c r="AG68" s="115"/>
      <c r="AH68" s="116"/>
      <c r="AI68" s="116"/>
      <c r="AJ68" s="115"/>
      <c r="AK68" s="116"/>
      <c r="AL68" s="116"/>
      <c r="AM68" s="115"/>
      <c r="AN68" s="118" t="s">
        <v>162</v>
      </c>
      <c r="AO68" s="119">
        <v>1</v>
      </c>
      <c r="AP68" s="119" t="s">
        <v>102</v>
      </c>
      <c r="AQ68" s="119"/>
      <c r="AR68" s="119"/>
      <c r="AS68" s="119">
        <v>630</v>
      </c>
      <c r="AT68" s="120" t="s">
        <v>112</v>
      </c>
      <c r="AU68" s="121"/>
      <c r="AV68" s="122"/>
      <c r="AW68" s="122"/>
      <c r="AX68" s="122"/>
      <c r="AY68" s="122"/>
      <c r="AZ68" s="122"/>
      <c r="BA68" s="123"/>
      <c r="BB68" s="124"/>
      <c r="BC68" s="124"/>
      <c r="BD68" s="124"/>
      <c r="BE68" s="124"/>
      <c r="BF68" s="124"/>
      <c r="BG68" s="124"/>
      <c r="BH68" s="124"/>
      <c r="BI68" s="124"/>
      <c r="BJ68" s="124"/>
      <c r="BK68" s="124"/>
      <c r="BL68" s="124"/>
      <c r="BM68" s="124"/>
    </row>
    <row r="69" spans="1:65" x14ac:dyDescent="0.2">
      <c r="A69" s="138"/>
      <c r="B69" s="82"/>
      <c r="H69" s="45"/>
      <c r="J69" s="88"/>
      <c r="Z69" s="112"/>
      <c r="AA69" s="113"/>
      <c r="AB69" s="113"/>
      <c r="AC69" s="113"/>
      <c r="AD69" s="113"/>
      <c r="AE69" s="113"/>
      <c r="AF69" s="114"/>
      <c r="AG69" s="115"/>
      <c r="AH69" s="116"/>
      <c r="AI69" s="116"/>
      <c r="AJ69" s="115"/>
      <c r="AK69" s="116"/>
      <c r="AL69" s="116"/>
      <c r="AM69" s="115"/>
      <c r="AN69" s="118"/>
      <c r="AO69" s="119">
        <v>1</v>
      </c>
      <c r="AP69" s="119" t="s">
        <v>99</v>
      </c>
      <c r="AQ69" s="119"/>
      <c r="AR69" s="119"/>
      <c r="AS69" s="119">
        <v>730</v>
      </c>
      <c r="AT69" s="120" t="s">
        <v>112</v>
      </c>
      <c r="AU69" s="121"/>
      <c r="AV69" s="122"/>
      <c r="AW69" s="122"/>
      <c r="AX69" s="122"/>
      <c r="AY69" s="122"/>
      <c r="AZ69" s="122"/>
      <c r="BA69" s="123"/>
      <c r="BB69" s="124"/>
      <c r="BC69" s="124"/>
      <c r="BD69" s="124"/>
      <c r="BE69" s="124"/>
      <c r="BF69" s="124"/>
      <c r="BG69" s="124"/>
      <c r="BH69" s="124"/>
      <c r="BI69" s="124"/>
      <c r="BJ69" s="124"/>
      <c r="BK69" s="124"/>
      <c r="BL69" s="124"/>
      <c r="BM69" s="124"/>
    </row>
    <row r="70" spans="1:65" x14ac:dyDescent="0.2">
      <c r="A70" s="138">
        <v>42708</v>
      </c>
      <c r="B70" s="82">
        <v>0.33333333333333331</v>
      </c>
      <c r="C70" s="25">
        <v>0</v>
      </c>
      <c r="D70" s="25">
        <v>4.8</v>
      </c>
      <c r="E70" s="25">
        <v>7.2</v>
      </c>
      <c r="F70" s="45">
        <v>5.7</v>
      </c>
      <c r="G70" s="55">
        <v>60</v>
      </c>
      <c r="H70" s="45">
        <v>0.38</v>
      </c>
      <c r="I70" s="24" t="s">
        <v>163</v>
      </c>
      <c r="J70" s="88" t="s">
        <v>166</v>
      </c>
      <c r="Z70" s="112" t="s">
        <v>164</v>
      </c>
      <c r="AA70" s="113">
        <v>1</v>
      </c>
      <c r="AB70" s="113" t="s">
        <v>99</v>
      </c>
      <c r="AC70" s="113" t="s">
        <v>165</v>
      </c>
      <c r="AD70" s="113"/>
      <c r="AE70" s="113">
        <v>610</v>
      </c>
      <c r="AF70" s="114" t="s">
        <v>112</v>
      </c>
      <c r="AG70" s="115"/>
      <c r="AH70" s="116"/>
      <c r="AI70" s="116"/>
      <c r="AJ70" s="115"/>
      <c r="AK70" s="116"/>
      <c r="AL70" s="116"/>
      <c r="AM70" s="115"/>
      <c r="AN70" s="118" t="s">
        <v>164</v>
      </c>
      <c r="AO70" s="119">
        <v>1</v>
      </c>
      <c r="AP70" s="119" t="s">
        <v>99</v>
      </c>
      <c r="AQ70" s="119" t="s">
        <v>92</v>
      </c>
      <c r="AR70" s="119"/>
      <c r="AS70" s="119">
        <v>730</v>
      </c>
      <c r="AT70" s="120" t="s">
        <v>112</v>
      </c>
      <c r="AU70" s="121"/>
      <c r="AV70" s="122"/>
      <c r="AW70" s="122"/>
      <c r="AX70" s="122"/>
      <c r="AY70" s="122"/>
      <c r="AZ70" s="122"/>
      <c r="BA70" s="123"/>
      <c r="BB70" s="124"/>
      <c r="BC70" s="124"/>
      <c r="BD70" s="124"/>
      <c r="BE70" s="124"/>
      <c r="BF70" s="124"/>
      <c r="BG70" s="124"/>
      <c r="BH70" s="124"/>
      <c r="BI70" s="124"/>
      <c r="BJ70" s="124"/>
      <c r="BK70" s="124"/>
      <c r="BL70" s="124"/>
      <c r="BM70" s="124"/>
    </row>
    <row r="71" spans="1:65" x14ac:dyDescent="0.2">
      <c r="A71" s="138"/>
      <c r="B71" s="82"/>
      <c r="H71" s="45"/>
      <c r="J71" s="88"/>
      <c r="Z71" s="112"/>
      <c r="AA71" s="113">
        <v>1</v>
      </c>
      <c r="AB71" s="113" t="s">
        <v>102</v>
      </c>
      <c r="AC71" s="113" t="s">
        <v>165</v>
      </c>
      <c r="AD71" s="113"/>
      <c r="AE71" s="113">
        <v>690</v>
      </c>
      <c r="AF71" s="114" t="s">
        <v>112</v>
      </c>
      <c r="AG71" s="115"/>
      <c r="AH71" s="116"/>
      <c r="AI71" s="116"/>
      <c r="AJ71" s="115"/>
      <c r="AK71" s="116"/>
      <c r="AL71" s="116"/>
      <c r="AM71" s="115"/>
      <c r="AN71" s="118"/>
      <c r="AO71" s="119"/>
      <c r="AP71" s="119"/>
      <c r="AQ71" s="119"/>
      <c r="AR71" s="119"/>
      <c r="AS71" s="119"/>
      <c r="AT71" s="120"/>
      <c r="AU71" s="121"/>
      <c r="AV71" s="122"/>
      <c r="AW71" s="122"/>
      <c r="AX71" s="122"/>
      <c r="AY71" s="122"/>
      <c r="AZ71" s="122"/>
      <c r="BA71" s="123"/>
      <c r="BB71" s="124"/>
      <c r="BC71" s="124"/>
      <c r="BD71" s="124"/>
      <c r="BE71" s="124"/>
      <c r="BF71" s="124"/>
      <c r="BG71" s="124"/>
      <c r="BH71" s="124"/>
      <c r="BI71" s="124"/>
      <c r="BJ71" s="124"/>
      <c r="BK71" s="124"/>
      <c r="BL71" s="124"/>
      <c r="BM71" s="124"/>
    </row>
    <row r="72" spans="1:65" x14ac:dyDescent="0.2">
      <c r="A72" s="138"/>
      <c r="B72" s="82"/>
      <c r="H72" s="45"/>
      <c r="J72" s="88"/>
      <c r="Z72" s="136"/>
      <c r="AA72" s="113">
        <v>1</v>
      </c>
      <c r="AB72" s="113" t="s">
        <v>99</v>
      </c>
      <c r="AC72" s="113" t="s">
        <v>165</v>
      </c>
      <c r="AD72" s="113"/>
      <c r="AE72" s="113">
        <v>540</v>
      </c>
      <c r="AF72" s="114" t="s">
        <v>112</v>
      </c>
      <c r="AG72" s="115"/>
      <c r="AH72" s="116"/>
      <c r="AI72" s="116"/>
      <c r="AJ72" s="115"/>
      <c r="AK72" s="116"/>
      <c r="AL72" s="116"/>
      <c r="AM72" s="115"/>
      <c r="AN72" s="118"/>
      <c r="AO72" s="119"/>
      <c r="AP72" s="119"/>
      <c r="AQ72" s="119"/>
      <c r="AR72" s="119"/>
      <c r="AS72" s="119"/>
      <c r="AT72" s="120"/>
      <c r="AU72" s="121"/>
      <c r="AV72" s="122"/>
      <c r="AW72" s="122"/>
      <c r="AX72" s="122"/>
      <c r="AY72" s="122"/>
      <c r="AZ72" s="122"/>
      <c r="BA72" s="123"/>
      <c r="BB72" s="124"/>
      <c r="BC72" s="124"/>
      <c r="BD72" s="124"/>
      <c r="BE72" s="124"/>
      <c r="BF72" s="124"/>
      <c r="BG72" s="124"/>
      <c r="BH72" s="124"/>
      <c r="BI72" s="124"/>
      <c r="BJ72" s="124"/>
      <c r="BK72" s="124"/>
      <c r="BL72" s="124"/>
      <c r="BM72" s="124"/>
    </row>
    <row r="73" spans="1:65" x14ac:dyDescent="0.2">
      <c r="A73" s="138">
        <v>42709</v>
      </c>
      <c r="B73" s="82">
        <v>0.33333333333333331</v>
      </c>
      <c r="C73" s="91">
        <v>0</v>
      </c>
      <c r="D73" s="28">
        <v>4.5</v>
      </c>
      <c r="E73" s="32"/>
      <c r="F73" s="89">
        <v>5.34</v>
      </c>
      <c r="G73" s="90">
        <v>70</v>
      </c>
      <c r="H73" s="89">
        <v>0.36</v>
      </c>
      <c r="I73" s="35" t="s">
        <v>167</v>
      </c>
      <c r="J73" s="88" t="s">
        <v>169</v>
      </c>
      <c r="Z73" s="136"/>
      <c r="AA73" s="113"/>
      <c r="AB73" s="113"/>
      <c r="AC73" s="113"/>
      <c r="AD73" s="113"/>
      <c r="AE73" s="113"/>
      <c r="AF73" s="114"/>
      <c r="AG73" s="115"/>
      <c r="AH73" s="116"/>
      <c r="AI73" s="116"/>
      <c r="AJ73" s="115"/>
      <c r="AK73" s="116"/>
      <c r="AL73" s="116"/>
      <c r="AM73" s="115"/>
      <c r="AN73" s="118" t="s">
        <v>168</v>
      </c>
      <c r="AO73" s="119">
        <v>1</v>
      </c>
      <c r="AP73" s="119" t="s">
        <v>99</v>
      </c>
      <c r="AQ73" s="119"/>
      <c r="AR73" s="119"/>
      <c r="AS73" s="119">
        <v>680</v>
      </c>
      <c r="AT73" s="120" t="s">
        <v>112</v>
      </c>
      <c r="AU73" s="121"/>
      <c r="AV73" s="122"/>
      <c r="AW73" s="122"/>
      <c r="AX73" s="122"/>
      <c r="AY73" s="122"/>
      <c r="AZ73" s="122"/>
      <c r="BA73" s="123"/>
      <c r="BB73" s="124"/>
      <c r="BC73" s="124"/>
      <c r="BD73" s="124"/>
      <c r="BE73" s="124"/>
      <c r="BF73" s="124"/>
      <c r="BG73" s="124"/>
      <c r="BH73" s="124"/>
      <c r="BI73" s="124"/>
      <c r="BJ73" s="124"/>
      <c r="BK73" s="124"/>
      <c r="BL73" s="124"/>
      <c r="BM73" s="124"/>
    </row>
    <row r="74" spans="1:65" s="68" customFormat="1" x14ac:dyDescent="0.2">
      <c r="A74" s="139"/>
      <c r="J74" s="125"/>
      <c r="Z74" s="136"/>
      <c r="AA74" s="113"/>
      <c r="AB74" s="113"/>
      <c r="AC74" s="113"/>
      <c r="AD74" s="113"/>
      <c r="AE74" s="113"/>
      <c r="AF74" s="114"/>
      <c r="AG74" s="115"/>
      <c r="AH74" s="116"/>
      <c r="AI74" s="116"/>
      <c r="AJ74" s="115"/>
      <c r="AK74" s="116"/>
      <c r="AL74" s="116"/>
      <c r="AM74" s="115"/>
      <c r="AN74" s="118"/>
      <c r="AO74" s="119">
        <v>1</v>
      </c>
      <c r="AP74" s="119" t="s">
        <v>102</v>
      </c>
      <c r="AQ74" s="119"/>
      <c r="AR74" s="119"/>
      <c r="AS74" s="119">
        <v>600</v>
      </c>
      <c r="AT74" s="120" t="s">
        <v>112</v>
      </c>
      <c r="AU74" s="121"/>
      <c r="AV74" s="122"/>
      <c r="AW74" s="122"/>
      <c r="AX74" s="122"/>
      <c r="AY74" s="122"/>
      <c r="AZ74" s="122"/>
      <c r="BA74" s="123"/>
      <c r="BB74" s="124"/>
      <c r="BC74" s="124"/>
      <c r="BD74" s="124"/>
      <c r="BE74" s="124"/>
      <c r="BF74" s="124"/>
      <c r="BG74" s="124"/>
      <c r="BH74" s="124"/>
      <c r="BI74" s="124"/>
      <c r="BJ74" s="124"/>
      <c r="BK74" s="124"/>
      <c r="BL74" s="124"/>
      <c r="BM74" s="124"/>
    </row>
    <row r="75" spans="1:65" x14ac:dyDescent="0.2">
      <c r="B75" s="82"/>
    </row>
    <row r="76" spans="1:65" x14ac:dyDescent="0.2">
      <c r="B76" s="82"/>
      <c r="C76"/>
      <c r="D76"/>
      <c r="E76"/>
      <c r="F76" s="79"/>
      <c r="G76" s="78"/>
      <c r="H76"/>
      <c r="I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H76"/>
      <c r="AI76"/>
      <c r="BB76"/>
      <c r="BC76"/>
      <c r="BF76"/>
      <c r="BG76"/>
      <c r="BM76"/>
    </row>
    <row r="77" spans="1:65" x14ac:dyDescent="0.2">
      <c r="B77" s="82"/>
      <c r="C77"/>
      <c r="D77"/>
      <c r="E77"/>
      <c r="F77" s="79"/>
      <c r="G77" s="78"/>
      <c r="H77"/>
      <c r="I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H77"/>
      <c r="AI77"/>
      <c r="BB77"/>
      <c r="BC77"/>
      <c r="BF77"/>
      <c r="BG77"/>
      <c r="BM77"/>
    </row>
    <row r="78" spans="1:65" x14ac:dyDescent="0.2">
      <c r="B78" s="82"/>
      <c r="C78"/>
      <c r="D78"/>
      <c r="E78"/>
      <c r="F78" s="79"/>
      <c r="G78" s="78"/>
      <c r="H78"/>
      <c r="I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H78"/>
      <c r="AI78"/>
      <c r="BB78"/>
      <c r="BC78"/>
      <c r="BF78"/>
      <c r="BG78"/>
      <c r="BM78"/>
    </row>
    <row r="79" spans="1:65" x14ac:dyDescent="0.2">
      <c r="B79" s="82"/>
      <c r="C79"/>
      <c r="D79"/>
      <c r="E79"/>
      <c r="F79" s="79"/>
      <c r="G79" s="78"/>
      <c r="H79"/>
      <c r="I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H79"/>
      <c r="AI79"/>
      <c r="BB79"/>
      <c r="BC79"/>
      <c r="BF79"/>
      <c r="BG79"/>
      <c r="BM79"/>
    </row>
    <row r="80" spans="1:65" x14ac:dyDescent="0.2">
      <c r="B80" s="82"/>
      <c r="C80"/>
      <c r="D80"/>
      <c r="E80"/>
      <c r="F80" s="79"/>
      <c r="G80" s="78"/>
      <c r="H80"/>
      <c r="I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H80"/>
      <c r="AI80"/>
      <c r="BB80"/>
      <c r="BC80"/>
      <c r="BF80"/>
      <c r="BG80"/>
      <c r="BM80"/>
    </row>
    <row r="81" spans="2:65" x14ac:dyDescent="0.2">
      <c r="B81" s="82"/>
      <c r="C81"/>
      <c r="D81"/>
      <c r="E81"/>
      <c r="F81" s="79"/>
      <c r="G81" s="78"/>
      <c r="H81"/>
      <c r="I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H81"/>
      <c r="AI81"/>
      <c r="BB81"/>
      <c r="BC81"/>
      <c r="BF81"/>
      <c r="BG81"/>
      <c r="BM81"/>
    </row>
    <row r="82" spans="2:65" x14ac:dyDescent="0.2">
      <c r="B82" s="82"/>
      <c r="C82"/>
      <c r="D82"/>
      <c r="E82"/>
      <c r="F82" s="79"/>
      <c r="G82" s="78"/>
      <c r="H82"/>
      <c r="I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H82"/>
      <c r="AI82"/>
      <c r="BB82"/>
      <c r="BC82"/>
      <c r="BF82"/>
      <c r="BG82"/>
      <c r="BM82"/>
    </row>
    <row r="83" spans="2:65" x14ac:dyDescent="0.2">
      <c r="B83" s="82"/>
      <c r="C83"/>
      <c r="D83"/>
      <c r="E83"/>
      <c r="F83" s="79"/>
      <c r="G83" s="78"/>
      <c r="H83"/>
      <c r="I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H83"/>
      <c r="AI83"/>
      <c r="BB83"/>
      <c r="BC83"/>
      <c r="BF83"/>
      <c r="BG83"/>
      <c r="BM83"/>
    </row>
    <row r="84" spans="2:65" x14ac:dyDescent="0.2">
      <c r="B84" s="82"/>
      <c r="C84"/>
      <c r="D84"/>
      <c r="E84"/>
      <c r="F84" s="79"/>
      <c r="G84" s="78"/>
      <c r="H84"/>
      <c r="I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H84"/>
      <c r="AI84"/>
      <c r="BB84"/>
      <c r="BC84"/>
      <c r="BF84"/>
      <c r="BG84"/>
      <c r="BM84"/>
    </row>
    <row r="85" spans="2:65" x14ac:dyDescent="0.2">
      <c r="B85" s="82"/>
      <c r="C85"/>
      <c r="D85"/>
      <c r="E85"/>
      <c r="F85" s="79"/>
      <c r="G85" s="78"/>
      <c r="H85"/>
      <c r="I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H85"/>
      <c r="AI85"/>
      <c r="BB85"/>
      <c r="BC85"/>
      <c r="BF85"/>
      <c r="BG85"/>
      <c r="BM85"/>
    </row>
    <row r="86" spans="2:65" x14ac:dyDescent="0.2">
      <c r="B86" s="82"/>
      <c r="C86"/>
      <c r="D86"/>
      <c r="E86"/>
      <c r="F86" s="79"/>
      <c r="G86" s="78"/>
      <c r="H86"/>
      <c r="I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H86"/>
      <c r="AI86"/>
      <c r="BB86"/>
      <c r="BC86"/>
      <c r="BF86"/>
      <c r="BG86"/>
      <c r="BM86"/>
    </row>
    <row r="87" spans="2:65" x14ac:dyDescent="0.2">
      <c r="B87" s="82"/>
      <c r="C87"/>
      <c r="D87"/>
      <c r="E87"/>
      <c r="F87" s="79"/>
      <c r="G87" s="78"/>
      <c r="H87"/>
      <c r="I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H87"/>
      <c r="AI87"/>
      <c r="BB87"/>
      <c r="BC87"/>
      <c r="BF87"/>
      <c r="BG87"/>
      <c r="BM87"/>
    </row>
    <row r="88" spans="2:65" x14ac:dyDescent="0.2">
      <c r="B88" s="82"/>
      <c r="C88"/>
      <c r="D88"/>
      <c r="E88"/>
      <c r="F88" s="79"/>
      <c r="G88" s="78"/>
      <c r="H88"/>
      <c r="I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H88"/>
      <c r="AI88"/>
      <c r="BB88"/>
      <c r="BC88"/>
      <c r="BF88"/>
      <c r="BG88"/>
      <c r="BM88"/>
    </row>
    <row r="89" spans="2:65" x14ac:dyDescent="0.2">
      <c r="B89" s="82"/>
      <c r="C89"/>
      <c r="D89"/>
      <c r="E89"/>
      <c r="F89" s="79"/>
      <c r="G89" s="78"/>
      <c r="H89"/>
      <c r="I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H89"/>
      <c r="AI89"/>
      <c r="BB89"/>
      <c r="BC89"/>
      <c r="BF89"/>
      <c r="BG89"/>
      <c r="BM89"/>
    </row>
    <row r="90" spans="2:65" x14ac:dyDescent="0.2">
      <c r="B90" s="82"/>
      <c r="C90"/>
      <c r="D90"/>
      <c r="E90"/>
      <c r="F90" s="79"/>
      <c r="G90" s="78"/>
      <c r="H90"/>
      <c r="I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H90"/>
      <c r="AI90"/>
      <c r="BB90"/>
      <c r="BC90"/>
      <c r="BF90"/>
      <c r="BG90"/>
      <c r="BM90"/>
    </row>
    <row r="91" spans="2:65" x14ac:dyDescent="0.2">
      <c r="B91" s="82"/>
      <c r="C91"/>
      <c r="D91"/>
      <c r="E91"/>
      <c r="F91" s="79"/>
      <c r="G91" s="78"/>
      <c r="H91"/>
      <c r="I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H91"/>
      <c r="AI91"/>
      <c r="BB91"/>
      <c r="BC91"/>
      <c r="BF91"/>
      <c r="BG91"/>
      <c r="BM91"/>
    </row>
    <row r="92" spans="2:65" x14ac:dyDescent="0.2">
      <c r="B92" s="82"/>
      <c r="C92"/>
      <c r="D92"/>
      <c r="E92"/>
      <c r="F92" s="79"/>
      <c r="G92" s="78"/>
      <c r="H92"/>
      <c r="I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H92"/>
      <c r="AI92"/>
      <c r="BB92"/>
      <c r="BC92"/>
      <c r="BF92"/>
      <c r="BG92"/>
      <c r="BM92"/>
    </row>
    <row r="93" spans="2:65" x14ac:dyDescent="0.2">
      <c r="B93" s="82"/>
      <c r="C93"/>
      <c r="D93"/>
      <c r="E93"/>
      <c r="F93" s="79"/>
      <c r="G93" s="78"/>
      <c r="H93"/>
      <c r="I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H93"/>
      <c r="AI93"/>
      <c r="BB93"/>
      <c r="BC93"/>
      <c r="BF93"/>
      <c r="BG93"/>
      <c r="BM93"/>
    </row>
    <row r="94" spans="2:65" x14ac:dyDescent="0.2">
      <c r="B94" s="82"/>
      <c r="C94"/>
      <c r="D94"/>
      <c r="E94"/>
      <c r="F94" s="79"/>
      <c r="G94" s="78"/>
      <c r="H94"/>
      <c r="I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H94"/>
      <c r="AI94"/>
      <c r="BB94"/>
      <c r="BC94"/>
      <c r="BF94"/>
      <c r="BG94"/>
      <c r="BM94"/>
    </row>
    <row r="95" spans="2:65" x14ac:dyDescent="0.2">
      <c r="B95" s="82"/>
      <c r="C95"/>
      <c r="D95"/>
      <c r="E95"/>
      <c r="F95" s="79"/>
      <c r="G95" s="78"/>
      <c r="H95"/>
      <c r="I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H95"/>
      <c r="AI95"/>
      <c r="BB95"/>
      <c r="BC95"/>
      <c r="BF95"/>
      <c r="BG95"/>
      <c r="BM95"/>
    </row>
    <row r="96" spans="2:65" x14ac:dyDescent="0.2">
      <c r="B96" s="82"/>
      <c r="C96"/>
      <c r="D96"/>
      <c r="E96"/>
      <c r="F96" s="79"/>
      <c r="G96" s="78"/>
      <c r="H96"/>
      <c r="I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H96"/>
      <c r="AI96"/>
      <c r="BB96"/>
      <c r="BC96"/>
      <c r="BF96"/>
      <c r="BG96"/>
      <c r="BM96"/>
    </row>
    <row r="97" spans="2:65" x14ac:dyDescent="0.2">
      <c r="B97" s="82"/>
      <c r="C97"/>
      <c r="D97"/>
      <c r="E97"/>
      <c r="F97" s="79"/>
      <c r="G97" s="78"/>
      <c r="H97"/>
      <c r="I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H97"/>
      <c r="AI97"/>
      <c r="BB97"/>
      <c r="BC97"/>
      <c r="BF97"/>
      <c r="BG97"/>
      <c r="BM97"/>
    </row>
    <row r="98" spans="2:65" x14ac:dyDescent="0.2">
      <c r="B98" s="82"/>
      <c r="C98"/>
      <c r="D98"/>
      <c r="E98"/>
      <c r="F98" s="79"/>
      <c r="G98" s="78"/>
      <c r="H98"/>
      <c r="I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H98"/>
      <c r="AI98"/>
      <c r="BB98"/>
      <c r="BC98"/>
      <c r="BF98"/>
      <c r="BG98"/>
      <c r="BM98"/>
    </row>
    <row r="99" spans="2:65" x14ac:dyDescent="0.2">
      <c r="B99" s="82"/>
      <c r="C99"/>
      <c r="D99"/>
      <c r="E99"/>
      <c r="F99" s="79"/>
      <c r="G99" s="78"/>
      <c r="H99"/>
      <c r="I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H99"/>
      <c r="AI99"/>
      <c r="BB99"/>
      <c r="BC99"/>
      <c r="BF99"/>
      <c r="BG99"/>
      <c r="BM99"/>
    </row>
    <row r="100" spans="2:65" x14ac:dyDescent="0.2">
      <c r="B100" s="82"/>
      <c r="C100"/>
      <c r="D100"/>
      <c r="E100"/>
      <c r="F100" s="79"/>
      <c r="G100" s="78"/>
      <c r="H100"/>
      <c r="I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H100"/>
      <c r="AI100"/>
      <c r="BB100"/>
      <c r="BC100"/>
      <c r="BF100"/>
      <c r="BG100"/>
      <c r="BM100"/>
    </row>
    <row r="101" spans="2:65" x14ac:dyDescent="0.2">
      <c r="B101" s="82"/>
      <c r="C101"/>
      <c r="D101"/>
      <c r="E101"/>
      <c r="F101" s="79"/>
      <c r="G101" s="78"/>
      <c r="H101"/>
      <c r="I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H101"/>
      <c r="AI101"/>
      <c r="BB101"/>
      <c r="BC101"/>
      <c r="BF101"/>
      <c r="BG101"/>
      <c r="BM101"/>
    </row>
    <row r="102" spans="2:65" x14ac:dyDescent="0.2">
      <c r="B102" s="82"/>
      <c r="C102"/>
      <c r="D102"/>
      <c r="E102"/>
      <c r="F102" s="79"/>
      <c r="G102" s="78"/>
      <c r="H102"/>
      <c r="I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H102"/>
      <c r="AI102"/>
      <c r="BB102"/>
      <c r="BC102"/>
      <c r="BF102"/>
      <c r="BG102"/>
      <c r="BM102"/>
    </row>
    <row r="103" spans="2:65" x14ac:dyDescent="0.2">
      <c r="B103" s="82"/>
      <c r="C103"/>
      <c r="D103"/>
      <c r="E103"/>
      <c r="F103" s="79"/>
      <c r="G103" s="78"/>
      <c r="H103"/>
      <c r="I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H103"/>
      <c r="AI103"/>
      <c r="BB103"/>
      <c r="BC103"/>
      <c r="BF103"/>
      <c r="BG103"/>
      <c r="BM103"/>
    </row>
    <row r="104" spans="2:65" x14ac:dyDescent="0.2">
      <c r="B104" s="82"/>
      <c r="C104"/>
      <c r="D104"/>
      <c r="E104"/>
      <c r="F104" s="79"/>
      <c r="G104" s="78"/>
      <c r="H104"/>
      <c r="I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H104"/>
      <c r="AI104"/>
      <c r="BB104"/>
      <c r="BC104"/>
      <c r="BF104"/>
      <c r="BG104"/>
      <c r="BM104"/>
    </row>
    <row r="105" spans="2:65" x14ac:dyDescent="0.2">
      <c r="B105" s="79"/>
      <c r="C105"/>
      <c r="D105"/>
      <c r="E105"/>
      <c r="F105" s="79"/>
      <c r="G105" s="78"/>
      <c r="H105"/>
      <c r="I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H105"/>
      <c r="AI105"/>
      <c r="BB105"/>
      <c r="BC105"/>
      <c r="BF105"/>
      <c r="BG105"/>
      <c r="BM105"/>
    </row>
    <row r="106" spans="2:65" x14ac:dyDescent="0.2">
      <c r="B106" s="79"/>
      <c r="C106"/>
      <c r="D106"/>
      <c r="E106"/>
      <c r="F106" s="79"/>
      <c r="G106" s="78"/>
      <c r="H106"/>
      <c r="I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H106"/>
      <c r="AI106"/>
      <c r="BB106"/>
      <c r="BC106"/>
      <c r="BF106"/>
      <c r="BG106"/>
      <c r="BM106"/>
    </row>
    <row r="107" spans="2:65" x14ac:dyDescent="0.2">
      <c r="B107" s="79"/>
      <c r="C107"/>
      <c r="D107"/>
      <c r="E107"/>
      <c r="F107" s="79"/>
      <c r="G107" s="78"/>
      <c r="H107"/>
      <c r="I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H107"/>
      <c r="AI107"/>
      <c r="BB107"/>
      <c r="BC107"/>
      <c r="BF107"/>
      <c r="BG107"/>
      <c r="BM107"/>
    </row>
    <row r="108" spans="2:65" x14ac:dyDescent="0.2">
      <c r="B108" s="79"/>
      <c r="C108"/>
      <c r="D108"/>
      <c r="E108"/>
      <c r="F108" s="79"/>
      <c r="G108" s="78"/>
      <c r="H108"/>
      <c r="I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H108"/>
      <c r="AI108"/>
      <c r="BB108"/>
      <c r="BC108"/>
      <c r="BF108"/>
      <c r="BG108"/>
      <c r="BM108"/>
    </row>
    <row r="109" spans="2:65" x14ac:dyDescent="0.2">
      <c r="B109" s="79"/>
      <c r="C109"/>
      <c r="D109"/>
      <c r="E109"/>
      <c r="F109" s="79"/>
      <c r="G109" s="78"/>
      <c r="H109"/>
      <c r="I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H109"/>
      <c r="AI109"/>
      <c r="BB109"/>
      <c r="BC109"/>
      <c r="BF109"/>
      <c r="BG109"/>
      <c r="BM109"/>
    </row>
    <row r="110" spans="2:65" x14ac:dyDescent="0.2">
      <c r="B110" s="79"/>
      <c r="C110"/>
      <c r="D110"/>
      <c r="E110"/>
      <c r="F110" s="79"/>
      <c r="G110" s="78"/>
      <c r="H110"/>
      <c r="I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H110"/>
      <c r="AI110"/>
      <c r="BB110"/>
      <c r="BC110"/>
      <c r="BF110"/>
      <c r="BG110"/>
      <c r="BM110"/>
    </row>
    <row r="111" spans="2:65" x14ac:dyDescent="0.2">
      <c r="B111" s="79"/>
      <c r="C111"/>
      <c r="D111"/>
      <c r="E111"/>
      <c r="F111" s="79"/>
      <c r="G111" s="78"/>
      <c r="H111"/>
      <c r="I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H111"/>
      <c r="AI111"/>
      <c r="BB111"/>
      <c r="BC111"/>
      <c r="BF111"/>
      <c r="BG111"/>
      <c r="BM111"/>
    </row>
    <row r="112" spans="2:65" x14ac:dyDescent="0.2">
      <c r="B112" s="79"/>
      <c r="C112"/>
      <c r="D112"/>
      <c r="E112"/>
      <c r="F112" s="79"/>
      <c r="G112" s="78"/>
      <c r="H112"/>
      <c r="I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H112"/>
      <c r="AI112"/>
      <c r="BB112"/>
      <c r="BC112"/>
      <c r="BF112"/>
      <c r="BG112"/>
      <c r="BM112"/>
    </row>
    <row r="113" spans="2:65" x14ac:dyDescent="0.2">
      <c r="B113" s="79"/>
      <c r="C113"/>
      <c r="D113"/>
      <c r="E113"/>
      <c r="F113" s="79"/>
      <c r="G113" s="78"/>
      <c r="H113"/>
      <c r="I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H113"/>
      <c r="AI113"/>
      <c r="BB113"/>
      <c r="BC113"/>
      <c r="BF113"/>
      <c r="BG113"/>
      <c r="BM113"/>
    </row>
    <row r="114" spans="2:65" x14ac:dyDescent="0.2">
      <c r="B114" s="79"/>
      <c r="C114"/>
      <c r="D114"/>
      <c r="E114"/>
      <c r="F114" s="79"/>
      <c r="G114" s="78"/>
      <c r="H114"/>
      <c r="I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H114"/>
      <c r="AI114"/>
      <c r="BB114"/>
      <c r="BC114"/>
      <c r="BF114"/>
      <c r="BG114"/>
      <c r="BM114"/>
    </row>
    <row r="115" spans="2:65" x14ac:dyDescent="0.2">
      <c r="B115" s="79"/>
      <c r="C115"/>
      <c r="D115"/>
      <c r="E115"/>
      <c r="F115" s="79"/>
      <c r="G115" s="78"/>
      <c r="H115"/>
      <c r="I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H115"/>
      <c r="AI115"/>
      <c r="BB115"/>
      <c r="BC115"/>
      <c r="BF115"/>
      <c r="BG115"/>
      <c r="BM115"/>
    </row>
    <row r="116" spans="2:65" x14ac:dyDescent="0.2">
      <c r="B116" s="79"/>
      <c r="C116"/>
      <c r="D116"/>
      <c r="E116"/>
      <c r="F116" s="79"/>
      <c r="G116" s="78"/>
      <c r="H116"/>
      <c r="I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H116"/>
      <c r="AI116"/>
      <c r="BB116"/>
      <c r="BC116"/>
      <c r="BF116"/>
      <c r="BG116"/>
      <c r="BM116"/>
    </row>
    <row r="117" spans="2:65" x14ac:dyDescent="0.2">
      <c r="B117" s="79"/>
      <c r="C117"/>
      <c r="D117"/>
      <c r="E117"/>
      <c r="F117" s="79"/>
      <c r="G117" s="78"/>
      <c r="H117"/>
      <c r="I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H117"/>
      <c r="AI117"/>
      <c r="BB117"/>
      <c r="BC117"/>
      <c r="BF117"/>
      <c r="BG117"/>
      <c r="BM117"/>
    </row>
    <row r="118" spans="2:65" x14ac:dyDescent="0.2">
      <c r="B118" s="79"/>
      <c r="C118"/>
      <c r="D118"/>
      <c r="E118"/>
      <c r="F118" s="79"/>
      <c r="G118" s="78"/>
      <c r="H118"/>
      <c r="I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H118"/>
      <c r="AI118"/>
      <c r="BB118"/>
      <c r="BC118"/>
      <c r="BF118"/>
      <c r="BG118"/>
      <c r="BM118"/>
    </row>
    <row r="119" spans="2:65" x14ac:dyDescent="0.2">
      <c r="B119" s="79"/>
      <c r="C119"/>
      <c r="D119"/>
      <c r="E119"/>
      <c r="F119" s="79"/>
      <c r="G119" s="78"/>
      <c r="H119"/>
      <c r="I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H119"/>
      <c r="AI119"/>
      <c r="BB119"/>
      <c r="BC119"/>
      <c r="BF119"/>
      <c r="BG119"/>
      <c r="BM119"/>
    </row>
    <row r="120" spans="2:65" x14ac:dyDescent="0.2">
      <c r="B120" s="79"/>
      <c r="C120"/>
      <c r="D120"/>
      <c r="E120"/>
      <c r="F120" s="79"/>
      <c r="G120" s="78"/>
      <c r="H120"/>
      <c r="I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H120"/>
      <c r="AI120"/>
      <c r="BB120"/>
      <c r="BC120"/>
      <c r="BF120"/>
      <c r="BG120"/>
      <c r="BM120"/>
    </row>
    <row r="121" spans="2:65" x14ac:dyDescent="0.2">
      <c r="B121" s="79"/>
      <c r="C121"/>
      <c r="D121"/>
      <c r="E121"/>
      <c r="F121" s="79"/>
      <c r="G121" s="78"/>
      <c r="H121"/>
      <c r="I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H121"/>
      <c r="AI121"/>
      <c r="BB121"/>
      <c r="BC121"/>
      <c r="BF121"/>
      <c r="BG121"/>
      <c r="BM121"/>
    </row>
    <row r="122" spans="2:65" x14ac:dyDescent="0.2">
      <c r="B122" s="79"/>
      <c r="C122"/>
      <c r="D122"/>
      <c r="E122"/>
      <c r="F122" s="79"/>
      <c r="G122" s="78"/>
      <c r="H122"/>
      <c r="I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H122"/>
      <c r="AI122"/>
      <c r="BB122"/>
      <c r="BC122"/>
      <c r="BF122"/>
      <c r="BG122"/>
      <c r="BM122"/>
    </row>
    <row r="123" spans="2:65" x14ac:dyDescent="0.2">
      <c r="B123" s="79"/>
      <c r="C123"/>
      <c r="D123"/>
      <c r="E123"/>
      <c r="F123" s="79"/>
      <c r="G123" s="78"/>
      <c r="H123"/>
      <c r="I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H123"/>
      <c r="AI123"/>
      <c r="BB123"/>
      <c r="BC123"/>
      <c r="BF123"/>
      <c r="BG123"/>
      <c r="BM123"/>
    </row>
  </sheetData>
  <autoFilter ref="A1:BM75" xr:uid="{00000000-0009-0000-0000-000001000000}"/>
  <pageMargins left="0.2" right="0.74791666666666667" top="0.25" bottom="0.98402777777777783" header="0.51180555555555562" footer="0.51180555555555562"/>
  <pageSetup scale="11" firstPageNumber="0" orientation="portrait" horizontalDpi="300" verticalDpi="30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230"/>
  <sheetViews>
    <sheetView zoomScaleNormal="100" workbookViewId="0">
      <pane ySplit="1" topLeftCell="A2" activePane="bottomLeft" state="frozen"/>
      <selection pane="bottomLeft" activeCell="D2" sqref="D2"/>
    </sheetView>
  </sheetViews>
  <sheetFormatPr defaultColWidth="8.85546875" defaultRowHeight="12.75" x14ac:dyDescent="0.2"/>
  <cols>
    <col min="1" max="1" width="11.85546875" style="1" customWidth="1"/>
    <col min="2" max="2" width="18.42578125" style="1" customWidth="1"/>
    <col min="3" max="4" width="11.140625" style="1" customWidth="1"/>
    <col min="5" max="6" width="12.140625" customWidth="1"/>
    <col min="7" max="7" width="22.85546875" style="24" customWidth="1"/>
  </cols>
  <sheetData>
    <row r="1" spans="1:50" x14ac:dyDescent="0.2">
      <c r="A1" s="3" t="s">
        <v>39</v>
      </c>
      <c r="B1" s="18" t="s">
        <v>170</v>
      </c>
      <c r="C1" s="3" t="s">
        <v>51</v>
      </c>
      <c r="D1" s="3" t="s">
        <v>177</v>
      </c>
      <c r="E1" s="18" t="s">
        <v>171</v>
      </c>
      <c r="F1" s="18" t="s">
        <v>176</v>
      </c>
      <c r="G1" s="48" t="s">
        <v>38</v>
      </c>
    </row>
    <row r="2" spans="1:50" x14ac:dyDescent="0.2">
      <c r="A2" s="26">
        <v>42663</v>
      </c>
      <c r="B2" s="1" t="s">
        <v>30</v>
      </c>
      <c r="C2" s="1" t="s">
        <v>102</v>
      </c>
      <c r="E2">
        <v>800</v>
      </c>
      <c r="G2"/>
    </row>
    <row r="3" spans="1:50" x14ac:dyDescent="0.2">
      <c r="A3" s="69">
        <v>42663</v>
      </c>
      <c r="B3" s="1" t="s">
        <v>30</v>
      </c>
      <c r="C3" s="1" t="s">
        <v>102</v>
      </c>
      <c r="E3">
        <v>730</v>
      </c>
      <c r="G3"/>
    </row>
    <row r="4" spans="1:50" s="30" customFormat="1" x14ac:dyDescent="0.2">
      <c r="A4" s="69">
        <v>42663</v>
      </c>
      <c r="B4" s="1" t="s">
        <v>30</v>
      </c>
      <c r="C4" s="1" t="s">
        <v>102</v>
      </c>
      <c r="D4" s="1"/>
      <c r="E4">
        <v>820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</row>
    <row r="5" spans="1:50" x14ac:dyDescent="0.2">
      <c r="A5" s="69">
        <v>42663</v>
      </c>
      <c r="B5" s="1" t="s">
        <v>30</v>
      </c>
      <c r="C5" s="1" t="s">
        <v>102</v>
      </c>
      <c r="E5">
        <v>730</v>
      </c>
      <c r="G5"/>
    </row>
    <row r="6" spans="1:50" x14ac:dyDescent="0.2">
      <c r="A6" s="69">
        <v>42665</v>
      </c>
      <c r="B6" s="1" t="s">
        <v>29</v>
      </c>
      <c r="C6" s="1" t="s">
        <v>99</v>
      </c>
      <c r="E6">
        <v>700</v>
      </c>
      <c r="G6"/>
    </row>
    <row r="7" spans="1:50" x14ac:dyDescent="0.2">
      <c r="A7" s="69">
        <v>42666</v>
      </c>
      <c r="B7" s="1" t="s">
        <v>30</v>
      </c>
      <c r="C7" s="1" t="s">
        <v>102</v>
      </c>
      <c r="E7">
        <v>950</v>
      </c>
      <c r="G7"/>
    </row>
    <row r="8" spans="1:50" x14ac:dyDescent="0.2">
      <c r="A8" s="69">
        <v>42666</v>
      </c>
      <c r="B8" s="1" t="s">
        <v>29</v>
      </c>
      <c r="C8" s="1" t="s">
        <v>99</v>
      </c>
      <c r="E8">
        <v>750</v>
      </c>
      <c r="G8"/>
    </row>
    <row r="9" spans="1:50" s="30" customFormat="1" x14ac:dyDescent="0.2">
      <c r="A9" s="69">
        <v>42666</v>
      </c>
      <c r="B9" s="1" t="s">
        <v>29</v>
      </c>
      <c r="C9" s="1" t="s">
        <v>102</v>
      </c>
      <c r="D9" s="1"/>
      <c r="E9">
        <v>650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</row>
    <row r="10" spans="1:50" x14ac:dyDescent="0.2">
      <c r="A10" s="69">
        <v>42666</v>
      </c>
      <c r="B10" s="1" t="s">
        <v>30</v>
      </c>
      <c r="C10" s="1" t="s">
        <v>102</v>
      </c>
      <c r="E10">
        <v>800</v>
      </c>
      <c r="G10"/>
    </row>
    <row r="11" spans="1:50" x14ac:dyDescent="0.2">
      <c r="A11" s="69">
        <v>42667</v>
      </c>
      <c r="B11" s="1" t="s">
        <v>27</v>
      </c>
      <c r="E11">
        <v>510</v>
      </c>
      <c r="G11" t="s">
        <v>110</v>
      </c>
    </row>
    <row r="12" spans="1:50" x14ac:dyDescent="0.2">
      <c r="A12" s="26">
        <v>42667</v>
      </c>
      <c r="B12" s="1" t="s">
        <v>27</v>
      </c>
      <c r="C12" s="1" t="s">
        <v>99</v>
      </c>
      <c r="E12">
        <v>680</v>
      </c>
      <c r="G12"/>
    </row>
    <row r="13" spans="1:50" x14ac:dyDescent="0.2">
      <c r="A13" s="69">
        <v>42668</v>
      </c>
      <c r="B13" s="1" t="s">
        <v>30</v>
      </c>
      <c r="C13" s="1" t="s">
        <v>102</v>
      </c>
      <c r="E13">
        <v>850</v>
      </c>
      <c r="G13"/>
    </row>
    <row r="14" spans="1:50" x14ac:dyDescent="0.2">
      <c r="A14" s="69">
        <v>42668</v>
      </c>
      <c r="B14" s="1" t="s">
        <v>29</v>
      </c>
      <c r="C14" s="1" t="s">
        <v>102</v>
      </c>
      <c r="E14">
        <v>620</v>
      </c>
      <c r="G14" s="83"/>
    </row>
    <row r="15" spans="1:50" x14ac:dyDescent="0.2">
      <c r="A15" s="69">
        <v>42668</v>
      </c>
      <c r="B15" s="1" t="s">
        <v>29</v>
      </c>
      <c r="C15" s="1" t="s">
        <v>99</v>
      </c>
      <c r="E15">
        <v>740</v>
      </c>
      <c r="G15" s="83"/>
    </row>
    <row r="16" spans="1:50" x14ac:dyDescent="0.2">
      <c r="A16" s="69">
        <v>42668</v>
      </c>
      <c r="B16" s="1" t="s">
        <v>30</v>
      </c>
      <c r="C16" s="1" t="s">
        <v>99</v>
      </c>
      <c r="E16">
        <v>730</v>
      </c>
      <c r="G16" s="83"/>
    </row>
    <row r="17" spans="1:50" x14ac:dyDescent="0.2">
      <c r="A17" s="69">
        <v>42668</v>
      </c>
      <c r="B17" s="1" t="s">
        <v>27</v>
      </c>
      <c r="C17" s="1" t="s">
        <v>102</v>
      </c>
      <c r="E17">
        <v>640</v>
      </c>
      <c r="G17" s="83"/>
    </row>
    <row r="18" spans="1:50" s="30" customFormat="1" x14ac:dyDescent="0.2">
      <c r="A18" s="69">
        <v>42669</v>
      </c>
      <c r="B18" s="1" t="s">
        <v>30</v>
      </c>
      <c r="C18" s="1" t="s">
        <v>102</v>
      </c>
      <c r="D18" s="1"/>
      <c r="E18">
        <v>970</v>
      </c>
      <c r="F18"/>
      <c r="G18" s="83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</row>
    <row r="19" spans="1:50" x14ac:dyDescent="0.2">
      <c r="A19" s="69">
        <v>42669</v>
      </c>
      <c r="B19" s="1" t="s">
        <v>27</v>
      </c>
      <c r="C19" s="1" t="s">
        <v>99</v>
      </c>
      <c r="E19">
        <v>540</v>
      </c>
      <c r="G19" s="83"/>
    </row>
    <row r="20" spans="1:50" x14ac:dyDescent="0.2">
      <c r="A20" s="69">
        <v>42669</v>
      </c>
      <c r="B20" s="1" t="s">
        <v>30</v>
      </c>
      <c r="C20" s="1" t="s">
        <v>99</v>
      </c>
      <c r="E20">
        <v>865</v>
      </c>
      <c r="G20" s="83"/>
    </row>
    <row r="21" spans="1:50" x14ac:dyDescent="0.2">
      <c r="A21" s="69">
        <v>42670</v>
      </c>
      <c r="B21" s="1" t="s">
        <v>30</v>
      </c>
      <c r="C21" s="1" t="s">
        <v>99</v>
      </c>
      <c r="E21">
        <v>910</v>
      </c>
      <c r="G21" s="83"/>
    </row>
    <row r="22" spans="1:50" x14ac:dyDescent="0.2">
      <c r="A22" s="69">
        <v>42670</v>
      </c>
      <c r="B22" s="1" t="s">
        <v>30</v>
      </c>
      <c r="C22" s="1" t="s">
        <v>99</v>
      </c>
      <c r="E22">
        <v>780</v>
      </c>
      <c r="G22" s="83"/>
    </row>
    <row r="23" spans="1:50" x14ac:dyDescent="0.2">
      <c r="A23" s="69">
        <v>42670</v>
      </c>
      <c r="B23" s="1" t="s">
        <v>30</v>
      </c>
      <c r="C23" s="1" t="s">
        <v>99</v>
      </c>
      <c r="E23">
        <v>700</v>
      </c>
      <c r="G23" s="83"/>
    </row>
    <row r="24" spans="1:50" x14ac:dyDescent="0.2">
      <c r="A24" s="69">
        <v>42671</v>
      </c>
      <c r="B24" s="1" t="s">
        <v>29</v>
      </c>
      <c r="C24" s="1" t="s">
        <v>99</v>
      </c>
      <c r="E24">
        <v>570</v>
      </c>
      <c r="G24" s="83"/>
    </row>
    <row r="25" spans="1:50" x14ac:dyDescent="0.2">
      <c r="A25" s="69">
        <v>42671</v>
      </c>
      <c r="B25" s="1" t="s">
        <v>30</v>
      </c>
      <c r="C25" s="1" t="s">
        <v>99</v>
      </c>
      <c r="E25">
        <v>950</v>
      </c>
      <c r="G25" s="83"/>
    </row>
    <row r="26" spans="1:50" x14ac:dyDescent="0.2">
      <c r="A26" s="69">
        <v>42671</v>
      </c>
      <c r="B26" s="1" t="s">
        <v>30</v>
      </c>
      <c r="E26">
        <v>530</v>
      </c>
      <c r="G26" s="83" t="s">
        <v>110</v>
      </c>
    </row>
    <row r="27" spans="1:50" x14ac:dyDescent="0.2">
      <c r="A27" s="69">
        <v>42671</v>
      </c>
      <c r="B27" s="1" t="s">
        <v>30</v>
      </c>
      <c r="C27" s="1" t="s">
        <v>99</v>
      </c>
      <c r="E27">
        <v>645</v>
      </c>
      <c r="G27" s="83"/>
    </row>
    <row r="28" spans="1:50" x14ac:dyDescent="0.2">
      <c r="A28" s="69">
        <v>42671</v>
      </c>
      <c r="B28" s="1" t="s">
        <v>30</v>
      </c>
      <c r="C28" s="1" t="s">
        <v>102</v>
      </c>
      <c r="E28">
        <v>770</v>
      </c>
      <c r="G28" s="83"/>
    </row>
    <row r="29" spans="1:50" x14ac:dyDescent="0.2">
      <c r="A29" s="69">
        <v>42671</v>
      </c>
      <c r="B29" s="1" t="s">
        <v>29</v>
      </c>
      <c r="C29" s="1" t="s">
        <v>99</v>
      </c>
      <c r="E29">
        <v>670</v>
      </c>
      <c r="G29" s="83"/>
    </row>
    <row r="30" spans="1:50" x14ac:dyDescent="0.2">
      <c r="A30" s="69">
        <v>42673</v>
      </c>
      <c r="B30" s="1" t="s">
        <v>30</v>
      </c>
      <c r="C30" s="1" t="s">
        <v>99</v>
      </c>
      <c r="E30">
        <v>690</v>
      </c>
      <c r="G30" s="83"/>
    </row>
    <row r="31" spans="1:50" x14ac:dyDescent="0.2">
      <c r="A31" s="69">
        <v>42673</v>
      </c>
      <c r="B31" s="1" t="s">
        <v>30</v>
      </c>
      <c r="C31" s="1" t="s">
        <v>102</v>
      </c>
      <c r="E31">
        <v>900</v>
      </c>
      <c r="G31" s="83"/>
    </row>
    <row r="32" spans="1:50" s="30" customFormat="1" x14ac:dyDescent="0.2">
      <c r="A32" s="69">
        <v>42674</v>
      </c>
      <c r="B32" s="1" t="s">
        <v>29</v>
      </c>
      <c r="C32" s="1" t="s">
        <v>99</v>
      </c>
      <c r="D32" s="1"/>
      <c r="E32">
        <v>670</v>
      </c>
      <c r="F32"/>
      <c r="G32" s="83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</row>
    <row r="33" spans="1:50" x14ac:dyDescent="0.2">
      <c r="A33" s="69">
        <v>42674</v>
      </c>
      <c r="B33" s="1" t="s">
        <v>30</v>
      </c>
      <c r="C33" s="1" t="s">
        <v>102</v>
      </c>
      <c r="E33">
        <v>825</v>
      </c>
      <c r="G33" s="83"/>
    </row>
    <row r="34" spans="1:50" s="30" customFormat="1" x14ac:dyDescent="0.2">
      <c r="A34" s="69">
        <v>42674</v>
      </c>
      <c r="B34" s="1" t="s">
        <v>30</v>
      </c>
      <c r="C34" s="1" t="s">
        <v>99</v>
      </c>
      <c r="D34" s="1"/>
      <c r="E34">
        <v>900</v>
      </c>
      <c r="F34"/>
      <c r="G34" s="83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</row>
    <row r="35" spans="1:50" x14ac:dyDescent="0.2">
      <c r="A35" s="69">
        <v>42675</v>
      </c>
      <c r="B35" s="1" t="s">
        <v>27</v>
      </c>
      <c r="C35" s="1" t="s">
        <v>102</v>
      </c>
      <c r="E35">
        <v>600</v>
      </c>
      <c r="G35" s="83"/>
    </row>
    <row r="36" spans="1:50" x14ac:dyDescent="0.2">
      <c r="A36" s="69">
        <v>42675</v>
      </c>
      <c r="B36" s="1" t="s">
        <v>30</v>
      </c>
      <c r="C36" s="1" t="s">
        <v>99</v>
      </c>
      <c r="E36">
        <v>900</v>
      </c>
      <c r="G36" s="83"/>
    </row>
    <row r="37" spans="1:50" x14ac:dyDescent="0.2">
      <c r="A37" s="69">
        <v>42676</v>
      </c>
      <c r="B37" s="1" t="s">
        <v>30</v>
      </c>
      <c r="C37" s="1" t="s">
        <v>99</v>
      </c>
      <c r="E37">
        <v>780</v>
      </c>
      <c r="G37" s="83"/>
    </row>
    <row r="38" spans="1:50" x14ac:dyDescent="0.2">
      <c r="A38" s="69">
        <v>42676</v>
      </c>
      <c r="B38" s="1" t="s">
        <v>30</v>
      </c>
      <c r="C38" s="1" t="s">
        <v>102</v>
      </c>
      <c r="E38">
        <v>790</v>
      </c>
      <c r="G38" s="83"/>
    </row>
    <row r="39" spans="1:50" x14ac:dyDescent="0.2">
      <c r="A39" s="69">
        <v>42676</v>
      </c>
      <c r="B39" s="1" t="s">
        <v>30</v>
      </c>
      <c r="C39" s="1" t="s">
        <v>102</v>
      </c>
      <c r="E39">
        <v>855</v>
      </c>
      <c r="G39" s="83"/>
    </row>
    <row r="40" spans="1:50" x14ac:dyDescent="0.2">
      <c r="A40" s="69">
        <v>42676</v>
      </c>
      <c r="B40" s="1" t="s">
        <v>29</v>
      </c>
      <c r="C40" s="1" t="s">
        <v>99</v>
      </c>
      <c r="E40">
        <v>660</v>
      </c>
      <c r="G40" s="83"/>
    </row>
    <row r="41" spans="1:50" x14ac:dyDescent="0.2">
      <c r="A41" s="69">
        <v>42677</v>
      </c>
      <c r="B41" s="1" t="s">
        <v>30</v>
      </c>
      <c r="C41" s="1" t="s">
        <v>99</v>
      </c>
      <c r="E41">
        <v>970</v>
      </c>
      <c r="G41" s="83"/>
    </row>
    <row r="42" spans="1:50" s="30" customFormat="1" x14ac:dyDescent="0.2">
      <c r="A42" s="69">
        <v>42678</v>
      </c>
      <c r="B42" s="1" t="s">
        <v>29</v>
      </c>
      <c r="C42" s="1" t="s">
        <v>102</v>
      </c>
      <c r="D42" s="1"/>
      <c r="E42">
        <v>730</v>
      </c>
      <c r="F42"/>
      <c r="G42" s="83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</row>
    <row r="43" spans="1:50" x14ac:dyDescent="0.2">
      <c r="A43" s="69">
        <v>42678</v>
      </c>
      <c r="B43" s="1" t="s">
        <v>30</v>
      </c>
      <c r="C43" s="1" t="s">
        <v>99</v>
      </c>
      <c r="E43">
        <v>785</v>
      </c>
      <c r="G43" s="83"/>
    </row>
    <row r="44" spans="1:50" x14ac:dyDescent="0.2">
      <c r="A44" s="69">
        <v>42678</v>
      </c>
      <c r="B44" s="1" t="s">
        <v>30</v>
      </c>
      <c r="C44" s="1" t="s">
        <v>102</v>
      </c>
      <c r="E44">
        <v>860</v>
      </c>
      <c r="G44" s="83" t="s">
        <v>172</v>
      </c>
    </row>
    <row r="45" spans="1:50" x14ac:dyDescent="0.2">
      <c r="A45" s="69">
        <v>42679</v>
      </c>
      <c r="B45" s="1" t="s">
        <v>27</v>
      </c>
      <c r="C45" s="1" t="s">
        <v>99</v>
      </c>
      <c r="E45">
        <v>620</v>
      </c>
      <c r="G45" s="83"/>
    </row>
    <row r="46" spans="1:50" x14ac:dyDescent="0.2">
      <c r="A46" s="69">
        <v>42679</v>
      </c>
      <c r="B46" s="1" t="s">
        <v>30</v>
      </c>
      <c r="C46" s="1" t="s">
        <v>99</v>
      </c>
      <c r="E46">
        <v>795</v>
      </c>
      <c r="G46"/>
    </row>
    <row r="47" spans="1:50" x14ac:dyDescent="0.2">
      <c r="A47" s="69">
        <v>42679</v>
      </c>
      <c r="B47" s="1" t="s">
        <v>29</v>
      </c>
      <c r="C47" s="1" t="s">
        <v>99</v>
      </c>
      <c r="E47">
        <v>740</v>
      </c>
      <c r="G47"/>
    </row>
    <row r="48" spans="1:50" x14ac:dyDescent="0.2">
      <c r="A48" s="69">
        <v>42679</v>
      </c>
      <c r="B48" s="1" t="s">
        <v>30</v>
      </c>
      <c r="C48" s="1" t="s">
        <v>102</v>
      </c>
      <c r="E48">
        <v>950</v>
      </c>
      <c r="G48"/>
    </row>
    <row r="49" spans="1:7" x14ac:dyDescent="0.2">
      <c r="A49" s="69">
        <v>42680</v>
      </c>
      <c r="B49" s="1" t="s">
        <v>27</v>
      </c>
      <c r="C49" s="1" t="s">
        <v>99</v>
      </c>
      <c r="E49">
        <v>720</v>
      </c>
      <c r="G49"/>
    </row>
    <row r="50" spans="1:7" x14ac:dyDescent="0.2">
      <c r="A50" s="69">
        <v>42680</v>
      </c>
      <c r="B50" s="1" t="s">
        <v>29</v>
      </c>
      <c r="C50" s="1" t="s">
        <v>99</v>
      </c>
      <c r="E50">
        <v>665</v>
      </c>
      <c r="G50"/>
    </row>
    <row r="51" spans="1:7" x14ac:dyDescent="0.2">
      <c r="A51" s="69">
        <v>42681</v>
      </c>
      <c r="B51" s="1" t="s">
        <v>29</v>
      </c>
      <c r="C51" s="1" t="s">
        <v>102</v>
      </c>
      <c r="E51">
        <v>630</v>
      </c>
      <c r="G51"/>
    </row>
    <row r="52" spans="1:7" x14ac:dyDescent="0.2">
      <c r="A52" s="69">
        <v>42681</v>
      </c>
      <c r="B52" s="1" t="s">
        <v>29</v>
      </c>
      <c r="C52" s="1" t="s">
        <v>99</v>
      </c>
      <c r="E52">
        <v>640</v>
      </c>
      <c r="G52"/>
    </row>
    <row r="53" spans="1:7" x14ac:dyDescent="0.2">
      <c r="A53" s="69">
        <v>42682</v>
      </c>
      <c r="B53" s="1" t="s">
        <v>29</v>
      </c>
      <c r="C53" s="1" t="s">
        <v>99</v>
      </c>
      <c r="E53">
        <v>610</v>
      </c>
      <c r="G53"/>
    </row>
    <row r="54" spans="1:7" x14ac:dyDescent="0.2">
      <c r="A54" s="69">
        <v>42683</v>
      </c>
      <c r="B54" s="1" t="s">
        <v>30</v>
      </c>
      <c r="C54" s="1" t="s">
        <v>99</v>
      </c>
      <c r="E54">
        <v>1040</v>
      </c>
      <c r="G54"/>
    </row>
    <row r="55" spans="1:7" x14ac:dyDescent="0.2">
      <c r="A55" s="69">
        <v>42683</v>
      </c>
      <c r="B55" s="1" t="s">
        <v>30</v>
      </c>
      <c r="C55" s="1" t="s">
        <v>102</v>
      </c>
      <c r="E55">
        <v>760</v>
      </c>
      <c r="G55"/>
    </row>
    <row r="56" spans="1:7" x14ac:dyDescent="0.2">
      <c r="A56" s="69">
        <v>42683</v>
      </c>
      <c r="B56" s="1" t="s">
        <v>30</v>
      </c>
      <c r="C56" s="1" t="s">
        <v>99</v>
      </c>
      <c r="E56">
        <v>970</v>
      </c>
      <c r="G56"/>
    </row>
    <row r="57" spans="1:7" x14ac:dyDescent="0.2">
      <c r="A57" s="69">
        <v>42684</v>
      </c>
      <c r="B57" s="1" t="s">
        <v>29</v>
      </c>
      <c r="C57" s="1" t="s">
        <v>99</v>
      </c>
      <c r="E57">
        <v>710</v>
      </c>
      <c r="G57"/>
    </row>
    <row r="58" spans="1:7" x14ac:dyDescent="0.2">
      <c r="A58" s="69">
        <v>42684</v>
      </c>
      <c r="B58" s="1" t="s">
        <v>29</v>
      </c>
      <c r="C58" s="1" t="s">
        <v>99</v>
      </c>
      <c r="E58">
        <v>655</v>
      </c>
      <c r="G58"/>
    </row>
    <row r="59" spans="1:7" x14ac:dyDescent="0.2">
      <c r="A59" s="69">
        <v>42685</v>
      </c>
      <c r="B59" s="1" t="s">
        <v>29</v>
      </c>
      <c r="C59" s="1" t="s">
        <v>99</v>
      </c>
      <c r="E59">
        <v>750</v>
      </c>
      <c r="G59" t="s">
        <v>150</v>
      </c>
    </row>
    <row r="60" spans="1:7" x14ac:dyDescent="0.2">
      <c r="A60" s="69">
        <v>42685</v>
      </c>
      <c r="B60" s="1" t="s">
        <v>29</v>
      </c>
      <c r="C60" s="1" t="s">
        <v>102</v>
      </c>
      <c r="E60">
        <v>640</v>
      </c>
      <c r="G60"/>
    </row>
    <row r="61" spans="1:7" x14ac:dyDescent="0.2">
      <c r="A61" s="69">
        <v>42685</v>
      </c>
      <c r="B61" s="1" t="s">
        <v>29</v>
      </c>
      <c r="C61" s="1" t="s">
        <v>99</v>
      </c>
      <c r="E61">
        <v>620</v>
      </c>
      <c r="G61"/>
    </row>
    <row r="62" spans="1:7" x14ac:dyDescent="0.2">
      <c r="A62" s="69">
        <v>42685</v>
      </c>
      <c r="B62" s="1" t="s">
        <v>29</v>
      </c>
      <c r="C62" s="1" t="s">
        <v>99</v>
      </c>
      <c r="E62">
        <v>650</v>
      </c>
      <c r="G62"/>
    </row>
    <row r="63" spans="1:7" x14ac:dyDescent="0.2">
      <c r="A63" s="69">
        <v>42685</v>
      </c>
      <c r="B63" s="1" t="s">
        <v>29</v>
      </c>
      <c r="C63" s="1" t="s">
        <v>102</v>
      </c>
      <c r="E63">
        <v>650</v>
      </c>
      <c r="G63"/>
    </row>
    <row r="64" spans="1:7" x14ac:dyDescent="0.2">
      <c r="A64" s="69">
        <v>42685</v>
      </c>
      <c r="B64" s="1" t="s">
        <v>29</v>
      </c>
      <c r="C64" s="1" t="s">
        <v>99</v>
      </c>
      <c r="E64">
        <v>730</v>
      </c>
      <c r="G64"/>
    </row>
    <row r="65" spans="1:50" x14ac:dyDescent="0.2">
      <c r="A65" s="69">
        <v>42685</v>
      </c>
      <c r="B65" s="1" t="s">
        <v>27</v>
      </c>
      <c r="C65" s="1" t="s">
        <v>102</v>
      </c>
      <c r="E65">
        <v>750</v>
      </c>
      <c r="G65"/>
    </row>
    <row r="66" spans="1:50" x14ac:dyDescent="0.2">
      <c r="A66" s="69">
        <v>42686</v>
      </c>
      <c r="B66" s="1" t="s">
        <v>30</v>
      </c>
      <c r="C66" s="1" t="s">
        <v>99</v>
      </c>
      <c r="E66">
        <v>865</v>
      </c>
      <c r="G66"/>
    </row>
    <row r="67" spans="1:50" x14ac:dyDescent="0.2">
      <c r="A67" s="69">
        <v>42686</v>
      </c>
      <c r="B67" s="1" t="s">
        <v>29</v>
      </c>
      <c r="C67" s="1" t="s">
        <v>102</v>
      </c>
      <c r="E67">
        <v>635</v>
      </c>
      <c r="G67"/>
    </row>
    <row r="68" spans="1:50" x14ac:dyDescent="0.2">
      <c r="A68" s="69">
        <v>42686</v>
      </c>
      <c r="B68" s="1" t="s">
        <v>29</v>
      </c>
      <c r="C68" s="1" t="s">
        <v>99</v>
      </c>
      <c r="E68">
        <v>690</v>
      </c>
      <c r="G68"/>
    </row>
    <row r="69" spans="1:50" x14ac:dyDescent="0.2">
      <c r="A69" s="69">
        <v>42686</v>
      </c>
      <c r="B69" s="1" t="s">
        <v>29</v>
      </c>
      <c r="C69" s="1" t="s">
        <v>102</v>
      </c>
      <c r="E69">
        <v>680</v>
      </c>
      <c r="G69" t="s">
        <v>173</v>
      </c>
    </row>
    <row r="70" spans="1:50" x14ac:dyDescent="0.2">
      <c r="A70" s="69">
        <v>42687</v>
      </c>
      <c r="B70" s="1" t="s">
        <v>29</v>
      </c>
      <c r="C70" s="1" t="s">
        <v>102</v>
      </c>
      <c r="E70">
        <v>650</v>
      </c>
      <c r="G70"/>
    </row>
    <row r="71" spans="1:50" x14ac:dyDescent="0.2">
      <c r="A71" s="69">
        <v>42689</v>
      </c>
      <c r="B71" s="1" t="s">
        <v>29</v>
      </c>
      <c r="C71" s="1" t="s">
        <v>102</v>
      </c>
      <c r="E71">
        <v>660</v>
      </c>
      <c r="G71"/>
    </row>
    <row r="72" spans="1:50" x14ac:dyDescent="0.2">
      <c r="A72" s="69">
        <v>42691</v>
      </c>
      <c r="B72" s="1" t="s">
        <v>174</v>
      </c>
      <c r="C72" s="1" t="s">
        <v>102</v>
      </c>
      <c r="E72">
        <v>635</v>
      </c>
      <c r="G72" t="s">
        <v>173</v>
      </c>
    </row>
    <row r="73" spans="1:50" x14ac:dyDescent="0.2">
      <c r="A73" s="69">
        <v>42691</v>
      </c>
      <c r="B73" s="1" t="s">
        <v>29</v>
      </c>
      <c r="C73" s="1" t="s">
        <v>99</v>
      </c>
      <c r="E73">
        <v>680</v>
      </c>
      <c r="G73"/>
    </row>
    <row r="74" spans="1:50" x14ac:dyDescent="0.2">
      <c r="A74" s="69">
        <v>42693</v>
      </c>
      <c r="B74" s="1" t="s">
        <v>29</v>
      </c>
      <c r="C74" s="1" t="s">
        <v>99</v>
      </c>
      <c r="E74">
        <v>650</v>
      </c>
      <c r="G74"/>
    </row>
    <row r="75" spans="1:50" s="30" customFormat="1" x14ac:dyDescent="0.2">
      <c r="A75" s="69">
        <v>42693</v>
      </c>
      <c r="B75" s="1" t="s">
        <v>29</v>
      </c>
      <c r="C75" s="1" t="s">
        <v>99</v>
      </c>
      <c r="D75" s="1"/>
      <c r="E75">
        <v>670</v>
      </c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</row>
    <row r="76" spans="1:50" x14ac:dyDescent="0.2">
      <c r="A76" s="69">
        <v>42695</v>
      </c>
      <c r="B76" s="1" t="s">
        <v>29</v>
      </c>
      <c r="C76" s="1" t="s">
        <v>99</v>
      </c>
      <c r="E76">
        <v>680</v>
      </c>
      <c r="G76"/>
    </row>
    <row r="77" spans="1:50" x14ac:dyDescent="0.2">
      <c r="A77" s="69">
        <v>42700</v>
      </c>
      <c r="B77" s="1" t="s">
        <v>29</v>
      </c>
      <c r="C77" s="1" t="s">
        <v>102</v>
      </c>
      <c r="E77">
        <v>681</v>
      </c>
      <c r="G77"/>
    </row>
    <row r="78" spans="1:50" s="30" customFormat="1" x14ac:dyDescent="0.2">
      <c r="A78" s="69">
        <v>42701</v>
      </c>
      <c r="B78" s="1" t="s">
        <v>29</v>
      </c>
      <c r="C78" s="1" t="s">
        <v>99</v>
      </c>
      <c r="D78" s="1"/>
      <c r="E78">
        <v>670</v>
      </c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</row>
    <row r="79" spans="1:50" x14ac:dyDescent="0.2">
      <c r="A79" s="69">
        <v>42705</v>
      </c>
      <c r="B79" s="1" t="s">
        <v>29</v>
      </c>
      <c r="C79" s="1" t="s">
        <v>102</v>
      </c>
      <c r="E79">
        <v>610</v>
      </c>
      <c r="G79" t="s">
        <v>175</v>
      </c>
    </row>
    <row r="80" spans="1:50" x14ac:dyDescent="0.2">
      <c r="A80"/>
      <c r="B80"/>
      <c r="C80"/>
      <c r="D80"/>
      <c r="G80"/>
    </row>
    <row r="81" spans="1:7" x14ac:dyDescent="0.2">
      <c r="A81"/>
      <c r="B81"/>
      <c r="C81"/>
      <c r="D81"/>
      <c r="G81"/>
    </row>
    <row r="82" spans="1:7" x14ac:dyDescent="0.2">
      <c r="A82"/>
      <c r="B82"/>
      <c r="C82"/>
      <c r="D82"/>
      <c r="G82"/>
    </row>
    <row r="83" spans="1:7" x14ac:dyDescent="0.2">
      <c r="A83" s="69"/>
      <c r="G83"/>
    </row>
    <row r="84" spans="1:7" x14ac:dyDescent="0.2">
      <c r="A84" s="69"/>
      <c r="G84"/>
    </row>
    <row r="85" spans="1:7" x14ac:dyDescent="0.2">
      <c r="A85" s="69"/>
      <c r="G85"/>
    </row>
    <row r="86" spans="1:7" x14ac:dyDescent="0.2">
      <c r="A86" s="69"/>
      <c r="G86"/>
    </row>
    <row r="87" spans="1:7" x14ac:dyDescent="0.2">
      <c r="A87" s="69"/>
      <c r="G87"/>
    </row>
    <row r="88" spans="1:7" x14ac:dyDescent="0.2">
      <c r="A88" s="69"/>
      <c r="G88"/>
    </row>
    <row r="89" spans="1:7" x14ac:dyDescent="0.2">
      <c r="A89" s="69"/>
      <c r="G89"/>
    </row>
    <row r="90" spans="1:7" x14ac:dyDescent="0.2">
      <c r="A90" s="69"/>
      <c r="G90"/>
    </row>
    <row r="91" spans="1:7" x14ac:dyDescent="0.2">
      <c r="A91" s="69"/>
      <c r="G91"/>
    </row>
    <row r="92" spans="1:7" x14ac:dyDescent="0.2">
      <c r="A92" s="69"/>
      <c r="G92"/>
    </row>
    <row r="93" spans="1:7" x14ac:dyDescent="0.2">
      <c r="A93" s="69"/>
      <c r="G93"/>
    </row>
    <row r="94" spans="1:7" x14ac:dyDescent="0.2">
      <c r="A94" s="69"/>
      <c r="G94"/>
    </row>
    <row r="95" spans="1:7" x14ac:dyDescent="0.2">
      <c r="A95" s="69"/>
      <c r="G95"/>
    </row>
    <row r="96" spans="1:7" x14ac:dyDescent="0.2">
      <c r="A96" s="69"/>
      <c r="G96"/>
    </row>
    <row r="97" spans="1:7" x14ac:dyDescent="0.2">
      <c r="A97" s="69"/>
      <c r="G97"/>
    </row>
    <row r="98" spans="1:7" x14ac:dyDescent="0.2">
      <c r="A98" s="69"/>
      <c r="G98"/>
    </row>
    <row r="99" spans="1:7" x14ac:dyDescent="0.2">
      <c r="A99" s="69"/>
      <c r="G99"/>
    </row>
    <row r="100" spans="1:7" x14ac:dyDescent="0.2">
      <c r="A100" s="69"/>
      <c r="G100"/>
    </row>
    <row r="101" spans="1:7" x14ac:dyDescent="0.2">
      <c r="A101" s="69"/>
      <c r="G101"/>
    </row>
    <row r="102" spans="1:7" x14ac:dyDescent="0.2">
      <c r="A102" s="69"/>
      <c r="G102"/>
    </row>
    <row r="103" spans="1:7" x14ac:dyDescent="0.2">
      <c r="A103" s="69"/>
      <c r="G103"/>
    </row>
    <row r="104" spans="1:7" x14ac:dyDescent="0.2">
      <c r="A104" s="69"/>
      <c r="G104"/>
    </row>
    <row r="105" spans="1:7" x14ac:dyDescent="0.2">
      <c r="A105" s="69"/>
      <c r="G105"/>
    </row>
    <row r="106" spans="1:7" x14ac:dyDescent="0.2">
      <c r="A106" s="69"/>
      <c r="G106"/>
    </row>
    <row r="107" spans="1:7" x14ac:dyDescent="0.2">
      <c r="A107" s="69"/>
      <c r="G107"/>
    </row>
    <row r="108" spans="1:7" x14ac:dyDescent="0.2">
      <c r="A108" s="69"/>
      <c r="G108"/>
    </row>
    <row r="109" spans="1:7" x14ac:dyDescent="0.2">
      <c r="A109" s="69"/>
      <c r="G109"/>
    </row>
    <row r="110" spans="1:7" x14ac:dyDescent="0.2">
      <c r="A110" s="70"/>
      <c r="B110" s="29"/>
      <c r="C110" s="29"/>
      <c r="D110" s="29"/>
      <c r="E110" s="30"/>
      <c r="F110" s="30"/>
      <c r="G110" s="30"/>
    </row>
    <row r="112" spans="1:7" x14ac:dyDescent="0.2">
      <c r="A112" s="69"/>
      <c r="G112"/>
    </row>
    <row r="113" spans="1:7" x14ac:dyDescent="0.2">
      <c r="A113" s="69"/>
      <c r="G113"/>
    </row>
    <row r="114" spans="1:7" x14ac:dyDescent="0.2">
      <c r="A114" s="69"/>
      <c r="G114"/>
    </row>
    <row r="115" spans="1:7" x14ac:dyDescent="0.2">
      <c r="A115" s="69"/>
      <c r="G115"/>
    </row>
    <row r="116" spans="1:7" x14ac:dyDescent="0.2">
      <c r="A116" s="69"/>
      <c r="G116"/>
    </row>
    <row r="117" spans="1:7" x14ac:dyDescent="0.2">
      <c r="A117" s="69"/>
      <c r="G117"/>
    </row>
    <row r="118" spans="1:7" x14ac:dyDescent="0.2">
      <c r="A118" s="69"/>
      <c r="G118"/>
    </row>
    <row r="119" spans="1:7" x14ac:dyDescent="0.2">
      <c r="A119" s="69"/>
      <c r="G119"/>
    </row>
    <row r="120" spans="1:7" x14ac:dyDescent="0.2">
      <c r="A120" s="69"/>
      <c r="G120"/>
    </row>
    <row r="121" spans="1:7" x14ac:dyDescent="0.2">
      <c r="A121" s="69"/>
      <c r="G121"/>
    </row>
    <row r="122" spans="1:7" x14ac:dyDescent="0.2">
      <c r="A122" s="69"/>
      <c r="G122"/>
    </row>
    <row r="123" spans="1:7" x14ac:dyDescent="0.2">
      <c r="A123" s="69"/>
      <c r="G123"/>
    </row>
    <row r="124" spans="1:7" x14ac:dyDescent="0.2">
      <c r="A124" s="69"/>
      <c r="G124"/>
    </row>
    <row r="125" spans="1:7" x14ac:dyDescent="0.2">
      <c r="A125" s="69"/>
      <c r="G125"/>
    </row>
    <row r="126" spans="1:7" x14ac:dyDescent="0.2">
      <c r="A126" s="69"/>
      <c r="G126"/>
    </row>
    <row r="127" spans="1:7" x14ac:dyDescent="0.2">
      <c r="A127" s="69"/>
      <c r="G127"/>
    </row>
    <row r="128" spans="1:7" x14ac:dyDescent="0.2">
      <c r="A128" s="69"/>
      <c r="G128"/>
    </row>
    <row r="129" spans="1:7" x14ac:dyDescent="0.2">
      <c r="A129" s="69"/>
      <c r="G129"/>
    </row>
    <row r="130" spans="1:7" x14ac:dyDescent="0.2">
      <c r="A130" s="69"/>
      <c r="G130"/>
    </row>
    <row r="131" spans="1:7" x14ac:dyDescent="0.2">
      <c r="A131" s="69"/>
      <c r="G131"/>
    </row>
    <row r="132" spans="1:7" x14ac:dyDescent="0.2">
      <c r="A132" s="69"/>
      <c r="G132"/>
    </row>
    <row r="133" spans="1:7" x14ac:dyDescent="0.2">
      <c r="A133" s="69"/>
      <c r="G133"/>
    </row>
    <row r="134" spans="1:7" x14ac:dyDescent="0.2">
      <c r="A134" s="69"/>
      <c r="G134"/>
    </row>
    <row r="135" spans="1:7" x14ac:dyDescent="0.2">
      <c r="A135" s="69"/>
      <c r="G135"/>
    </row>
    <row r="136" spans="1:7" x14ac:dyDescent="0.2">
      <c r="A136" s="69"/>
      <c r="G136"/>
    </row>
    <row r="137" spans="1:7" x14ac:dyDescent="0.2">
      <c r="A137" s="69"/>
      <c r="G137"/>
    </row>
    <row r="138" spans="1:7" x14ac:dyDescent="0.2">
      <c r="A138" s="69"/>
      <c r="G138"/>
    </row>
    <row r="139" spans="1:7" x14ac:dyDescent="0.2">
      <c r="A139" s="69"/>
      <c r="G139"/>
    </row>
    <row r="140" spans="1:7" x14ac:dyDescent="0.2">
      <c r="A140" s="69"/>
      <c r="G140"/>
    </row>
    <row r="141" spans="1:7" x14ac:dyDescent="0.2">
      <c r="A141" s="69"/>
      <c r="G141"/>
    </row>
    <row r="142" spans="1:7" x14ac:dyDescent="0.2">
      <c r="A142" s="69"/>
      <c r="G142"/>
    </row>
    <row r="143" spans="1:7" x14ac:dyDescent="0.2">
      <c r="A143" s="69"/>
      <c r="G143"/>
    </row>
    <row r="144" spans="1:7" x14ac:dyDescent="0.2">
      <c r="A144" s="69"/>
      <c r="G144"/>
    </row>
    <row r="145" spans="1:7" x14ac:dyDescent="0.2">
      <c r="A145" s="69"/>
      <c r="G145"/>
    </row>
    <row r="146" spans="1:7" x14ac:dyDescent="0.2">
      <c r="A146" s="69"/>
      <c r="G146"/>
    </row>
    <row r="147" spans="1:7" x14ac:dyDescent="0.2">
      <c r="A147" s="69"/>
      <c r="G147"/>
    </row>
    <row r="148" spans="1:7" x14ac:dyDescent="0.2">
      <c r="A148" s="69"/>
      <c r="G148"/>
    </row>
    <row r="149" spans="1:7" x14ac:dyDescent="0.2">
      <c r="A149" s="69"/>
      <c r="G149"/>
    </row>
    <row r="150" spans="1:7" x14ac:dyDescent="0.2">
      <c r="A150" s="69"/>
      <c r="G150"/>
    </row>
    <row r="151" spans="1:7" x14ac:dyDescent="0.2">
      <c r="A151" s="69"/>
      <c r="G151"/>
    </row>
    <row r="152" spans="1:7" x14ac:dyDescent="0.2">
      <c r="A152" s="69"/>
      <c r="G152"/>
    </row>
    <row r="153" spans="1:7" x14ac:dyDescent="0.2">
      <c r="A153" s="69"/>
      <c r="G153"/>
    </row>
    <row r="154" spans="1:7" x14ac:dyDescent="0.2">
      <c r="A154" s="69"/>
      <c r="G154"/>
    </row>
    <row r="155" spans="1:7" x14ac:dyDescent="0.2">
      <c r="A155" s="69"/>
      <c r="G155"/>
    </row>
    <row r="156" spans="1:7" x14ac:dyDescent="0.2">
      <c r="A156" s="69"/>
      <c r="G156"/>
    </row>
    <row r="157" spans="1:7" x14ac:dyDescent="0.2">
      <c r="A157" s="69"/>
      <c r="G157"/>
    </row>
    <row r="158" spans="1:7" x14ac:dyDescent="0.2">
      <c r="A158" s="69"/>
      <c r="G158"/>
    </row>
    <row r="159" spans="1:7" x14ac:dyDescent="0.2">
      <c r="A159" s="69"/>
      <c r="G159"/>
    </row>
    <row r="160" spans="1:7" x14ac:dyDescent="0.2">
      <c r="A160" s="69"/>
      <c r="G160"/>
    </row>
    <row r="161" spans="1:7" x14ac:dyDescent="0.2">
      <c r="A161" s="69"/>
      <c r="G161"/>
    </row>
    <row r="162" spans="1:7" x14ac:dyDescent="0.2">
      <c r="A162" s="69"/>
      <c r="G162"/>
    </row>
    <row r="163" spans="1:7" x14ac:dyDescent="0.2">
      <c r="A163" s="69"/>
      <c r="G163"/>
    </row>
    <row r="164" spans="1:7" x14ac:dyDescent="0.2">
      <c r="A164" s="69"/>
      <c r="G164"/>
    </row>
    <row r="165" spans="1:7" x14ac:dyDescent="0.2">
      <c r="A165" s="69"/>
      <c r="G165"/>
    </row>
    <row r="166" spans="1:7" x14ac:dyDescent="0.2">
      <c r="A166" s="69"/>
      <c r="G166"/>
    </row>
    <row r="167" spans="1:7" x14ac:dyDescent="0.2">
      <c r="A167" s="69"/>
      <c r="G167"/>
    </row>
    <row r="168" spans="1:7" x14ac:dyDescent="0.2">
      <c r="A168" s="69"/>
      <c r="G168"/>
    </row>
    <row r="169" spans="1:7" x14ac:dyDescent="0.2">
      <c r="A169" s="69"/>
      <c r="G169"/>
    </row>
    <row r="170" spans="1:7" x14ac:dyDescent="0.2">
      <c r="A170" s="69"/>
      <c r="G170"/>
    </row>
    <row r="171" spans="1:7" x14ac:dyDescent="0.2">
      <c r="A171" s="69"/>
      <c r="G171"/>
    </row>
    <row r="172" spans="1:7" x14ac:dyDescent="0.2">
      <c r="A172" s="69"/>
      <c r="G172"/>
    </row>
    <row r="173" spans="1:7" x14ac:dyDescent="0.2">
      <c r="A173" s="69"/>
      <c r="G173"/>
    </row>
    <row r="174" spans="1:7" x14ac:dyDescent="0.2">
      <c r="A174" s="26"/>
      <c r="G174"/>
    </row>
    <row r="175" spans="1:7" x14ac:dyDescent="0.2">
      <c r="A175" s="26"/>
      <c r="G175"/>
    </row>
    <row r="176" spans="1:7" x14ac:dyDescent="0.2">
      <c r="A176" s="26"/>
      <c r="G176"/>
    </row>
    <row r="177" spans="1:7" x14ac:dyDescent="0.2">
      <c r="A177" s="26"/>
      <c r="G177"/>
    </row>
    <row r="178" spans="1:7" x14ac:dyDescent="0.2">
      <c r="A178" s="26"/>
      <c r="G178"/>
    </row>
    <row r="179" spans="1:7" x14ac:dyDescent="0.2">
      <c r="A179" s="26"/>
      <c r="G179"/>
    </row>
    <row r="180" spans="1:7" x14ac:dyDescent="0.2">
      <c r="A180" s="26"/>
      <c r="G180"/>
    </row>
    <row r="181" spans="1:7" x14ac:dyDescent="0.2">
      <c r="A181" s="26"/>
    </row>
    <row r="182" spans="1:7" x14ac:dyDescent="0.2">
      <c r="A182" s="26"/>
    </row>
    <row r="183" spans="1:7" x14ac:dyDescent="0.2">
      <c r="A183" s="26"/>
    </row>
    <row r="184" spans="1:7" x14ac:dyDescent="0.2">
      <c r="A184" s="26"/>
    </row>
    <row r="185" spans="1:7" x14ac:dyDescent="0.2">
      <c r="A185" s="26"/>
    </row>
    <row r="186" spans="1:7" x14ac:dyDescent="0.2">
      <c r="A186" s="26"/>
    </row>
    <row r="187" spans="1:7" x14ac:dyDescent="0.2">
      <c r="A187" s="26"/>
    </row>
    <row r="188" spans="1:7" x14ac:dyDescent="0.2">
      <c r="A188" s="26"/>
    </row>
    <row r="189" spans="1:7" x14ac:dyDescent="0.2">
      <c r="A189" s="26"/>
    </row>
    <row r="190" spans="1:7" x14ac:dyDescent="0.2">
      <c r="A190" s="26"/>
    </row>
    <row r="191" spans="1:7" x14ac:dyDescent="0.2">
      <c r="A191" s="26"/>
    </row>
    <row r="192" spans="1:7" x14ac:dyDescent="0.2">
      <c r="A192" s="26"/>
    </row>
    <row r="193" spans="1:7" x14ac:dyDescent="0.2">
      <c r="A193" s="26"/>
    </row>
    <row r="194" spans="1:7" x14ac:dyDescent="0.2">
      <c r="A194" s="26"/>
    </row>
    <row r="195" spans="1:7" x14ac:dyDescent="0.2">
      <c r="A195" s="26"/>
    </row>
    <row r="196" spans="1:7" x14ac:dyDescent="0.2">
      <c r="A196" s="26"/>
    </row>
    <row r="197" spans="1:7" x14ac:dyDescent="0.2">
      <c r="A197" s="26"/>
    </row>
    <row r="198" spans="1:7" x14ac:dyDescent="0.2">
      <c r="A198" s="26"/>
    </row>
    <row r="199" spans="1:7" x14ac:dyDescent="0.2">
      <c r="A199" s="26"/>
    </row>
    <row r="200" spans="1:7" x14ac:dyDescent="0.2">
      <c r="A200" s="26"/>
    </row>
    <row r="201" spans="1:7" x14ac:dyDescent="0.2">
      <c r="A201" s="26"/>
    </row>
    <row r="202" spans="1:7" x14ac:dyDescent="0.2">
      <c r="A202" s="49"/>
      <c r="B202" s="29"/>
      <c r="C202" s="29"/>
      <c r="D202" s="29"/>
      <c r="E202" s="30"/>
      <c r="F202" s="30"/>
      <c r="G202" s="72"/>
    </row>
    <row r="203" spans="1:7" x14ac:dyDescent="0.2">
      <c r="A203" s="26"/>
    </row>
    <row r="204" spans="1:7" x14ac:dyDescent="0.2">
      <c r="A204" s="26"/>
    </row>
    <row r="205" spans="1:7" x14ac:dyDescent="0.2">
      <c r="A205" s="26"/>
    </row>
    <row r="206" spans="1:7" x14ac:dyDescent="0.2">
      <c r="A206" s="26"/>
    </row>
    <row r="207" spans="1:7" x14ac:dyDescent="0.2">
      <c r="A207" s="49"/>
      <c r="B207" s="29"/>
      <c r="C207" s="29"/>
      <c r="D207" s="29"/>
      <c r="E207" s="30"/>
      <c r="F207" s="30"/>
      <c r="G207" s="72"/>
    </row>
    <row r="208" spans="1:7" x14ac:dyDescent="0.2">
      <c r="A208" s="26"/>
    </row>
    <row r="209" spans="1:7" x14ac:dyDescent="0.2">
      <c r="A209" s="26"/>
    </row>
    <row r="210" spans="1:7" x14ac:dyDescent="0.2">
      <c r="A210" s="26"/>
    </row>
    <row r="211" spans="1:7" x14ac:dyDescent="0.2">
      <c r="A211" s="49"/>
      <c r="B211" s="29"/>
      <c r="C211" s="29"/>
      <c r="D211" s="29"/>
      <c r="E211" s="30"/>
      <c r="F211" s="30"/>
      <c r="G211" s="72"/>
    </row>
    <row r="212" spans="1:7" x14ac:dyDescent="0.2">
      <c r="A212" s="26"/>
    </row>
    <row r="213" spans="1:7" x14ac:dyDescent="0.2">
      <c r="A213" s="49"/>
      <c r="B213" s="29"/>
      <c r="C213" s="29"/>
      <c r="D213" s="29"/>
      <c r="E213" s="30"/>
      <c r="F213" s="30"/>
      <c r="G213" s="72"/>
    </row>
    <row r="214" spans="1:7" x14ac:dyDescent="0.2">
      <c r="A214" s="73"/>
      <c r="B214" s="74"/>
      <c r="C214" s="74"/>
      <c r="D214" s="74"/>
      <c r="E214" s="76"/>
      <c r="F214" s="76"/>
      <c r="G214" s="75"/>
    </row>
    <row r="215" spans="1:7" x14ac:dyDescent="0.2">
      <c r="A215" s="49"/>
      <c r="B215" s="29"/>
      <c r="C215" s="29"/>
      <c r="D215" s="29"/>
      <c r="E215" s="30"/>
      <c r="F215" s="30"/>
      <c r="G215" s="72"/>
    </row>
    <row r="216" spans="1:7" x14ac:dyDescent="0.2">
      <c r="A216" s="71"/>
    </row>
    <row r="217" spans="1:7" x14ac:dyDescent="0.2">
      <c r="A217" s="27"/>
    </row>
    <row r="218" spans="1:7" x14ac:dyDescent="0.2">
      <c r="A218" s="27"/>
    </row>
    <row r="219" spans="1:7" x14ac:dyDescent="0.2">
      <c r="A219" s="27"/>
    </row>
    <row r="220" spans="1:7" x14ac:dyDescent="0.2">
      <c r="A220" s="27"/>
    </row>
    <row r="221" spans="1:7" x14ac:dyDescent="0.2">
      <c r="A221" s="27"/>
    </row>
    <row r="222" spans="1:7" x14ac:dyDescent="0.2">
      <c r="A222" s="27"/>
    </row>
    <row r="223" spans="1:7" x14ac:dyDescent="0.2">
      <c r="A223" s="27"/>
    </row>
    <row r="224" spans="1:7" x14ac:dyDescent="0.2">
      <c r="A224" s="27"/>
    </row>
    <row r="225" spans="1:1" x14ac:dyDescent="0.2">
      <c r="A225" s="27"/>
    </row>
    <row r="226" spans="1:1" x14ac:dyDescent="0.2">
      <c r="A226" s="27"/>
    </row>
    <row r="227" spans="1:1" x14ac:dyDescent="0.2">
      <c r="A227" s="27"/>
    </row>
    <row r="228" spans="1:1" x14ac:dyDescent="0.2">
      <c r="A228" s="27"/>
    </row>
    <row r="229" spans="1:1" x14ac:dyDescent="0.2">
      <c r="A229" s="27"/>
    </row>
    <row r="230" spans="1:1" x14ac:dyDescent="0.2">
      <c r="A230" s="27"/>
    </row>
  </sheetData>
  <pageMargins left="0.74791666666666667" right="0.74791666666666667" top="0.98402777777777772" bottom="0.98402777777777783" header="0.5" footer="0.51180555555555562"/>
  <pageSetup firstPageNumber="0" orientation="portrait" horizontalDpi="300" verticalDpi="300" r:id="rId1"/>
  <headerFooter alignWithMargins="0">
    <oddHeader>&amp;C&amp;A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J17" sqref="J17"/>
    </sheetView>
  </sheetViews>
  <sheetFormatPr defaultRowHeight="12.7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f4cf5c-bc2e-44e2-be2c-9e5296e8a1a9" xsi:nil="true"/>
    <lcf76f155ced4ddcb4097134ff3c332f xmlns="cce64ed5-eadf-4b46-a372-bc361cd570e2">
      <Terms xmlns="http://schemas.microsoft.com/office/infopath/2007/PartnerControls"/>
    </lcf76f155ced4ddcb4097134ff3c332f>
    <usedinreport xmlns="cce64ed5-eadf-4b46-a372-bc361cd570e2" xsi:nil="true"/>
    <Thumbnail xmlns="cce64ed5-eadf-4b46-a372-bc361cd570e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E4CF7EC95D141BE2ADFD6C7A00B7E" ma:contentTypeVersion="21" ma:contentTypeDescription="Create a new document." ma:contentTypeScope="" ma:versionID="4b7c6dfa7c7609e658a83249cdecb587">
  <xsd:schema xmlns:xsd="http://www.w3.org/2001/XMLSchema" xmlns:xs="http://www.w3.org/2001/XMLSchema" xmlns:p="http://schemas.microsoft.com/office/2006/metadata/properties" xmlns:ns2="cce64ed5-eadf-4b46-a372-bc361cd570e2" xmlns:ns3="4ef4cf5c-bc2e-44e2-be2c-9e5296e8a1a9" targetNamespace="http://schemas.microsoft.com/office/2006/metadata/properties" ma:root="true" ma:fieldsID="fd3027a2487a87cb4678a5f447498371" ns2:_="" ns3:_="">
    <xsd:import namespace="cce64ed5-eadf-4b46-a372-bc361cd570e2"/>
    <xsd:import namespace="4ef4cf5c-bc2e-44e2-be2c-9e5296e8a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usedinreport" minOccurs="0"/>
                <xsd:element ref="ns2:MediaServiceObjectDetectorVersions" minOccurs="0"/>
                <xsd:element ref="ns2:Thumbnai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64ed5-eadf-4b46-a372-bc361cd570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e9a987c-f612-4417-a851-9906b622d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usedinreport" ma:index="24" nillable="true" ma:displayName="used in report" ma:format="Dropdown" ma:internalName="usedinreport">
      <xsd:simpleType>
        <xsd:restriction base="dms:Note">
          <xsd:maxLength value="255"/>
        </xsd:restriction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Thumbnail" ma:index="26" nillable="true" ma:displayName="Thumbnail" ma:format="Thumbnail" ma:internalName="Thumbnail">
      <xsd:simpleType>
        <xsd:restriction base="dms:Unknown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4cf5c-bc2e-44e2-be2c-9e5296e8a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b2b8744-8e51-4483-840f-fb6267cf886d}" ma:internalName="TaxCatchAll" ma:showField="CatchAllData" ma:web="4ef4cf5c-bc2e-44e2-be2c-9e5296e8a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487A3E-C2EC-4266-8EA4-67E3D9625CA4}">
  <ds:schemaRefs>
    <ds:schemaRef ds:uri="http://schemas.microsoft.com/office/2006/metadata/properties"/>
    <ds:schemaRef ds:uri="http://schemas.microsoft.com/office/infopath/2007/PartnerControls"/>
    <ds:schemaRef ds:uri="4ef4cf5c-bc2e-44e2-be2c-9e5296e8a1a9"/>
    <ds:schemaRef ds:uri="cce64ed5-eadf-4b46-a372-bc361cd570e2"/>
  </ds:schemaRefs>
</ds:datastoreItem>
</file>

<file path=customXml/itemProps2.xml><?xml version="1.0" encoding="utf-8"?>
<ds:datastoreItem xmlns:ds="http://schemas.openxmlformats.org/officeDocument/2006/customXml" ds:itemID="{41FA765C-990C-4391-AA0D-666B27F823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07CD36-D887-4BA4-B098-6A9B669F9B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e64ed5-eadf-4b46-a372-bc361cd570e2"/>
    <ds:schemaRef ds:uri="4ef4cf5c-bc2e-44e2-be2c-9e5296e8a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Summary</vt:lpstr>
      <vt:lpstr>SimmsCreek</vt:lpstr>
      <vt:lpstr>SimmsBioData</vt:lpstr>
      <vt:lpstr>Hand Drawn Map</vt:lpstr>
      <vt:lpstr>Simms Water Quality Graph</vt:lpstr>
      <vt:lpstr>SimmsCreek!_FilterDatabase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Ted</dc:creator>
  <cp:keywords/>
  <dc:description/>
  <cp:lastModifiedBy>Eric Vogt</cp:lastModifiedBy>
  <cp:revision>1</cp:revision>
  <dcterms:created xsi:type="dcterms:W3CDTF">2002-09-16T20:32:57Z</dcterms:created>
  <dcterms:modified xsi:type="dcterms:W3CDTF">2024-08-04T05:20:53Z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0x010100036E4CF7EC95D141BE2ADFD6C7A00B7E</vt:lpwstr>
  </property>
  <property fmtid="{D5CDD505-2E9C-101B-9397-08002B2CF9AE}" pid="3" name="MediaServiceImageTags">
    <vt:lpwstr/>
  </property>
</Properties>
</file>