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91\Desktop\"/>
    </mc:Choice>
  </mc:AlternateContent>
  <xr:revisionPtr revIDLastSave="0" documentId="13_ncr:1_{12ADDAF2-70B1-44D0-B47B-DD830456F701}" xr6:coauthVersionLast="47" xr6:coauthVersionMax="47" xr10:uidLastSave="{00000000-0000-0000-0000-000000000000}"/>
  <bookViews>
    <workbookView xWindow="-108" yWindow="-108" windowWidth="30936" windowHeight="16776" activeTab="1" xr2:uid="{A1620A61-45A6-4D21-9E1A-60A9B3D911D8}"/>
  </bookViews>
  <sheets>
    <sheet name="资产负债表" sheetId="1" r:id="rId1"/>
    <sheet name="流水表" sheetId="4" r:id="rId2"/>
    <sheet name="现金流量表" sheetId="6" r:id="rId3"/>
    <sheet name="利润表" sheetId="2" r:id="rId4"/>
    <sheet name="服务业利润表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8" i="2" l="1"/>
  <c r="I148" i="2"/>
  <c r="H133" i="2"/>
  <c r="I135" i="2" s="1"/>
  <c r="I136" i="2" s="1"/>
  <c r="B11" i="4"/>
  <c r="C75" i="1"/>
  <c r="E74" i="1"/>
  <c r="E69" i="1"/>
  <c r="E75" i="1" s="1"/>
  <c r="C63" i="1"/>
  <c r="E62" i="1"/>
  <c r="E57" i="1"/>
  <c r="E63" i="1" s="1"/>
  <c r="I58" i="1"/>
  <c r="I55" i="1"/>
  <c r="H109" i="2"/>
  <c r="I111" i="2" s="1"/>
  <c r="I112" i="2" s="1"/>
  <c r="B19" i="6"/>
  <c r="B17" i="6"/>
  <c r="E45" i="1"/>
  <c r="E51" i="1"/>
  <c r="B23" i="4"/>
  <c r="B9" i="4"/>
  <c r="B22" i="4"/>
  <c r="C51" i="1"/>
  <c r="E50" i="1"/>
  <c r="I97" i="2"/>
  <c r="B7" i="6"/>
  <c r="B8" i="4"/>
  <c r="B10" i="4"/>
  <c r="B21" i="4"/>
  <c r="C39" i="1"/>
  <c r="E38" i="1"/>
  <c r="E33" i="1"/>
  <c r="I90" i="2"/>
  <c r="I91" i="2" s="1"/>
  <c r="I76" i="2"/>
  <c r="H68" i="2"/>
  <c r="I70" i="2" s="1"/>
  <c r="I71" i="2" s="1"/>
  <c r="I28" i="1"/>
  <c r="K27" i="1"/>
  <c r="K22" i="1"/>
  <c r="K28" i="1" s="1"/>
  <c r="B14" i="4"/>
  <c r="B15" i="4"/>
  <c r="B16" i="4"/>
  <c r="C28" i="1"/>
  <c r="E27" i="1"/>
  <c r="E22" i="1"/>
  <c r="F8" i="5"/>
  <c r="F16" i="5"/>
  <c r="F9" i="5"/>
  <c r="H45" i="2"/>
  <c r="I47" i="2" s="1"/>
  <c r="I48" i="2" s="1"/>
  <c r="I53" i="2"/>
  <c r="H26" i="2"/>
  <c r="I28" i="2" s="1"/>
  <c r="I29" i="2" s="1"/>
  <c r="I34" i="2"/>
  <c r="B20" i="4"/>
  <c r="B12" i="4"/>
  <c r="B6" i="4"/>
  <c r="B7" i="4"/>
  <c r="B13" i="4"/>
  <c r="B17" i="4"/>
  <c r="B18" i="4"/>
  <c r="B19" i="4"/>
  <c r="B5" i="4"/>
  <c r="C17" i="1"/>
  <c r="E16" i="1"/>
  <c r="E11" i="1"/>
  <c r="E17" i="1" s="1"/>
  <c r="I9" i="2"/>
  <c r="I15" i="2" s="1"/>
  <c r="E6" i="1"/>
  <c r="C6" i="1"/>
  <c r="I98" i="2" l="1"/>
  <c r="I77" i="2"/>
  <c r="I149" i="2"/>
  <c r="I119" i="2"/>
  <c r="I122" i="2" s="1"/>
  <c r="E39" i="1"/>
  <c r="E28" i="1"/>
  <c r="F17" i="5"/>
  <c r="I54" i="2"/>
  <c r="I35" i="2"/>
  <c r="I151" i="2" l="1"/>
</calcChain>
</file>

<file path=xl/sharedStrings.xml><?xml version="1.0" encoding="utf-8"?>
<sst xmlns="http://schemas.openxmlformats.org/spreadsheetml/2006/main" count="490" uniqueCount="182">
  <si>
    <t>资产</t>
  </si>
  <si>
    <t>负债</t>
  </si>
  <si>
    <t>现金</t>
  </si>
  <si>
    <t>存货</t>
  </si>
  <si>
    <t>应付票据</t>
  </si>
  <si>
    <t>所有者权益</t>
  </si>
  <si>
    <t>初始投资</t>
  </si>
  <si>
    <t>本周盈利</t>
  </si>
  <si>
    <t>总资产</t>
  </si>
  <si>
    <t>总负债及所有者权益</t>
  </si>
  <si>
    <t>利润表</t>
  </si>
  <si>
    <t>周一</t>
  </si>
  <si>
    <t>周二</t>
  </si>
  <si>
    <t>周三</t>
  </si>
  <si>
    <t>周四</t>
  </si>
  <si>
    <t>周六</t>
  </si>
  <si>
    <t>周天</t>
  </si>
  <si>
    <t>起始</t>
  </si>
  <si>
    <t>结束</t>
  </si>
  <si>
    <t>销售收入</t>
  </si>
  <si>
    <t>期初存货</t>
  </si>
  <si>
    <t>糖</t>
  </si>
  <si>
    <t>可供出售的商品</t>
  </si>
  <si>
    <t>-期末存货</t>
  </si>
  <si>
    <t>玻璃杯租金</t>
  </si>
  <si>
    <t>广告费</t>
  </si>
  <si>
    <t>场地租金</t>
  </si>
  <si>
    <t>毛利=</t>
  </si>
  <si>
    <t>费用</t>
  </si>
  <si>
    <t>总费用</t>
  </si>
  <si>
    <t>净利润</t>
  </si>
  <si>
    <t>销售成本</t>
  </si>
  <si>
    <t>留存收益</t>
  </si>
  <si>
    <t>所有者权益合计</t>
  </si>
  <si>
    <t>负债合计</t>
  </si>
  <si>
    <t>应付账款</t>
  </si>
  <si>
    <t>原材料</t>
  </si>
  <si>
    <t>产成品</t>
  </si>
  <si>
    <t>应收账款</t>
  </si>
  <si>
    <t>待摊费用</t>
  </si>
  <si>
    <t>日期</t>
  </si>
  <si>
    <t>事项</t>
  </si>
  <si>
    <t>起始资金</t>
  </si>
  <si>
    <t>爸妈</t>
  </si>
  <si>
    <t>来源/去处</t>
  </si>
  <si>
    <t>商店老板</t>
  </si>
  <si>
    <t>柠檬汁</t>
  </si>
  <si>
    <t>50杯柠檬汁收入</t>
  </si>
  <si>
    <t>顾客</t>
  </si>
  <si>
    <t>租用玻璃杯</t>
  </si>
  <si>
    <t>租用场地</t>
  </si>
  <si>
    <t>邻居</t>
  </si>
  <si>
    <t>宣传牌刷漆</t>
  </si>
  <si>
    <t>刷漆的好朋友</t>
  </si>
  <si>
    <t>爸妈借款</t>
  </si>
  <si>
    <t>归还爸妈借款</t>
  </si>
  <si>
    <t>银行</t>
  </si>
  <si>
    <t>银行贷款</t>
  </si>
  <si>
    <t>清库存</t>
  </si>
  <si>
    <t>朋友</t>
  </si>
  <si>
    <t>商店老板赊账</t>
  </si>
  <si>
    <t>购买柠檬</t>
  </si>
  <si>
    <t>支付姐姐帮忙制作60杯柠檬汁</t>
  </si>
  <si>
    <t>姐姐</t>
  </si>
  <si>
    <t>制作60杯柠檬汁</t>
  </si>
  <si>
    <t>购买50柠檬、5磅白糖</t>
  </si>
  <si>
    <t>朋友搬家赊账无</t>
  </si>
  <si>
    <t>坏账</t>
  </si>
  <si>
    <t>银行贷款还款</t>
  </si>
  <si>
    <t>保险</t>
  </si>
  <si>
    <t>保险公司</t>
  </si>
  <si>
    <t>储蓄零钱</t>
  </si>
  <si>
    <t>玻璃杯使用权</t>
  </si>
  <si>
    <t>场地使用权</t>
  </si>
  <si>
    <t>父母信用</t>
  </si>
  <si>
    <t>银行信用</t>
  </si>
  <si>
    <t>总计</t>
  </si>
  <si>
    <t>商店信用</t>
  </si>
  <si>
    <t>40杯柠檬汁收入</t>
  </si>
  <si>
    <t>20杯柠檬汁赊账</t>
  </si>
  <si>
    <t>朋友信用</t>
  </si>
  <si>
    <t>银行贷款利息</t>
  </si>
  <si>
    <t>3年保单</t>
  </si>
  <si>
    <t>保单</t>
  </si>
  <si>
    <t>今年保单消耗</t>
  </si>
  <si>
    <t>人工成本</t>
  </si>
  <si>
    <t>+原料采购</t>
  </si>
  <si>
    <t>毛利=销售收入-销售成本</t>
  </si>
  <si>
    <t>税前利润=毛利-总费用</t>
  </si>
  <si>
    <t>所得税</t>
  </si>
  <si>
    <t>税后利润=睡前利润-所得税</t>
  </si>
  <si>
    <t>利息</t>
  </si>
  <si>
    <t>可销售商品成本</t>
  </si>
  <si>
    <t>利润表(收付实现制)</t>
  </si>
  <si>
    <t>利润表（权责发生制）</t>
  </si>
  <si>
    <t>服务行业利润表</t>
  </si>
  <si>
    <t>营业收入</t>
  </si>
  <si>
    <t>服务成本</t>
  </si>
  <si>
    <t>毛利=营业收入-服务成本</t>
  </si>
  <si>
    <t>净利润=毛利-费用</t>
  </si>
  <si>
    <t>总服务成本</t>
  </si>
  <si>
    <t>广告</t>
  </si>
  <si>
    <t>开发咨询产品</t>
  </si>
  <si>
    <t>迈克工资</t>
  </si>
  <si>
    <t>迈克佣金</t>
  </si>
  <si>
    <t>咨询员报酬</t>
  </si>
  <si>
    <t>咨询员差旅费</t>
  </si>
  <si>
    <t>演示小样</t>
  </si>
  <si>
    <t>管理工资</t>
  </si>
  <si>
    <t>赊账50个柠檬</t>
  </si>
  <si>
    <t>制作60杯</t>
  </si>
  <si>
    <t>柠檬汁制作</t>
  </si>
  <si>
    <t>现金50杯</t>
  </si>
  <si>
    <t>赊账10杯</t>
  </si>
  <si>
    <t>朋友赊账</t>
  </si>
  <si>
    <t>20分一个柠檬</t>
  </si>
  <si>
    <t>40分一个柠檬</t>
  </si>
  <si>
    <t>还账5</t>
  </si>
  <si>
    <t>现金的流入</t>
  </si>
  <si>
    <t>购置存货的现金流出</t>
  </si>
  <si>
    <t>购置固定资产的现金投资</t>
  </si>
  <si>
    <t>费用的现金支付</t>
  </si>
  <si>
    <t>现金流量净额</t>
  </si>
  <si>
    <t>期初现金余额</t>
  </si>
  <si>
    <t>期末现金余额</t>
  </si>
  <si>
    <t>现金流量表</t>
  </si>
  <si>
    <t>第4周</t>
  </si>
  <si>
    <t>装饰柠檬汁摊</t>
  </si>
  <si>
    <t>朋友的哥哥</t>
  </si>
  <si>
    <t>闲置土地</t>
  </si>
  <si>
    <t>固定资产</t>
  </si>
  <si>
    <t>刷漆</t>
  </si>
  <si>
    <t>卖漆商</t>
  </si>
  <si>
    <t>赊账洗涤槽</t>
  </si>
  <si>
    <t>旧货店老板</t>
  </si>
  <si>
    <t>二手洗涤槽</t>
  </si>
  <si>
    <t>旧货店信用</t>
  </si>
  <si>
    <t>赊账维修</t>
  </si>
  <si>
    <t>哥哥</t>
  </si>
  <si>
    <t>购买现成柠檬汁</t>
  </si>
  <si>
    <t>售出80杯</t>
  </si>
  <si>
    <t>赊账20杯</t>
  </si>
  <si>
    <t>还款白糖</t>
  </si>
  <si>
    <t>银行还款</t>
  </si>
  <si>
    <t>折旧1</t>
  </si>
  <si>
    <t>时间</t>
  </si>
  <si>
    <t>柠檬摊</t>
  </si>
  <si>
    <t>归还银行贷款</t>
  </si>
  <si>
    <t>油漆</t>
  </si>
  <si>
    <t>折旧</t>
  </si>
  <si>
    <t>维修</t>
  </si>
  <si>
    <t>20美元旅行车</t>
  </si>
  <si>
    <t>商店</t>
  </si>
  <si>
    <t>旅行车</t>
  </si>
  <si>
    <t>建筑-12</t>
  </si>
  <si>
    <t>球场商店信用</t>
  </si>
  <si>
    <t>半付半赊原料</t>
  </si>
  <si>
    <t>柠檬汁售出</t>
  </si>
  <si>
    <t>给自己发工资</t>
  </si>
  <si>
    <t>自己</t>
  </si>
  <si>
    <t>自己工资</t>
  </si>
  <si>
    <t>设备-20</t>
  </si>
  <si>
    <t>应交税金</t>
  </si>
  <si>
    <t>第5周</t>
  </si>
  <si>
    <t>工资</t>
  </si>
  <si>
    <t>核销前</t>
  </si>
  <si>
    <t>税前利润</t>
  </si>
  <si>
    <t>25%的所得税率</t>
  </si>
  <si>
    <t>核销后</t>
  </si>
  <si>
    <t>核销柠檬</t>
  </si>
  <si>
    <t>付清欠款</t>
  </si>
  <si>
    <t>收回欠款</t>
  </si>
  <si>
    <t>收回待摊费用</t>
  </si>
  <si>
    <t>付清税金</t>
  </si>
  <si>
    <t>信用</t>
  </si>
  <si>
    <t>欠款</t>
  </si>
  <si>
    <t>税务局</t>
  </si>
  <si>
    <t>哥哥信用</t>
  </si>
  <si>
    <t>利息费</t>
  </si>
  <si>
    <t>保险费</t>
  </si>
  <si>
    <t>油漆费</t>
  </si>
  <si>
    <t>顶棚维修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</si>
</sst>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仓耳今楷03W04"/>
      <family val="2"/>
    </font>
    <font>
      <sz val="11"/>
      <color rgb="FFFF0000"/>
      <name val="仓耳今楷03W04"/>
      <family val="2"/>
    </font>
    <font>
      <sz val="11"/>
      <color theme="0"/>
      <name val="仓耳今楷03W04"/>
      <family val="2"/>
    </font>
    <font>
      <i/>
      <sz val="11"/>
      <color theme="1"/>
      <name val="仓耳今楷03W04"/>
      <family val="1"/>
      <charset val="134"/>
    </font>
    <font>
      <sz val="11"/>
      <color theme="1"/>
      <name val="仓耳今楷03W04"/>
      <family val="1"/>
      <charset val="134"/>
    </font>
    <font>
      <sz val="14"/>
      <color theme="0"/>
      <name val="仓耳今楷03W04"/>
      <family val="2"/>
    </font>
    <font>
      <sz val="14"/>
      <color theme="1"/>
      <name val="仓耳今楷03W04"/>
      <family val="2"/>
    </font>
    <font>
      <sz val="16"/>
      <color theme="0"/>
      <name val="仓耳今楷03W04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1" fillId="0" borderId="5" xfId="0" applyFont="1" applyBorder="1" applyAlignment="1">
      <alignment wrapText="1"/>
    </xf>
    <xf numFmtId="0" fontId="2" fillId="3" borderId="0" xfId="0" applyFont="1" applyFill="1"/>
    <xf numFmtId="0" fontId="2" fillId="4" borderId="0" xfId="0" applyFont="1" applyFill="1"/>
    <xf numFmtId="49" fontId="0" fillId="0" borderId="0" xfId="0" applyNumberFormat="1"/>
    <xf numFmtId="49" fontId="2" fillId="2" borderId="0" xfId="0" applyNumberFormat="1" applyFont="1" applyFill="1" applyAlignment="1">
      <alignment horizontal="center" vertical="center"/>
    </xf>
    <xf numFmtId="0" fontId="1" fillId="0" borderId="10" xfId="0" applyFont="1" applyBorder="1"/>
    <xf numFmtId="0" fontId="6" fillId="0" borderId="0" xfId="0" applyFont="1"/>
    <xf numFmtId="49" fontId="3" fillId="0" borderId="0" xfId="0" applyNumberFormat="1" applyFont="1"/>
    <xf numFmtId="49" fontId="2" fillId="2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/>
    <xf numFmtId="0" fontId="0" fillId="0" borderId="15" xfId="0" applyBorder="1"/>
    <xf numFmtId="0" fontId="2" fillId="3" borderId="18" xfId="0" applyFont="1" applyFill="1" applyBorder="1"/>
    <xf numFmtId="0" fontId="2" fillId="4" borderId="20" xfId="0" applyFont="1" applyFill="1" applyBorder="1"/>
    <xf numFmtId="0" fontId="0" fillId="0" borderId="20" xfId="0" applyBorder="1"/>
    <xf numFmtId="49" fontId="0" fillId="0" borderId="22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6" borderId="11" xfId="0" applyFill="1" applyBorder="1" applyAlignment="1">
      <alignment horizontal="left"/>
    </xf>
    <xf numFmtId="0" fontId="0" fillId="6" borderId="25" xfId="0" applyFill="1" applyBorder="1" applyAlignment="1">
      <alignment horizontal="left"/>
    </xf>
    <xf numFmtId="0" fontId="2" fillId="5" borderId="14" xfId="0" applyFont="1" applyFill="1" applyBorder="1"/>
    <xf numFmtId="0" fontId="2" fillId="5" borderId="13" xfId="0" applyFont="1" applyFill="1" applyBorder="1"/>
    <xf numFmtId="0" fontId="2" fillId="5" borderId="26" xfId="0" applyFont="1" applyFill="1" applyBorder="1"/>
    <xf numFmtId="0" fontId="0" fillId="0" borderId="1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" fillId="5" borderId="12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5" borderId="31" xfId="0" applyFont="1" applyFill="1" applyBorder="1"/>
    <xf numFmtId="0" fontId="0" fillId="0" borderId="3" xfId="0" applyBorder="1" applyAlignment="1">
      <alignment horizontal="center" vertical="center" wrapText="1"/>
    </xf>
    <xf numFmtId="49" fontId="0" fillId="0" borderId="0" xfId="0" applyNumberFormat="1" applyAlignment="1">
      <alignment vertical="center"/>
    </xf>
    <xf numFmtId="49" fontId="6" fillId="0" borderId="24" xfId="0" applyNumberFormat="1" applyFont="1" applyBorder="1" applyAlignment="1">
      <alignment horizontal="left" vertical="center" wrapText="1"/>
    </xf>
    <xf numFmtId="49" fontId="0" fillId="0" borderId="24" xfId="0" applyNumberFormat="1" applyBorder="1"/>
    <xf numFmtId="49" fontId="6" fillId="0" borderId="32" xfId="0" applyNumberFormat="1" applyFont="1" applyBorder="1" applyAlignment="1">
      <alignment horizontal="left" vertical="center" wrapText="1"/>
    </xf>
    <xf numFmtId="6" fontId="0" fillId="0" borderId="0" xfId="0" applyNumberFormat="1"/>
    <xf numFmtId="49" fontId="4" fillId="0" borderId="19" xfId="0" applyNumberFormat="1" applyFont="1" applyBorder="1" applyAlignment="1">
      <alignment wrapText="1"/>
    </xf>
    <xf numFmtId="49" fontId="0" fillId="0" borderId="19" xfId="0" applyNumberFormat="1" applyBorder="1" applyAlignment="1">
      <alignment wrapText="1"/>
    </xf>
    <xf numFmtId="49" fontId="0" fillId="0" borderId="21" xfId="0" applyNumberFormat="1" applyBorder="1" applyAlignment="1">
      <alignment wrapText="1"/>
    </xf>
    <xf numFmtId="49" fontId="4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7" fillId="5" borderId="0" xfId="0" applyFont="1" applyFill="1"/>
    <xf numFmtId="0" fontId="7" fillId="5" borderId="0" xfId="0" applyFont="1" applyFill="1" applyAlignment="1">
      <alignment horizontal="right"/>
    </xf>
    <xf numFmtId="0" fontId="0" fillId="0" borderId="19" xfId="0" applyBorder="1"/>
    <xf numFmtId="9" fontId="0" fillId="0" borderId="20" xfId="0" applyNumberFormat="1" applyBorder="1"/>
    <xf numFmtId="0" fontId="0" fillId="0" borderId="21" xfId="0" applyBorder="1"/>
    <xf numFmtId="1" fontId="0" fillId="0" borderId="23" xfId="0" applyNumberFormat="1" applyBorder="1"/>
    <xf numFmtId="6" fontId="0" fillId="0" borderId="20" xfId="0" applyNumberFormat="1" applyBorder="1"/>
    <xf numFmtId="49" fontId="6" fillId="0" borderId="39" xfId="0" applyNumberFormat="1" applyFont="1" applyBorder="1" applyAlignment="1">
      <alignment horizontal="left" vertical="center" wrapText="1"/>
    </xf>
    <xf numFmtId="0" fontId="0" fillId="0" borderId="40" xfId="0" applyBorder="1"/>
    <xf numFmtId="49" fontId="6" fillId="0" borderId="41" xfId="0" applyNumberFormat="1" applyFont="1" applyBorder="1" applyAlignment="1">
      <alignment horizontal="left" vertical="center" wrapText="1"/>
    </xf>
    <xf numFmtId="49" fontId="6" fillId="0" borderId="42" xfId="0" applyNumberFormat="1" applyFont="1" applyBorder="1" applyAlignment="1">
      <alignment horizontal="left" vertical="center" wrapText="1"/>
    </xf>
    <xf numFmtId="49" fontId="6" fillId="0" borderId="21" xfId="0" applyNumberFormat="1" applyFont="1" applyBorder="1" applyAlignment="1">
      <alignment horizontal="left" vertical="center" wrapText="1"/>
    </xf>
    <xf numFmtId="1" fontId="0" fillId="0" borderId="20" xfId="0" applyNumberFormat="1" applyBorder="1"/>
    <xf numFmtId="0" fontId="5" fillId="2" borderId="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5" fillId="5" borderId="0" xfId="0" applyFont="1" applyFill="1" applyAlignment="1">
      <alignment horizontal="center"/>
    </xf>
  </cellXfs>
  <cellStyles count="1">
    <cellStyle name="常规" xfId="0" builtinId="0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A45F-66F4-497D-BA44-69EF1B5D56D3}">
  <dimension ref="A1:K75"/>
  <sheetViews>
    <sheetView topLeftCell="A3" workbookViewId="0">
      <selection activeCell="G46" sqref="G46"/>
    </sheetView>
  </sheetViews>
  <sheetFormatPr defaultRowHeight="14.4" x14ac:dyDescent="0.3"/>
  <cols>
    <col min="3" max="3" width="9.8984375" customWidth="1"/>
    <col min="4" max="4" width="20.5" customWidth="1"/>
    <col min="9" max="9" width="13" customWidth="1"/>
    <col min="10" max="10" width="17" customWidth="1"/>
  </cols>
  <sheetData>
    <row r="1" spans="1:5" ht="19.8" customHeight="1" x14ac:dyDescent="0.3">
      <c r="A1" s="60" t="s">
        <v>0</v>
      </c>
      <c r="B1" s="61"/>
      <c r="C1" s="62"/>
      <c r="D1" s="63" t="s">
        <v>1</v>
      </c>
      <c r="E1" s="64"/>
    </row>
    <row r="2" spans="1:5" x14ac:dyDescent="0.3">
      <c r="A2" s="1" t="s">
        <v>2</v>
      </c>
      <c r="C2" s="2">
        <v>13</v>
      </c>
      <c r="D2" s="1" t="s">
        <v>4</v>
      </c>
      <c r="E2" s="2">
        <v>0</v>
      </c>
    </row>
    <row r="3" spans="1:5" x14ac:dyDescent="0.3">
      <c r="A3" s="1" t="s">
        <v>3</v>
      </c>
      <c r="C3" s="2">
        <v>2</v>
      </c>
      <c r="D3" s="65" t="s">
        <v>5</v>
      </c>
      <c r="E3" s="66"/>
    </row>
    <row r="4" spans="1:5" x14ac:dyDescent="0.3">
      <c r="A4" s="1"/>
      <c r="C4" s="2"/>
      <c r="D4" s="1" t="s">
        <v>6</v>
      </c>
      <c r="E4" s="2">
        <v>5</v>
      </c>
    </row>
    <row r="5" spans="1:5" x14ac:dyDescent="0.3">
      <c r="A5" s="1"/>
      <c r="C5" s="2"/>
      <c r="D5" s="1" t="s">
        <v>7</v>
      </c>
      <c r="E5" s="2">
        <v>10</v>
      </c>
    </row>
    <row r="6" spans="1:5" ht="16.8" customHeight="1" x14ac:dyDescent="0.3">
      <c r="A6" s="3" t="s">
        <v>8</v>
      </c>
      <c r="B6" s="10"/>
      <c r="C6" s="4">
        <f>SUM(C2:C5)</f>
        <v>15</v>
      </c>
      <c r="D6" s="5" t="s">
        <v>9</v>
      </c>
      <c r="E6" s="4">
        <f>SUM(E2,E4,E5)</f>
        <v>15</v>
      </c>
    </row>
    <row r="8" spans="1:5" ht="18" x14ac:dyDescent="0.3">
      <c r="A8" s="60" t="s">
        <v>0</v>
      </c>
      <c r="B8" s="61"/>
      <c r="C8" s="62"/>
      <c r="D8" s="63" t="s">
        <v>1</v>
      </c>
      <c r="E8" s="64"/>
    </row>
    <row r="9" spans="1:5" x14ac:dyDescent="0.3">
      <c r="A9" s="1" t="s">
        <v>2</v>
      </c>
      <c r="C9" s="2">
        <v>34</v>
      </c>
      <c r="D9" s="1" t="s">
        <v>35</v>
      </c>
      <c r="E9" s="2">
        <v>4</v>
      </c>
    </row>
    <row r="10" spans="1:5" x14ac:dyDescent="0.3">
      <c r="A10" s="1" t="s">
        <v>38</v>
      </c>
      <c r="C10" s="2">
        <v>6</v>
      </c>
      <c r="D10" s="1" t="s">
        <v>4</v>
      </c>
      <c r="E10" s="2">
        <v>25</v>
      </c>
    </row>
    <row r="11" spans="1:5" x14ac:dyDescent="0.3">
      <c r="A11" s="1"/>
      <c r="C11" s="2"/>
      <c r="D11" s="1" t="s">
        <v>34</v>
      </c>
      <c r="E11" s="2">
        <f>SUM(E10,E9)</f>
        <v>29</v>
      </c>
    </row>
    <row r="12" spans="1:5" x14ac:dyDescent="0.3">
      <c r="A12" s="1" t="s">
        <v>3</v>
      </c>
      <c r="B12" t="s">
        <v>36</v>
      </c>
      <c r="C12">
        <v>12</v>
      </c>
      <c r="D12" s="65" t="s">
        <v>5</v>
      </c>
      <c r="E12" s="66"/>
    </row>
    <row r="13" spans="1:5" x14ac:dyDescent="0.3">
      <c r="A13" s="1"/>
      <c r="B13" t="s">
        <v>37</v>
      </c>
      <c r="C13" s="2">
        <v>0</v>
      </c>
      <c r="D13" s="1" t="s">
        <v>6</v>
      </c>
      <c r="E13" s="2">
        <v>5</v>
      </c>
    </row>
    <row r="14" spans="1:5" x14ac:dyDescent="0.3">
      <c r="A14" s="1"/>
      <c r="C14" s="2"/>
      <c r="D14" s="1" t="s">
        <v>32</v>
      </c>
      <c r="E14" s="2">
        <v>10</v>
      </c>
    </row>
    <row r="15" spans="1:5" x14ac:dyDescent="0.3">
      <c r="A15" s="1"/>
      <c r="C15" s="2"/>
      <c r="D15" s="1" t="s">
        <v>7</v>
      </c>
      <c r="E15" s="2">
        <v>10</v>
      </c>
    </row>
    <row r="16" spans="1:5" x14ac:dyDescent="0.3">
      <c r="A16" s="1" t="s">
        <v>39</v>
      </c>
      <c r="C16" s="2">
        <v>2</v>
      </c>
      <c r="D16" s="1" t="s">
        <v>33</v>
      </c>
      <c r="E16" s="2">
        <f>SUM(E13:E15)</f>
        <v>25</v>
      </c>
    </row>
    <row r="17" spans="1:11" x14ac:dyDescent="0.3">
      <c r="A17" s="3" t="s">
        <v>8</v>
      </c>
      <c r="B17" s="10"/>
      <c r="C17" s="4">
        <f>SUM(C9:C16)</f>
        <v>54</v>
      </c>
      <c r="D17" s="5" t="s">
        <v>9</v>
      </c>
      <c r="E17" s="4">
        <f>SUM(E11,E16)</f>
        <v>54</v>
      </c>
    </row>
    <row r="19" spans="1:11" ht="18" x14ac:dyDescent="0.3">
      <c r="A19" s="60" t="s">
        <v>0</v>
      </c>
      <c r="B19" s="61"/>
      <c r="C19" s="62"/>
      <c r="D19" s="63" t="s">
        <v>1</v>
      </c>
      <c r="E19" s="64"/>
      <c r="G19" s="60" t="s">
        <v>0</v>
      </c>
      <c r="H19" s="61"/>
      <c r="I19" s="62"/>
      <c r="J19" s="63" t="s">
        <v>1</v>
      </c>
      <c r="K19" s="64"/>
    </row>
    <row r="20" spans="1:11" x14ac:dyDescent="0.3">
      <c r="A20" s="1" t="s">
        <v>2</v>
      </c>
      <c r="C20" s="2">
        <v>59</v>
      </c>
      <c r="D20" s="1" t="s">
        <v>35</v>
      </c>
      <c r="E20" s="2">
        <v>24</v>
      </c>
      <c r="G20" s="1" t="s">
        <v>2</v>
      </c>
      <c r="I20" s="2">
        <v>59</v>
      </c>
      <c r="J20" s="1" t="s">
        <v>35</v>
      </c>
      <c r="K20" s="2">
        <v>24</v>
      </c>
    </row>
    <row r="21" spans="1:11" x14ac:dyDescent="0.3">
      <c r="A21" s="1" t="s">
        <v>38</v>
      </c>
      <c r="C21" s="2">
        <v>11</v>
      </c>
      <c r="D21" s="1" t="s">
        <v>4</v>
      </c>
      <c r="E21" s="2">
        <v>25</v>
      </c>
      <c r="G21" s="1" t="s">
        <v>38</v>
      </c>
      <c r="I21" s="2">
        <v>11</v>
      </c>
      <c r="J21" s="1" t="s">
        <v>4</v>
      </c>
      <c r="K21" s="2">
        <v>25</v>
      </c>
    </row>
    <row r="22" spans="1:11" x14ac:dyDescent="0.3">
      <c r="A22" s="1"/>
      <c r="C22" s="2"/>
      <c r="D22" s="1" t="s">
        <v>34</v>
      </c>
      <c r="E22" s="2">
        <f>SUM(E21,E20)</f>
        <v>49</v>
      </c>
      <c r="G22" s="1"/>
      <c r="I22" s="2"/>
      <c r="J22" s="1" t="s">
        <v>34</v>
      </c>
      <c r="K22" s="2">
        <f>SUM(K21,K20)</f>
        <v>49</v>
      </c>
    </row>
    <row r="23" spans="1:11" x14ac:dyDescent="0.3">
      <c r="A23" s="1" t="s">
        <v>3</v>
      </c>
      <c r="B23" t="s">
        <v>36</v>
      </c>
      <c r="C23">
        <v>20</v>
      </c>
      <c r="D23" s="65" t="s">
        <v>5</v>
      </c>
      <c r="E23" s="66"/>
      <c r="G23" s="1" t="s">
        <v>3</v>
      </c>
      <c r="H23" t="s">
        <v>36</v>
      </c>
      <c r="I23">
        <v>10</v>
      </c>
      <c r="J23" s="65" t="s">
        <v>5</v>
      </c>
      <c r="K23" s="66"/>
    </row>
    <row r="24" spans="1:11" x14ac:dyDescent="0.3">
      <c r="A24" s="1"/>
      <c r="B24" t="s">
        <v>37</v>
      </c>
      <c r="C24" s="2">
        <v>0</v>
      </c>
      <c r="D24" s="1" t="s">
        <v>6</v>
      </c>
      <c r="E24" s="2">
        <v>5</v>
      </c>
      <c r="G24" s="1"/>
      <c r="H24" t="s">
        <v>37</v>
      </c>
      <c r="I24" s="2">
        <v>0</v>
      </c>
      <c r="J24" s="1" t="s">
        <v>6</v>
      </c>
      <c r="K24" s="2">
        <v>5</v>
      </c>
    </row>
    <row r="25" spans="1:11" x14ac:dyDescent="0.3">
      <c r="A25" s="1"/>
      <c r="C25" s="2"/>
      <c r="D25" s="1" t="s">
        <v>32</v>
      </c>
      <c r="E25" s="2">
        <v>20</v>
      </c>
      <c r="G25" s="1"/>
      <c r="I25" s="2"/>
      <c r="J25" s="1" t="s">
        <v>32</v>
      </c>
      <c r="K25" s="2">
        <v>20</v>
      </c>
    </row>
    <row r="26" spans="1:11" x14ac:dyDescent="0.3">
      <c r="A26" s="1"/>
      <c r="C26" s="2"/>
      <c r="D26" s="1" t="s">
        <v>7</v>
      </c>
      <c r="E26" s="2">
        <v>18</v>
      </c>
      <c r="G26" s="1"/>
      <c r="I26" s="2"/>
      <c r="J26" s="1" t="s">
        <v>7</v>
      </c>
      <c r="K26" s="2">
        <v>8</v>
      </c>
    </row>
    <row r="27" spans="1:11" x14ac:dyDescent="0.3">
      <c r="A27" s="1" t="s">
        <v>39</v>
      </c>
      <c r="C27" s="2">
        <v>2</v>
      </c>
      <c r="D27" s="1" t="s">
        <v>33</v>
      </c>
      <c r="E27" s="2">
        <f>SUM(E24:E26)</f>
        <v>43</v>
      </c>
      <c r="G27" s="1" t="s">
        <v>39</v>
      </c>
      <c r="I27" s="2">
        <v>2</v>
      </c>
      <c r="J27" s="1" t="s">
        <v>33</v>
      </c>
      <c r="K27" s="2">
        <f>SUM(K24:K26)</f>
        <v>33</v>
      </c>
    </row>
    <row r="28" spans="1:11" ht="28.8" x14ac:dyDescent="0.3">
      <c r="A28" s="3" t="s">
        <v>8</v>
      </c>
      <c r="B28" s="10"/>
      <c r="C28" s="4">
        <f>SUM(C20:C27)</f>
        <v>92</v>
      </c>
      <c r="D28" s="5" t="s">
        <v>9</v>
      </c>
      <c r="E28" s="4">
        <f>SUM(E22,E27)</f>
        <v>92</v>
      </c>
      <c r="G28" s="3" t="s">
        <v>8</v>
      </c>
      <c r="H28" s="10"/>
      <c r="I28" s="4">
        <f>SUM(I20:I27)</f>
        <v>82</v>
      </c>
      <c r="J28" s="5" t="s">
        <v>9</v>
      </c>
      <c r="K28" s="4">
        <f>SUM(K22,K27)</f>
        <v>82</v>
      </c>
    </row>
    <row r="30" spans="1:11" ht="18" x14ac:dyDescent="0.3">
      <c r="A30" s="60" t="s">
        <v>0</v>
      </c>
      <c r="B30" s="61"/>
      <c r="C30" s="62"/>
      <c r="D30" s="63" t="s">
        <v>1</v>
      </c>
      <c r="E30" s="64"/>
    </row>
    <row r="31" spans="1:11" x14ac:dyDescent="0.3">
      <c r="A31" s="1" t="s">
        <v>2</v>
      </c>
      <c r="C31" s="2">
        <v>41</v>
      </c>
      <c r="D31" s="1" t="s">
        <v>35</v>
      </c>
      <c r="E31" s="2">
        <v>23</v>
      </c>
    </row>
    <row r="32" spans="1:11" x14ac:dyDescent="0.3">
      <c r="A32" s="1" t="s">
        <v>38</v>
      </c>
      <c r="C32" s="2">
        <v>16</v>
      </c>
      <c r="D32" s="1" t="s">
        <v>4</v>
      </c>
      <c r="E32" s="2">
        <v>0</v>
      </c>
    </row>
    <row r="33" spans="1:5" x14ac:dyDescent="0.3">
      <c r="A33" s="1"/>
      <c r="C33" s="2"/>
      <c r="D33" s="1" t="s">
        <v>34</v>
      </c>
      <c r="E33" s="2">
        <f>SUM(E32,E31)</f>
        <v>23</v>
      </c>
    </row>
    <row r="34" spans="1:5" x14ac:dyDescent="0.3">
      <c r="A34" s="1" t="s">
        <v>3</v>
      </c>
      <c r="B34" t="s">
        <v>36</v>
      </c>
      <c r="C34">
        <v>10</v>
      </c>
      <c r="D34" s="65" t="s">
        <v>5</v>
      </c>
      <c r="E34" s="66"/>
    </row>
    <row r="35" spans="1:5" x14ac:dyDescent="0.3">
      <c r="A35" s="1"/>
      <c r="B35" t="s">
        <v>37</v>
      </c>
      <c r="C35" s="2">
        <v>0</v>
      </c>
      <c r="D35" s="1" t="s">
        <v>6</v>
      </c>
      <c r="E35" s="2">
        <v>5</v>
      </c>
    </row>
    <row r="36" spans="1:5" x14ac:dyDescent="0.3">
      <c r="A36" s="1" t="s">
        <v>130</v>
      </c>
      <c r="C36" s="2">
        <v>11</v>
      </c>
      <c r="D36" s="1" t="s">
        <v>32</v>
      </c>
      <c r="E36" s="2">
        <v>28</v>
      </c>
    </row>
    <row r="37" spans="1:5" x14ac:dyDescent="0.3">
      <c r="A37" s="1"/>
      <c r="C37" s="2"/>
      <c r="D37" s="1" t="s">
        <v>7</v>
      </c>
      <c r="E37" s="2">
        <v>24</v>
      </c>
    </row>
    <row r="38" spans="1:5" x14ac:dyDescent="0.3">
      <c r="A38" s="1" t="s">
        <v>39</v>
      </c>
      <c r="C38" s="2">
        <v>2</v>
      </c>
      <c r="D38" s="1" t="s">
        <v>33</v>
      </c>
      <c r="E38" s="2">
        <f>SUM(E35:E37)</f>
        <v>57</v>
      </c>
    </row>
    <row r="39" spans="1:5" x14ac:dyDescent="0.3">
      <c r="A39" s="3" t="s">
        <v>8</v>
      </c>
      <c r="B39" s="10"/>
      <c r="C39" s="4">
        <f>SUM(C31:C38)</f>
        <v>80</v>
      </c>
      <c r="D39" s="5" t="s">
        <v>9</v>
      </c>
      <c r="E39" s="4">
        <f>SUM(E33,E38)</f>
        <v>80</v>
      </c>
    </row>
    <row r="41" spans="1:5" ht="18" x14ac:dyDescent="0.3">
      <c r="A41" s="60" t="s">
        <v>0</v>
      </c>
      <c r="B41" s="61"/>
      <c r="C41" s="62"/>
      <c r="D41" s="63" t="s">
        <v>1</v>
      </c>
      <c r="E41" s="64"/>
    </row>
    <row r="42" spans="1:5" x14ac:dyDescent="0.3">
      <c r="A42" s="1" t="s">
        <v>2</v>
      </c>
      <c r="C42" s="2">
        <v>46</v>
      </c>
      <c r="D42" s="1" t="s">
        <v>35</v>
      </c>
      <c r="E42" s="2">
        <v>32</v>
      </c>
    </row>
    <row r="43" spans="1:5" x14ac:dyDescent="0.3">
      <c r="A43" s="1" t="s">
        <v>38</v>
      </c>
      <c r="C43" s="2">
        <v>16</v>
      </c>
      <c r="D43" s="1" t="s">
        <v>4</v>
      </c>
      <c r="E43" s="2">
        <v>0</v>
      </c>
    </row>
    <row r="44" spans="1:5" x14ac:dyDescent="0.3">
      <c r="A44" s="1" t="s">
        <v>3</v>
      </c>
      <c r="B44" t="s">
        <v>36</v>
      </c>
      <c r="C44">
        <v>10</v>
      </c>
      <c r="D44" s="1" t="s">
        <v>162</v>
      </c>
      <c r="E44" s="2">
        <v>3</v>
      </c>
    </row>
    <row r="45" spans="1:5" x14ac:dyDescent="0.3">
      <c r="A45" s="1"/>
      <c r="B45" t="s">
        <v>37</v>
      </c>
      <c r="C45" s="2">
        <v>0</v>
      </c>
      <c r="D45" s="1" t="s">
        <v>34</v>
      </c>
      <c r="E45" s="2">
        <f>SUM(E42:E44)</f>
        <v>35</v>
      </c>
    </row>
    <row r="46" spans="1:5" x14ac:dyDescent="0.3">
      <c r="A46" s="1" t="s">
        <v>39</v>
      </c>
      <c r="C46" s="2">
        <v>2</v>
      </c>
      <c r="D46" s="65" t="s">
        <v>5</v>
      </c>
      <c r="E46" s="66"/>
    </row>
    <row r="47" spans="1:5" x14ac:dyDescent="0.3">
      <c r="A47" s="1" t="s">
        <v>130</v>
      </c>
      <c r="B47" t="s">
        <v>154</v>
      </c>
      <c r="C47" s="2">
        <v>11</v>
      </c>
      <c r="D47" s="1" t="s">
        <v>6</v>
      </c>
      <c r="E47" s="2">
        <v>5</v>
      </c>
    </row>
    <row r="48" spans="1:5" x14ac:dyDescent="0.3">
      <c r="A48" s="1"/>
      <c r="B48" t="s">
        <v>161</v>
      </c>
      <c r="C48" s="2">
        <v>16</v>
      </c>
      <c r="D48" s="1" t="s">
        <v>32</v>
      </c>
      <c r="E48" s="2">
        <v>52</v>
      </c>
    </row>
    <row r="49" spans="1:9" x14ac:dyDescent="0.3">
      <c r="D49" s="1" t="s">
        <v>7</v>
      </c>
      <c r="E49" s="2">
        <v>9</v>
      </c>
    </row>
    <row r="50" spans="1:9" x14ac:dyDescent="0.3">
      <c r="D50" s="1" t="s">
        <v>33</v>
      </c>
      <c r="E50" s="2">
        <f>SUM(E47:E49)</f>
        <v>66</v>
      </c>
    </row>
    <row r="51" spans="1:9" x14ac:dyDescent="0.3">
      <c r="A51" s="3" t="s">
        <v>8</v>
      </c>
      <c r="B51" s="10"/>
      <c r="C51" s="4">
        <f>SUM(C42:C48)</f>
        <v>101</v>
      </c>
      <c r="D51" s="5" t="s">
        <v>9</v>
      </c>
      <c r="E51" s="4">
        <f>SUM(E45,E50)</f>
        <v>101</v>
      </c>
    </row>
    <row r="52" spans="1:9" ht="15" thickBot="1" x14ac:dyDescent="0.35"/>
    <row r="53" spans="1:9" ht="18" x14ac:dyDescent="0.3">
      <c r="A53" s="60" t="s">
        <v>0</v>
      </c>
      <c r="B53" s="61"/>
      <c r="C53" s="62"/>
      <c r="D53" s="63" t="s">
        <v>1</v>
      </c>
      <c r="E53" s="64"/>
      <c r="G53" s="67" t="s">
        <v>165</v>
      </c>
      <c r="H53" s="68"/>
      <c r="I53" s="69"/>
    </row>
    <row r="54" spans="1:9" x14ac:dyDescent="0.3">
      <c r="A54" s="1" t="s">
        <v>2</v>
      </c>
      <c r="C54" s="2">
        <v>46</v>
      </c>
      <c r="D54" s="1" t="s">
        <v>35</v>
      </c>
      <c r="E54" s="2">
        <v>32</v>
      </c>
      <c r="G54" s="49" t="s">
        <v>166</v>
      </c>
      <c r="I54" s="50" t="s">
        <v>167</v>
      </c>
    </row>
    <row r="55" spans="1:9" x14ac:dyDescent="0.3">
      <c r="A55" s="1" t="s">
        <v>38</v>
      </c>
      <c r="C55" s="2">
        <v>16</v>
      </c>
      <c r="D55" s="1" t="s">
        <v>4</v>
      </c>
      <c r="E55" s="2">
        <v>0</v>
      </c>
      <c r="G55" s="49">
        <v>64</v>
      </c>
      <c r="I55" s="18">
        <f>0.25*G55</f>
        <v>16</v>
      </c>
    </row>
    <row r="56" spans="1:9" ht="18" x14ac:dyDescent="0.3">
      <c r="A56" s="1" t="s">
        <v>3</v>
      </c>
      <c r="B56" t="s">
        <v>36</v>
      </c>
      <c r="C56">
        <v>0</v>
      </c>
      <c r="D56" s="1" t="s">
        <v>162</v>
      </c>
      <c r="E56" s="2">
        <v>14</v>
      </c>
      <c r="G56" s="70" t="s">
        <v>168</v>
      </c>
      <c r="H56" s="71"/>
      <c r="I56" s="72"/>
    </row>
    <row r="57" spans="1:9" x14ac:dyDescent="0.3">
      <c r="A57" s="1"/>
      <c r="B57" t="s">
        <v>37</v>
      </c>
      <c r="C57" s="2">
        <v>0</v>
      </c>
      <c r="D57" s="1" t="s">
        <v>34</v>
      </c>
      <c r="E57" s="2">
        <f>SUM(E54:E56)</f>
        <v>46</v>
      </c>
      <c r="G57" s="49" t="s">
        <v>166</v>
      </c>
      <c r="I57" s="50" t="s">
        <v>167</v>
      </c>
    </row>
    <row r="58" spans="1:9" ht="15" thickBot="1" x14ac:dyDescent="0.35">
      <c r="A58" s="1" t="s">
        <v>39</v>
      </c>
      <c r="C58" s="2">
        <v>2</v>
      </c>
      <c r="D58" s="65" t="s">
        <v>5</v>
      </c>
      <c r="E58" s="66"/>
      <c r="G58" s="51">
        <v>54</v>
      </c>
      <c r="H58" s="20"/>
      <c r="I58" s="52">
        <f>0.25*G58</f>
        <v>13.5</v>
      </c>
    </row>
    <row r="59" spans="1:9" x14ac:dyDescent="0.3">
      <c r="A59" s="1" t="s">
        <v>130</v>
      </c>
      <c r="B59" t="s">
        <v>154</v>
      </c>
      <c r="C59" s="2">
        <v>11</v>
      </c>
      <c r="D59" s="1" t="s">
        <v>6</v>
      </c>
      <c r="E59" s="2">
        <v>5</v>
      </c>
    </row>
    <row r="60" spans="1:9" x14ac:dyDescent="0.3">
      <c r="A60" s="1"/>
      <c r="B60" t="s">
        <v>161</v>
      </c>
      <c r="C60" s="2">
        <v>16</v>
      </c>
      <c r="D60" s="1" t="s">
        <v>32</v>
      </c>
      <c r="E60" s="2">
        <v>40</v>
      </c>
    </row>
    <row r="61" spans="1:9" x14ac:dyDescent="0.3">
      <c r="D61" s="1" t="s">
        <v>7</v>
      </c>
      <c r="E61" s="2">
        <v>0</v>
      </c>
    </row>
    <row r="62" spans="1:9" x14ac:dyDescent="0.3">
      <c r="D62" s="1" t="s">
        <v>33</v>
      </c>
      <c r="E62" s="2">
        <f>SUM(E59:E61)</f>
        <v>45</v>
      </c>
    </row>
    <row r="63" spans="1:9" x14ac:dyDescent="0.3">
      <c r="A63" s="3" t="s">
        <v>8</v>
      </c>
      <c r="B63" s="10"/>
      <c r="C63" s="4">
        <f>SUM(C54:C60)</f>
        <v>91</v>
      </c>
      <c r="D63" s="5" t="s">
        <v>9</v>
      </c>
      <c r="E63" s="4">
        <f>SUM(E57,E62)</f>
        <v>91</v>
      </c>
    </row>
    <row r="65" spans="1:5" ht="18" x14ac:dyDescent="0.3">
      <c r="A65" s="60" t="s">
        <v>0</v>
      </c>
      <c r="B65" s="61"/>
      <c r="C65" s="62"/>
      <c r="D65" s="63" t="s">
        <v>1</v>
      </c>
      <c r="E65" s="64"/>
    </row>
    <row r="66" spans="1:5" x14ac:dyDescent="0.3">
      <c r="A66" s="1" t="s">
        <v>2</v>
      </c>
      <c r="C66" s="2">
        <v>18</v>
      </c>
      <c r="D66" s="1" t="s">
        <v>35</v>
      </c>
      <c r="E66" s="2">
        <v>0</v>
      </c>
    </row>
    <row r="67" spans="1:5" x14ac:dyDescent="0.3">
      <c r="A67" s="1" t="s">
        <v>38</v>
      </c>
      <c r="C67" s="2">
        <v>0</v>
      </c>
      <c r="D67" s="1" t="s">
        <v>4</v>
      </c>
      <c r="E67" s="2">
        <v>0</v>
      </c>
    </row>
    <row r="68" spans="1:5" x14ac:dyDescent="0.3">
      <c r="A68" s="1" t="s">
        <v>3</v>
      </c>
      <c r="B68" t="s">
        <v>36</v>
      </c>
      <c r="C68">
        <v>0</v>
      </c>
      <c r="D68" s="1" t="s">
        <v>162</v>
      </c>
      <c r="E68" s="2">
        <v>0</v>
      </c>
    </row>
    <row r="69" spans="1:5" x14ac:dyDescent="0.3">
      <c r="A69" s="1"/>
      <c r="B69" t="s">
        <v>37</v>
      </c>
      <c r="C69" s="2">
        <v>0</v>
      </c>
      <c r="D69" s="1" t="s">
        <v>34</v>
      </c>
      <c r="E69" s="2">
        <f>SUM(E66:E68)</f>
        <v>0</v>
      </c>
    </row>
    <row r="70" spans="1:5" x14ac:dyDescent="0.3">
      <c r="A70" s="1" t="s">
        <v>39</v>
      </c>
      <c r="C70" s="2">
        <v>0</v>
      </c>
      <c r="D70" s="65" t="s">
        <v>5</v>
      </c>
      <c r="E70" s="66"/>
    </row>
    <row r="71" spans="1:5" x14ac:dyDescent="0.3">
      <c r="A71" s="1" t="s">
        <v>130</v>
      </c>
      <c r="B71" t="s">
        <v>154</v>
      </c>
      <c r="C71" s="2">
        <v>11</v>
      </c>
      <c r="D71" s="1" t="s">
        <v>6</v>
      </c>
      <c r="E71" s="2">
        <v>5</v>
      </c>
    </row>
    <row r="72" spans="1:5" x14ac:dyDescent="0.3">
      <c r="A72" s="1"/>
      <c r="B72" t="s">
        <v>161</v>
      </c>
      <c r="C72" s="2">
        <v>16</v>
      </c>
      <c r="D72" s="1" t="s">
        <v>32</v>
      </c>
      <c r="E72" s="2">
        <v>40</v>
      </c>
    </row>
    <row r="73" spans="1:5" x14ac:dyDescent="0.3">
      <c r="D73" s="1" t="s">
        <v>7</v>
      </c>
      <c r="E73" s="2">
        <v>0</v>
      </c>
    </row>
    <row r="74" spans="1:5" x14ac:dyDescent="0.3">
      <c r="D74" s="1" t="s">
        <v>33</v>
      </c>
      <c r="E74" s="2">
        <f>SUM(E71:E73)</f>
        <v>45</v>
      </c>
    </row>
    <row r="75" spans="1:5" x14ac:dyDescent="0.3">
      <c r="A75" s="3" t="s">
        <v>8</v>
      </c>
      <c r="B75" s="10"/>
      <c r="C75" s="4">
        <f>SUM(C66:C72)</f>
        <v>45</v>
      </c>
      <c r="D75" s="5" t="s">
        <v>9</v>
      </c>
      <c r="E75" s="4">
        <f>SUM(E69,E74)</f>
        <v>45</v>
      </c>
    </row>
  </sheetData>
  <mergeCells count="26">
    <mergeCell ref="J19:K19"/>
    <mergeCell ref="J23:K23"/>
    <mergeCell ref="A8:C8"/>
    <mergeCell ref="D8:E8"/>
    <mergeCell ref="D12:E12"/>
    <mergeCell ref="A19:C19"/>
    <mergeCell ref="D19:E19"/>
    <mergeCell ref="D23:E23"/>
    <mergeCell ref="G53:I53"/>
    <mergeCell ref="G56:I56"/>
    <mergeCell ref="A1:C1"/>
    <mergeCell ref="D1:E1"/>
    <mergeCell ref="D3:E3"/>
    <mergeCell ref="A41:C41"/>
    <mergeCell ref="D41:E41"/>
    <mergeCell ref="G19:I19"/>
    <mergeCell ref="A30:C30"/>
    <mergeCell ref="D30:E30"/>
    <mergeCell ref="D34:E34"/>
    <mergeCell ref="A65:C65"/>
    <mergeCell ref="D65:E65"/>
    <mergeCell ref="D70:E70"/>
    <mergeCell ref="D46:E46"/>
    <mergeCell ref="A53:C53"/>
    <mergeCell ref="D53:E53"/>
    <mergeCell ref="D58:E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DE0E8-2903-423A-942E-467AFFACE910}">
  <dimension ref="A1:AZ23"/>
  <sheetViews>
    <sheetView tabSelected="1" zoomScale="115" zoomScaleNormal="11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8" sqref="E8"/>
    </sheetView>
  </sheetViews>
  <sheetFormatPr defaultRowHeight="14.4" x14ac:dyDescent="0.3"/>
  <cols>
    <col min="1" max="2" width="11.796875" style="24" customWidth="1"/>
    <col min="3" max="3" width="11.3984375" customWidth="1"/>
    <col min="5" max="5" width="12.19921875" customWidth="1"/>
    <col min="12" max="12" width="8.796875" style="1"/>
    <col min="16" max="16" width="12.69921875" customWidth="1"/>
  </cols>
  <sheetData>
    <row r="1" spans="1:52" s="27" customFormat="1" x14ac:dyDescent="0.3">
      <c r="A1" s="73" t="s">
        <v>40</v>
      </c>
      <c r="B1" s="74"/>
      <c r="C1" s="27" t="s">
        <v>11</v>
      </c>
      <c r="K1" s="32" t="s">
        <v>16</v>
      </c>
      <c r="L1" s="35" t="s">
        <v>11</v>
      </c>
    </row>
    <row r="2" spans="1:52" s="30" customFormat="1" ht="43.2" x14ac:dyDescent="0.3">
      <c r="A2" s="75" t="s">
        <v>41</v>
      </c>
      <c r="B2" s="75"/>
      <c r="C2" s="30" t="s">
        <v>42</v>
      </c>
      <c r="D2" s="30" t="s">
        <v>54</v>
      </c>
      <c r="E2" s="30" t="s">
        <v>65</v>
      </c>
      <c r="F2" s="30" t="s">
        <v>64</v>
      </c>
      <c r="G2" s="30" t="s">
        <v>47</v>
      </c>
      <c r="H2" s="30" t="s">
        <v>49</v>
      </c>
      <c r="I2" s="30" t="s">
        <v>52</v>
      </c>
      <c r="J2" s="30" t="s">
        <v>50</v>
      </c>
      <c r="K2" s="33" t="s">
        <v>55</v>
      </c>
      <c r="L2" s="30" t="s">
        <v>57</v>
      </c>
      <c r="M2" s="30" t="s">
        <v>58</v>
      </c>
      <c r="N2" s="30" t="s">
        <v>60</v>
      </c>
      <c r="O2" s="30" t="s">
        <v>61</v>
      </c>
      <c r="P2" s="30" t="s">
        <v>62</v>
      </c>
      <c r="Q2" s="30" t="s">
        <v>78</v>
      </c>
      <c r="R2" s="30" t="s">
        <v>79</v>
      </c>
      <c r="S2" s="30" t="s">
        <v>66</v>
      </c>
      <c r="T2" s="30" t="s">
        <v>68</v>
      </c>
      <c r="U2" s="30" t="s">
        <v>81</v>
      </c>
      <c r="V2" s="30" t="s">
        <v>82</v>
      </c>
      <c r="W2" s="30" t="s">
        <v>84</v>
      </c>
      <c r="Y2" s="30" t="s">
        <v>109</v>
      </c>
      <c r="Z2" s="30" t="s">
        <v>110</v>
      </c>
      <c r="AA2" s="30" t="s">
        <v>112</v>
      </c>
      <c r="AB2" s="30" t="s">
        <v>113</v>
      </c>
      <c r="AD2" s="30" t="s">
        <v>117</v>
      </c>
      <c r="AE2" s="30" t="s">
        <v>127</v>
      </c>
      <c r="AF2" s="30" t="s">
        <v>129</v>
      </c>
      <c r="AG2" s="30" t="s">
        <v>131</v>
      </c>
      <c r="AH2" s="30" t="s">
        <v>133</v>
      </c>
      <c r="AI2" s="30" t="s">
        <v>137</v>
      </c>
      <c r="AJ2" s="30" t="s">
        <v>139</v>
      </c>
      <c r="AK2" s="30" t="s">
        <v>140</v>
      </c>
      <c r="AL2" s="30" t="s">
        <v>141</v>
      </c>
      <c r="AM2" s="30" t="s">
        <v>142</v>
      </c>
      <c r="AN2" s="30" t="s">
        <v>143</v>
      </c>
      <c r="AO2" s="30" t="s">
        <v>144</v>
      </c>
      <c r="AQ2" s="30" t="s">
        <v>151</v>
      </c>
      <c r="AR2" s="30" t="s">
        <v>156</v>
      </c>
      <c r="AS2" s="30" t="s">
        <v>157</v>
      </c>
      <c r="AT2" s="30" t="s">
        <v>158</v>
      </c>
      <c r="AV2" s="30" t="s">
        <v>169</v>
      </c>
      <c r="AW2" s="30" t="s">
        <v>170</v>
      </c>
      <c r="AX2" s="30" t="s">
        <v>171</v>
      </c>
      <c r="AY2" s="30" t="s">
        <v>172</v>
      </c>
      <c r="AZ2" s="30" t="s">
        <v>173</v>
      </c>
    </row>
    <row r="3" spans="1:52" s="31" customFormat="1" ht="29.4" thickBot="1" x14ac:dyDescent="0.35">
      <c r="A3" s="76" t="s">
        <v>44</v>
      </c>
      <c r="B3" s="76"/>
      <c r="C3" s="31" t="s">
        <v>71</v>
      </c>
      <c r="D3" s="31" t="s">
        <v>43</v>
      </c>
      <c r="E3" s="31" t="s">
        <v>45</v>
      </c>
      <c r="F3" s="31" t="s">
        <v>46</v>
      </c>
      <c r="G3" s="31" t="s">
        <v>48</v>
      </c>
      <c r="H3" s="31" t="s">
        <v>43</v>
      </c>
      <c r="I3" s="31" t="s">
        <v>53</v>
      </c>
      <c r="J3" s="31" t="s">
        <v>51</v>
      </c>
      <c r="K3" s="34" t="s">
        <v>43</v>
      </c>
      <c r="L3" s="31" t="s">
        <v>56</v>
      </c>
      <c r="M3" s="31" t="s">
        <v>59</v>
      </c>
      <c r="N3" s="31" t="s">
        <v>45</v>
      </c>
      <c r="O3" s="31" t="s">
        <v>45</v>
      </c>
      <c r="P3" s="31" t="s">
        <v>63</v>
      </c>
      <c r="Q3" s="31" t="s">
        <v>48</v>
      </c>
      <c r="R3" s="31" t="s">
        <v>59</v>
      </c>
      <c r="S3" s="31" t="s">
        <v>66</v>
      </c>
      <c r="T3" s="31" t="s">
        <v>56</v>
      </c>
      <c r="U3" s="31" t="s">
        <v>56</v>
      </c>
      <c r="V3" s="31" t="s">
        <v>70</v>
      </c>
      <c r="W3" s="31" t="s">
        <v>69</v>
      </c>
      <c r="Y3" s="31" t="s">
        <v>45</v>
      </c>
      <c r="Z3" s="31" t="s">
        <v>111</v>
      </c>
      <c r="AA3" s="31" t="s">
        <v>48</v>
      </c>
      <c r="AB3" s="31" t="s">
        <v>114</v>
      </c>
      <c r="AD3" s="31" t="s">
        <v>59</v>
      </c>
      <c r="AE3" s="31" t="s">
        <v>128</v>
      </c>
      <c r="AF3" s="31" t="s">
        <v>59</v>
      </c>
      <c r="AG3" s="31" t="s">
        <v>132</v>
      </c>
      <c r="AH3" s="31" t="s">
        <v>134</v>
      </c>
      <c r="AI3" s="31" t="s">
        <v>138</v>
      </c>
      <c r="AJ3" s="31" t="s">
        <v>45</v>
      </c>
      <c r="AK3" s="31" t="s">
        <v>48</v>
      </c>
      <c r="AL3" s="31" t="s">
        <v>48</v>
      </c>
      <c r="AM3" s="31" t="s">
        <v>45</v>
      </c>
      <c r="AN3" s="31" t="s">
        <v>56</v>
      </c>
      <c r="AO3" s="31" t="s">
        <v>145</v>
      </c>
      <c r="AQ3" s="31" t="s">
        <v>152</v>
      </c>
      <c r="AR3" s="31" t="s">
        <v>152</v>
      </c>
      <c r="AS3" s="31" t="s">
        <v>48</v>
      </c>
      <c r="AT3" s="31" t="s">
        <v>159</v>
      </c>
      <c r="AV3" s="31" t="s">
        <v>145</v>
      </c>
      <c r="AW3" s="31" t="s">
        <v>174</v>
      </c>
      <c r="AX3" s="31" t="s">
        <v>175</v>
      </c>
      <c r="AY3" s="31" t="s">
        <v>70</v>
      </c>
      <c r="AZ3" s="31" t="s">
        <v>176</v>
      </c>
    </row>
    <row r="4" spans="1:52" s="23" customFormat="1" ht="15" thickTop="1" x14ac:dyDescent="0.3">
      <c r="A4" s="28" t="s">
        <v>0</v>
      </c>
      <c r="B4" s="29" t="s">
        <v>76</v>
      </c>
      <c r="L4" s="36"/>
    </row>
    <row r="5" spans="1:52" x14ac:dyDescent="0.3">
      <c r="A5" s="25" t="s">
        <v>2</v>
      </c>
      <c r="B5" s="24">
        <f>SUM(C5:DL5)</f>
        <v>18</v>
      </c>
      <c r="C5">
        <v>5</v>
      </c>
      <c r="D5">
        <v>10</v>
      </c>
      <c r="E5">
        <v>-12</v>
      </c>
      <c r="G5">
        <v>25</v>
      </c>
      <c r="H5">
        <v>-2</v>
      </c>
      <c r="I5">
        <v>-1</v>
      </c>
      <c r="J5">
        <v>-2</v>
      </c>
      <c r="K5">
        <v>-10</v>
      </c>
      <c r="L5" s="1">
        <v>50</v>
      </c>
      <c r="M5">
        <v>2</v>
      </c>
      <c r="O5">
        <v>-20</v>
      </c>
      <c r="P5">
        <v>-1</v>
      </c>
      <c r="Q5">
        <v>20</v>
      </c>
      <c r="T5">
        <v>-25</v>
      </c>
      <c r="U5">
        <v>-2</v>
      </c>
      <c r="V5">
        <v>-3</v>
      </c>
      <c r="AA5">
        <v>25</v>
      </c>
      <c r="AD5">
        <v>5</v>
      </c>
      <c r="AE5">
        <v>-8</v>
      </c>
      <c r="AF5">
        <v>-2</v>
      </c>
      <c r="AG5">
        <v>-2</v>
      </c>
      <c r="AJ5">
        <v>-20</v>
      </c>
      <c r="AK5">
        <v>40</v>
      </c>
      <c r="AM5">
        <v>-4</v>
      </c>
      <c r="AN5">
        <v>-27</v>
      </c>
      <c r="AQ5">
        <v>-20</v>
      </c>
      <c r="AR5">
        <v>-21</v>
      </c>
      <c r="AS5">
        <v>50</v>
      </c>
      <c r="AT5">
        <v>-4</v>
      </c>
      <c r="AW5">
        <v>-32</v>
      </c>
      <c r="AX5">
        <v>16</v>
      </c>
      <c r="AY5">
        <v>2</v>
      </c>
      <c r="AZ5">
        <v>-14</v>
      </c>
    </row>
    <row r="6" spans="1:52" x14ac:dyDescent="0.3">
      <c r="A6" s="25" t="s">
        <v>74</v>
      </c>
      <c r="B6" s="24">
        <f t="shared" ref="B6:B19" si="0">SUM(C6:DL6)</f>
        <v>0</v>
      </c>
      <c r="D6">
        <v>-10</v>
      </c>
      <c r="K6">
        <v>10</v>
      </c>
    </row>
    <row r="7" spans="1:52" x14ac:dyDescent="0.3">
      <c r="A7" s="25" t="s">
        <v>75</v>
      </c>
      <c r="B7" s="24">
        <f t="shared" si="0"/>
        <v>0</v>
      </c>
      <c r="L7" s="1">
        <v>-50</v>
      </c>
      <c r="T7">
        <v>25</v>
      </c>
      <c r="AN7">
        <v>25</v>
      </c>
    </row>
    <row r="8" spans="1:52" x14ac:dyDescent="0.3">
      <c r="A8" s="25" t="s">
        <v>77</v>
      </c>
      <c r="B8" s="24">
        <f t="shared" si="0"/>
        <v>0</v>
      </c>
      <c r="N8">
        <v>-4</v>
      </c>
      <c r="Y8">
        <v>-20</v>
      </c>
      <c r="AM8">
        <v>4</v>
      </c>
      <c r="AW8">
        <v>20</v>
      </c>
    </row>
    <row r="9" spans="1:52" x14ac:dyDescent="0.3">
      <c r="A9" s="25" t="s">
        <v>155</v>
      </c>
      <c r="B9" s="24">
        <f t="shared" si="0"/>
        <v>0</v>
      </c>
      <c r="AR9">
        <v>-9</v>
      </c>
      <c r="AW9">
        <v>9</v>
      </c>
    </row>
    <row r="10" spans="1:52" x14ac:dyDescent="0.3">
      <c r="A10" s="25" t="s">
        <v>136</v>
      </c>
      <c r="B10" s="24">
        <f t="shared" si="0"/>
        <v>0</v>
      </c>
      <c r="AH10">
        <v>-2</v>
      </c>
      <c r="AW10">
        <v>2</v>
      </c>
    </row>
    <row r="11" spans="1:52" x14ac:dyDescent="0.3">
      <c r="A11" s="25" t="s">
        <v>177</v>
      </c>
      <c r="B11" s="24">
        <f t="shared" si="0"/>
        <v>0</v>
      </c>
      <c r="AI11">
        <v>-1</v>
      </c>
      <c r="AW11">
        <v>1</v>
      </c>
    </row>
    <row r="12" spans="1:52" x14ac:dyDescent="0.3">
      <c r="A12" s="25" t="s">
        <v>80</v>
      </c>
      <c r="B12" s="24">
        <f t="shared" si="0"/>
        <v>0</v>
      </c>
      <c r="R12">
        <v>10</v>
      </c>
      <c r="S12">
        <v>-4</v>
      </c>
      <c r="AB12">
        <v>5</v>
      </c>
      <c r="AD12">
        <v>-5</v>
      </c>
      <c r="AL12">
        <v>10</v>
      </c>
      <c r="AX12">
        <v>-16</v>
      </c>
    </row>
    <row r="13" spans="1:52" x14ac:dyDescent="0.3">
      <c r="A13" s="25" t="s">
        <v>21</v>
      </c>
      <c r="B13" s="24">
        <f t="shared" si="0"/>
        <v>0</v>
      </c>
      <c r="E13">
        <v>2</v>
      </c>
      <c r="F13">
        <v>-2</v>
      </c>
      <c r="N13">
        <v>4</v>
      </c>
      <c r="P13">
        <v>-2</v>
      </c>
      <c r="Z13">
        <v>-2</v>
      </c>
    </row>
    <row r="14" spans="1:52" x14ac:dyDescent="0.3">
      <c r="A14" s="25" t="s">
        <v>115</v>
      </c>
      <c r="B14" s="24">
        <f t="shared" si="0"/>
        <v>0</v>
      </c>
      <c r="E14">
        <v>10</v>
      </c>
      <c r="F14">
        <v>-10</v>
      </c>
      <c r="P14">
        <v>-10</v>
      </c>
      <c r="Y14">
        <v>20</v>
      </c>
      <c r="AV14">
        <v>-10</v>
      </c>
    </row>
    <row r="15" spans="1:52" x14ac:dyDescent="0.3">
      <c r="A15" s="25" t="s">
        <v>116</v>
      </c>
      <c r="B15" s="24">
        <f t="shared" si="0"/>
        <v>0</v>
      </c>
      <c r="O15">
        <v>20</v>
      </c>
      <c r="Z15">
        <v>-20</v>
      </c>
    </row>
    <row r="16" spans="1:52" x14ac:dyDescent="0.3">
      <c r="A16" s="25" t="s">
        <v>46</v>
      </c>
      <c r="B16" s="24">
        <f t="shared" si="0"/>
        <v>0</v>
      </c>
      <c r="F16">
        <v>60</v>
      </c>
      <c r="G16">
        <v>-50</v>
      </c>
      <c r="M16">
        <v>-10</v>
      </c>
      <c r="P16">
        <v>60</v>
      </c>
      <c r="Q16">
        <v>-40</v>
      </c>
      <c r="R16">
        <v>-20</v>
      </c>
      <c r="Z16">
        <v>60</v>
      </c>
      <c r="AA16">
        <v>-50</v>
      </c>
      <c r="AB16">
        <v>-10</v>
      </c>
      <c r="AJ16">
        <v>100</v>
      </c>
      <c r="AK16">
        <v>-80</v>
      </c>
      <c r="AL16">
        <v>-20</v>
      </c>
      <c r="AR16">
        <v>100</v>
      </c>
      <c r="AS16">
        <v>-100</v>
      </c>
    </row>
    <row r="17" spans="1:51" x14ac:dyDescent="0.3">
      <c r="A17" s="26" t="s">
        <v>72</v>
      </c>
      <c r="B17" s="24">
        <f t="shared" si="0"/>
        <v>2</v>
      </c>
      <c r="H17">
        <v>2</v>
      </c>
    </row>
    <row r="18" spans="1:51" x14ac:dyDescent="0.3">
      <c r="A18" s="26" t="s">
        <v>146</v>
      </c>
      <c r="B18" s="24">
        <f t="shared" si="0"/>
        <v>8</v>
      </c>
      <c r="I18">
        <v>1</v>
      </c>
      <c r="AE18">
        <v>8</v>
      </c>
      <c r="AO18">
        <v>-1</v>
      </c>
    </row>
    <row r="19" spans="1:51" x14ac:dyDescent="0.3">
      <c r="A19" s="26" t="s">
        <v>73</v>
      </c>
      <c r="B19" s="24">
        <f t="shared" si="0"/>
        <v>4</v>
      </c>
      <c r="J19">
        <v>2</v>
      </c>
      <c r="AF19">
        <v>2</v>
      </c>
    </row>
    <row r="20" spans="1:51" x14ac:dyDescent="0.3">
      <c r="A20" s="26" t="s">
        <v>82</v>
      </c>
      <c r="B20" s="24">
        <f t="shared" ref="B20:B22" si="1">SUM(C20:DL20)</f>
        <v>0</v>
      </c>
      <c r="V20">
        <v>3</v>
      </c>
      <c r="W20">
        <v>-1</v>
      </c>
      <c r="AY20">
        <v>-2</v>
      </c>
    </row>
    <row r="21" spans="1:51" x14ac:dyDescent="0.3">
      <c r="A21" s="25" t="s">
        <v>135</v>
      </c>
      <c r="B21" s="24">
        <f t="shared" si="1"/>
        <v>2</v>
      </c>
      <c r="AH21">
        <v>2</v>
      </c>
    </row>
    <row r="22" spans="1:51" x14ac:dyDescent="0.3">
      <c r="A22" s="25" t="s">
        <v>153</v>
      </c>
      <c r="B22" s="24">
        <f t="shared" si="1"/>
        <v>20</v>
      </c>
      <c r="AQ22">
        <v>20</v>
      </c>
    </row>
    <row r="23" spans="1:51" x14ac:dyDescent="0.3">
      <c r="A23" s="25" t="s">
        <v>160</v>
      </c>
      <c r="B23" s="24">
        <f t="shared" ref="B23" si="2">SUM(C23:DL23)</f>
        <v>4</v>
      </c>
      <c r="AT23">
        <v>4</v>
      </c>
    </row>
  </sheetData>
  <mergeCells count="3">
    <mergeCell ref="A1:B1"/>
    <mergeCell ref="A2:B2"/>
    <mergeCell ref="A3:B3"/>
  </mergeCells>
  <conditionalFormatting sqref="B5:B23 S8:XFD10 S11:AW11 AY11:XFD11 C12:AH12 AJ12:XFD12 C13:XFD13"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C5:XFD7 C8:Q11 C14:N14 P14:XFD14 C15:XFD19 C20:Z20 AB20:XFD20">
    <cfRule type="cellIs" dxfId="3" priority="11" operator="lessThan">
      <formula>0</formula>
    </cfRule>
    <cfRule type="cellIs" dxfId="2" priority="12" operator="greaterThan">
      <formula>0</formula>
    </cfRule>
  </conditionalFormatting>
  <conditionalFormatting sqref="C21:XFD2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E054F-D486-4827-BFF9-6FECFC71D812}">
  <dimension ref="A1:B19"/>
  <sheetViews>
    <sheetView workbookViewId="0"/>
  </sheetViews>
  <sheetFormatPr defaultRowHeight="18" x14ac:dyDescent="0.35"/>
  <cols>
    <col min="1" max="1" width="27.59765625" style="11" customWidth="1"/>
    <col min="2" max="2" width="23.5" customWidth="1"/>
  </cols>
  <sheetData>
    <row r="1" spans="1:2" ht="21" x14ac:dyDescent="0.4">
      <c r="A1" s="47" t="s">
        <v>125</v>
      </c>
      <c r="B1" s="48" t="s">
        <v>126</v>
      </c>
    </row>
    <row r="2" spans="1:2" x14ac:dyDescent="0.35">
      <c r="A2" s="11" t="s">
        <v>118</v>
      </c>
      <c r="B2">
        <v>45</v>
      </c>
    </row>
    <row r="3" spans="1:2" x14ac:dyDescent="0.35">
      <c r="A3" s="11" t="s">
        <v>119</v>
      </c>
      <c r="B3">
        <v>-24</v>
      </c>
    </row>
    <row r="4" spans="1:2" x14ac:dyDescent="0.35">
      <c r="A4" s="11" t="s">
        <v>120</v>
      </c>
      <c r="B4">
        <v>-10</v>
      </c>
    </row>
    <row r="5" spans="1:2" x14ac:dyDescent="0.35">
      <c r="A5" s="11" t="s">
        <v>147</v>
      </c>
      <c r="B5">
        <v>-25</v>
      </c>
    </row>
    <row r="6" spans="1:2" x14ac:dyDescent="0.35">
      <c r="A6" s="11" t="s">
        <v>121</v>
      </c>
      <c r="B6">
        <v>-4</v>
      </c>
    </row>
    <row r="7" spans="1:2" x14ac:dyDescent="0.35">
      <c r="A7" s="11" t="s">
        <v>122</v>
      </c>
      <c r="B7">
        <f>SUM(B2:B6)</f>
        <v>-18</v>
      </c>
    </row>
    <row r="8" spans="1:2" x14ac:dyDescent="0.35">
      <c r="A8" s="11" t="s">
        <v>123</v>
      </c>
      <c r="B8">
        <v>59</v>
      </c>
    </row>
    <row r="9" spans="1:2" x14ac:dyDescent="0.35">
      <c r="A9" s="11" t="s">
        <v>124</v>
      </c>
      <c r="B9">
        <v>41</v>
      </c>
    </row>
    <row r="11" spans="1:2" ht="21" x14ac:dyDescent="0.4">
      <c r="A11" s="47" t="s">
        <v>125</v>
      </c>
      <c r="B11" s="48" t="s">
        <v>163</v>
      </c>
    </row>
    <row r="12" spans="1:2" x14ac:dyDescent="0.35">
      <c r="A12" s="11" t="s">
        <v>118</v>
      </c>
      <c r="B12">
        <v>50</v>
      </c>
    </row>
    <row r="13" spans="1:2" x14ac:dyDescent="0.35">
      <c r="A13" s="11" t="s">
        <v>119</v>
      </c>
      <c r="B13">
        <v>-21</v>
      </c>
    </row>
    <row r="14" spans="1:2" x14ac:dyDescent="0.35">
      <c r="A14" s="11" t="s">
        <v>120</v>
      </c>
      <c r="B14">
        <v>-20</v>
      </c>
    </row>
    <row r="15" spans="1:2" x14ac:dyDescent="0.35">
      <c r="A15" s="11" t="s">
        <v>147</v>
      </c>
    </row>
    <row r="16" spans="1:2" x14ac:dyDescent="0.35">
      <c r="A16" s="11" t="s">
        <v>121</v>
      </c>
      <c r="B16">
        <v>-4</v>
      </c>
    </row>
    <row r="17" spans="1:2" x14ac:dyDescent="0.35">
      <c r="A17" s="11" t="s">
        <v>122</v>
      </c>
      <c r="B17">
        <f>SUM(B12:B16)</f>
        <v>5</v>
      </c>
    </row>
    <row r="18" spans="1:2" x14ac:dyDescent="0.35">
      <c r="A18" s="11" t="s">
        <v>123</v>
      </c>
      <c r="B18">
        <v>41</v>
      </c>
    </row>
    <row r="19" spans="1:2" x14ac:dyDescent="0.35">
      <c r="A19" s="11" t="s">
        <v>124</v>
      </c>
      <c r="B19">
        <f>SUM(B17:B18)</f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CFDF-B589-4BAE-B5E3-7898A2D7E1ED}">
  <dimension ref="A1:I152"/>
  <sheetViews>
    <sheetView topLeftCell="A76" workbookViewId="0">
      <selection activeCell="C115" sqref="C115"/>
    </sheetView>
  </sheetViews>
  <sheetFormatPr defaultRowHeight="14.4" x14ac:dyDescent="0.3"/>
  <cols>
    <col min="1" max="1" width="17" style="46" customWidth="1"/>
    <col min="2" max="2" width="14.296875" style="8" customWidth="1"/>
    <col min="4" max="7" width="0" hidden="1" customWidth="1"/>
    <col min="8" max="8" width="8.796875" customWidth="1"/>
  </cols>
  <sheetData>
    <row r="1" spans="1:9" x14ac:dyDescent="0.3">
      <c r="A1" s="77" t="s">
        <v>10</v>
      </c>
      <c r="B1" s="13"/>
      <c r="C1" s="14" t="s">
        <v>17</v>
      </c>
      <c r="D1" s="15"/>
      <c r="E1" s="15"/>
      <c r="F1" s="15"/>
      <c r="G1" s="15"/>
      <c r="H1" s="15"/>
      <c r="I1" s="16" t="s">
        <v>18</v>
      </c>
    </row>
    <row r="2" spans="1:9" x14ac:dyDescent="0.3">
      <c r="A2" s="78"/>
      <c r="B2" s="9"/>
      <c r="C2" s="7" t="s">
        <v>16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17" t="s">
        <v>16</v>
      </c>
    </row>
    <row r="3" spans="1:9" x14ac:dyDescent="0.3">
      <c r="A3" s="42" t="s">
        <v>19</v>
      </c>
      <c r="B3" s="12"/>
      <c r="I3" s="18">
        <v>25</v>
      </c>
    </row>
    <row r="4" spans="1:9" x14ac:dyDescent="0.3">
      <c r="A4" s="43"/>
      <c r="B4" s="8" t="s">
        <v>20</v>
      </c>
      <c r="C4">
        <v>0</v>
      </c>
      <c r="I4" s="18"/>
    </row>
    <row r="5" spans="1:9" x14ac:dyDescent="0.3">
      <c r="A5" s="43"/>
      <c r="B5" s="37" t="s">
        <v>86</v>
      </c>
      <c r="C5">
        <v>12</v>
      </c>
      <c r="I5" s="18"/>
    </row>
    <row r="6" spans="1:9" x14ac:dyDescent="0.3">
      <c r="A6" s="43"/>
      <c r="B6" s="8" t="s">
        <v>22</v>
      </c>
      <c r="H6">
        <v>12</v>
      </c>
      <c r="I6" s="18"/>
    </row>
    <row r="7" spans="1:9" x14ac:dyDescent="0.3">
      <c r="A7" s="43"/>
      <c r="B7" s="8" t="s">
        <v>23</v>
      </c>
      <c r="H7">
        <v>2</v>
      </c>
      <c r="I7" s="18"/>
    </row>
    <row r="8" spans="1:9" x14ac:dyDescent="0.3">
      <c r="A8" s="43" t="s">
        <v>31</v>
      </c>
      <c r="I8" s="18">
        <v>-10</v>
      </c>
    </row>
    <row r="9" spans="1:9" x14ac:dyDescent="0.3">
      <c r="A9" s="43" t="s">
        <v>27</v>
      </c>
      <c r="I9" s="18">
        <f>SUM(I3:I8)</f>
        <v>15</v>
      </c>
    </row>
    <row r="10" spans="1:9" x14ac:dyDescent="0.3">
      <c r="A10" s="43" t="s">
        <v>28</v>
      </c>
      <c r="I10" s="18"/>
    </row>
    <row r="11" spans="1:9" x14ac:dyDescent="0.3">
      <c r="A11" s="43"/>
      <c r="B11" s="8" t="s">
        <v>24</v>
      </c>
      <c r="H11">
        <v>-2</v>
      </c>
      <c r="I11" s="18"/>
    </row>
    <row r="12" spans="1:9" x14ac:dyDescent="0.3">
      <c r="A12" s="43"/>
      <c r="B12" s="8" t="s">
        <v>25</v>
      </c>
      <c r="H12">
        <v>-1</v>
      </c>
      <c r="I12" s="18"/>
    </row>
    <row r="13" spans="1:9" x14ac:dyDescent="0.3">
      <c r="A13" s="43"/>
      <c r="B13" s="8" t="s">
        <v>26</v>
      </c>
      <c r="H13">
        <v>-2</v>
      </c>
      <c r="I13" s="18"/>
    </row>
    <row r="14" spans="1:9" x14ac:dyDescent="0.3">
      <c r="A14" s="43" t="s">
        <v>29</v>
      </c>
      <c r="I14" s="18">
        <v>-5</v>
      </c>
    </row>
    <row r="15" spans="1:9" ht="15" thickBot="1" x14ac:dyDescent="0.35">
      <c r="A15" s="44" t="s">
        <v>30</v>
      </c>
      <c r="B15" s="19"/>
      <c r="C15" s="20"/>
      <c r="D15" s="20"/>
      <c r="E15" s="20"/>
      <c r="F15" s="20"/>
      <c r="G15" s="20"/>
      <c r="H15" s="20"/>
      <c r="I15" s="21">
        <f>I9+I14</f>
        <v>10</v>
      </c>
    </row>
    <row r="16" spans="1:9" ht="15" thickBot="1" x14ac:dyDescent="0.35"/>
    <row r="17" spans="1:9" x14ac:dyDescent="0.3">
      <c r="A17" s="77" t="s">
        <v>94</v>
      </c>
      <c r="B17" s="13"/>
      <c r="C17" s="14" t="s">
        <v>17</v>
      </c>
      <c r="D17" s="15"/>
      <c r="E17" s="15"/>
      <c r="F17" s="15"/>
      <c r="G17" s="15"/>
      <c r="H17" s="15"/>
      <c r="I17" s="16" t="s">
        <v>18</v>
      </c>
    </row>
    <row r="18" spans="1:9" x14ac:dyDescent="0.3">
      <c r="A18" s="78"/>
      <c r="B18" s="9"/>
      <c r="C18" s="7" t="s">
        <v>16</v>
      </c>
      <c r="D18" s="7" t="s">
        <v>11</v>
      </c>
      <c r="E18" s="7" t="s">
        <v>12</v>
      </c>
      <c r="F18" s="7" t="s">
        <v>13</v>
      </c>
      <c r="G18" s="7" t="s">
        <v>14</v>
      </c>
      <c r="H18" s="7" t="s">
        <v>15</v>
      </c>
      <c r="I18" s="17" t="s">
        <v>16</v>
      </c>
    </row>
    <row r="19" spans="1:9" x14ac:dyDescent="0.3">
      <c r="A19" s="42" t="s">
        <v>19</v>
      </c>
      <c r="B19" s="12"/>
      <c r="I19" s="53">
        <v>32</v>
      </c>
    </row>
    <row r="20" spans="1:9" x14ac:dyDescent="0.3">
      <c r="A20" s="42"/>
      <c r="B20" s="12"/>
      <c r="I20" s="18"/>
    </row>
    <row r="21" spans="1:9" x14ac:dyDescent="0.3">
      <c r="A21" s="43" t="s">
        <v>31</v>
      </c>
      <c r="I21" s="18"/>
    </row>
    <row r="22" spans="1:9" x14ac:dyDescent="0.3">
      <c r="A22" s="43"/>
      <c r="B22" s="8" t="s">
        <v>20</v>
      </c>
      <c r="C22" s="41">
        <v>2</v>
      </c>
      <c r="I22" s="18"/>
    </row>
    <row r="23" spans="1:9" x14ac:dyDescent="0.3">
      <c r="A23" s="43"/>
      <c r="B23" s="37" t="s">
        <v>86</v>
      </c>
      <c r="C23">
        <v>24</v>
      </c>
      <c r="I23" s="18"/>
    </row>
    <row r="24" spans="1:9" x14ac:dyDescent="0.3">
      <c r="A24" s="43"/>
      <c r="B24" s="37" t="s">
        <v>85</v>
      </c>
      <c r="C24">
        <v>1</v>
      </c>
      <c r="I24" s="18"/>
    </row>
    <row r="25" spans="1:9" x14ac:dyDescent="0.3">
      <c r="A25" s="43"/>
      <c r="B25" s="37"/>
      <c r="I25" s="18"/>
    </row>
    <row r="26" spans="1:9" x14ac:dyDescent="0.3">
      <c r="A26" s="43"/>
      <c r="B26" s="8" t="s">
        <v>92</v>
      </c>
      <c r="H26" s="41">
        <f>SUM(C22,C23,C24)</f>
        <v>27</v>
      </c>
      <c r="I26" s="18"/>
    </row>
    <row r="27" spans="1:9" x14ac:dyDescent="0.3">
      <c r="A27" s="43"/>
      <c r="B27" s="8" t="s">
        <v>23</v>
      </c>
      <c r="H27">
        <v>12</v>
      </c>
      <c r="I27" s="18"/>
    </row>
    <row r="28" spans="1:9" x14ac:dyDescent="0.3">
      <c r="A28" s="43"/>
      <c r="I28" s="18">
        <f>H26-H27</f>
        <v>15</v>
      </c>
    </row>
    <row r="29" spans="1:9" s="22" customFormat="1" ht="36.6" thickBot="1" x14ac:dyDescent="0.35">
      <c r="A29" s="54" t="s">
        <v>87</v>
      </c>
      <c r="B29" s="39"/>
      <c r="I29" s="55">
        <f>I19-I28</f>
        <v>17</v>
      </c>
    </row>
    <row r="30" spans="1:9" ht="15" thickTop="1" x14ac:dyDescent="0.3">
      <c r="A30" s="43" t="s">
        <v>28</v>
      </c>
      <c r="I30" s="18"/>
    </row>
    <row r="31" spans="1:9" x14ac:dyDescent="0.3">
      <c r="A31" s="43"/>
      <c r="B31" s="8" t="s">
        <v>67</v>
      </c>
      <c r="H31">
        <v>4</v>
      </c>
      <c r="I31" s="18"/>
    </row>
    <row r="32" spans="1:9" x14ac:dyDescent="0.3">
      <c r="A32" s="43"/>
      <c r="B32" s="8" t="s">
        <v>91</v>
      </c>
      <c r="H32">
        <v>2</v>
      </c>
      <c r="I32" s="18"/>
    </row>
    <row r="33" spans="1:9" x14ac:dyDescent="0.3">
      <c r="A33" s="43"/>
      <c r="B33" s="8" t="s">
        <v>83</v>
      </c>
      <c r="H33">
        <v>1</v>
      </c>
      <c r="I33" s="18"/>
    </row>
    <row r="34" spans="1:9" s="22" customFormat="1" ht="18.600000000000001" thickBot="1" x14ac:dyDescent="0.35">
      <c r="A34" s="54" t="s">
        <v>29</v>
      </c>
      <c r="B34" s="39"/>
      <c r="I34" s="55">
        <f>SUM(H31:H33)</f>
        <v>7</v>
      </c>
    </row>
    <row r="35" spans="1:9" s="22" customFormat="1" ht="37.200000000000003" thickTop="1" thickBot="1" x14ac:dyDescent="0.35">
      <c r="A35" s="56" t="s">
        <v>88</v>
      </c>
      <c r="B35" s="19"/>
      <c r="C35" s="20"/>
      <c r="D35" s="20"/>
      <c r="E35" s="20"/>
      <c r="F35" s="20"/>
      <c r="G35" s="20"/>
      <c r="H35" s="20"/>
      <c r="I35" s="21">
        <f>I29-I34</f>
        <v>10</v>
      </c>
    </row>
    <row r="37" spans="1:9" hidden="1" x14ac:dyDescent="0.3">
      <c r="A37" s="79" t="s">
        <v>93</v>
      </c>
      <c r="B37" s="9"/>
      <c r="C37" s="6" t="s">
        <v>17</v>
      </c>
      <c r="I37" s="6" t="s">
        <v>18</v>
      </c>
    </row>
    <row r="38" spans="1:9" hidden="1" x14ac:dyDescent="0.3">
      <c r="A38" s="79"/>
      <c r="B38" s="9"/>
      <c r="C38" s="7" t="s">
        <v>16</v>
      </c>
      <c r="D38" s="7" t="s">
        <v>11</v>
      </c>
      <c r="E38" s="7" t="s">
        <v>12</v>
      </c>
      <c r="F38" s="7" t="s">
        <v>13</v>
      </c>
      <c r="G38" s="7" t="s">
        <v>14</v>
      </c>
      <c r="H38" s="7" t="s">
        <v>15</v>
      </c>
      <c r="I38" s="7" t="s">
        <v>16</v>
      </c>
    </row>
    <row r="39" spans="1:9" hidden="1" x14ac:dyDescent="0.3">
      <c r="A39" s="45" t="s">
        <v>19</v>
      </c>
      <c r="B39" s="12"/>
      <c r="I39" s="41">
        <v>22</v>
      </c>
    </row>
    <row r="40" spans="1:9" hidden="1" x14ac:dyDescent="0.3">
      <c r="A40" s="45"/>
      <c r="B40" s="12"/>
    </row>
    <row r="41" spans="1:9" hidden="1" x14ac:dyDescent="0.3">
      <c r="A41" s="46" t="s">
        <v>31</v>
      </c>
    </row>
    <row r="42" spans="1:9" hidden="1" x14ac:dyDescent="0.3">
      <c r="B42" s="8" t="s">
        <v>20</v>
      </c>
      <c r="C42" s="41">
        <v>0</v>
      </c>
    </row>
    <row r="43" spans="1:9" hidden="1" x14ac:dyDescent="0.3">
      <c r="B43" s="37" t="s">
        <v>86</v>
      </c>
      <c r="C43">
        <v>20</v>
      </c>
    </row>
    <row r="44" spans="1:9" hidden="1" x14ac:dyDescent="0.3">
      <c r="B44" s="37" t="s">
        <v>85</v>
      </c>
      <c r="C44">
        <v>1</v>
      </c>
    </row>
    <row r="45" spans="1:9" hidden="1" x14ac:dyDescent="0.3">
      <c r="B45" s="37"/>
      <c r="H45" s="41">
        <f>SUM(C42,C43,C44)</f>
        <v>21</v>
      </c>
    </row>
    <row r="46" spans="1:9" hidden="1" x14ac:dyDescent="0.3">
      <c r="H46">
        <v>0</v>
      </c>
    </row>
    <row r="47" spans="1:9" hidden="1" x14ac:dyDescent="0.3">
      <c r="I47">
        <f>H45-H46</f>
        <v>21</v>
      </c>
    </row>
    <row r="48" spans="1:9" ht="36.6" hidden="1" thickBot="1" x14ac:dyDescent="0.35">
      <c r="A48" s="38" t="s">
        <v>87</v>
      </c>
      <c r="B48" s="39"/>
      <c r="C48" s="22"/>
      <c r="D48" s="22"/>
      <c r="E48" s="22"/>
      <c r="F48" s="22"/>
      <c r="G48" s="22"/>
      <c r="H48" s="22"/>
      <c r="I48" s="22">
        <f>I39-I47</f>
        <v>1</v>
      </c>
    </row>
    <row r="49" spans="1:9" hidden="1" x14ac:dyDescent="0.3">
      <c r="A49" s="46" t="s">
        <v>28</v>
      </c>
    </row>
    <row r="50" spans="1:9" hidden="1" x14ac:dyDescent="0.3">
      <c r="B50" s="8" t="s">
        <v>67</v>
      </c>
      <c r="I50">
        <v>0</v>
      </c>
    </row>
    <row r="51" spans="1:9" hidden="1" x14ac:dyDescent="0.3">
      <c r="B51" s="8" t="s">
        <v>91</v>
      </c>
      <c r="I51">
        <v>2</v>
      </c>
    </row>
    <row r="52" spans="1:9" hidden="1" x14ac:dyDescent="0.3">
      <c r="B52" s="8" t="s">
        <v>83</v>
      </c>
      <c r="I52">
        <v>3</v>
      </c>
    </row>
    <row r="53" spans="1:9" ht="18" hidden="1" x14ac:dyDescent="0.3">
      <c r="A53" s="38" t="s">
        <v>29</v>
      </c>
      <c r="B53" s="39"/>
      <c r="C53" s="22"/>
      <c r="D53" s="22"/>
      <c r="E53" s="22"/>
      <c r="F53" s="22"/>
      <c r="G53" s="22"/>
      <c r="H53" s="22"/>
      <c r="I53" s="22">
        <f>SUM(I50:I52)</f>
        <v>5</v>
      </c>
    </row>
    <row r="54" spans="1:9" ht="37.200000000000003" hidden="1" thickTop="1" thickBot="1" x14ac:dyDescent="0.35">
      <c r="A54" s="40" t="s">
        <v>88</v>
      </c>
      <c r="B54" s="39"/>
      <c r="C54" s="22"/>
      <c r="D54" s="22"/>
      <c r="E54" s="22"/>
      <c r="F54" s="22"/>
      <c r="G54" s="22"/>
      <c r="H54" s="22"/>
      <c r="I54" s="22">
        <f>I48-I53</f>
        <v>-4</v>
      </c>
    </row>
    <row r="55" spans="1:9" hidden="1" x14ac:dyDescent="0.3"/>
    <row r="56" spans="1:9" hidden="1" x14ac:dyDescent="0.3">
      <c r="A56" s="46" t="s">
        <v>89</v>
      </c>
    </row>
    <row r="57" spans="1:9" ht="36.6" hidden="1" thickBot="1" x14ac:dyDescent="0.35">
      <c r="A57" s="38" t="s">
        <v>90</v>
      </c>
      <c r="B57" s="39"/>
      <c r="C57" s="22"/>
      <c r="D57" s="22"/>
      <c r="E57" s="22"/>
      <c r="F57" s="22"/>
      <c r="G57" s="22"/>
      <c r="H57" s="22"/>
      <c r="I57" s="22"/>
    </row>
    <row r="58" spans="1:9" ht="15" thickBot="1" x14ac:dyDescent="0.35"/>
    <row r="59" spans="1:9" x14ac:dyDescent="0.3">
      <c r="A59" s="77" t="s">
        <v>94</v>
      </c>
      <c r="B59" s="13"/>
      <c r="C59" s="14" t="s">
        <v>17</v>
      </c>
      <c r="D59" s="15"/>
      <c r="E59" s="15"/>
      <c r="F59" s="15"/>
      <c r="G59" s="15"/>
      <c r="H59" s="15"/>
      <c r="I59" s="16" t="s">
        <v>18</v>
      </c>
    </row>
    <row r="60" spans="1:9" x14ac:dyDescent="0.3">
      <c r="A60" s="78"/>
      <c r="B60" s="9"/>
      <c r="C60" s="7" t="s">
        <v>16</v>
      </c>
      <c r="D60" s="7" t="s">
        <v>11</v>
      </c>
      <c r="E60" s="7" t="s">
        <v>12</v>
      </c>
      <c r="F60" s="7" t="s">
        <v>13</v>
      </c>
      <c r="G60" s="7" t="s">
        <v>14</v>
      </c>
      <c r="H60" s="7" t="s">
        <v>15</v>
      </c>
      <c r="I60" s="17" t="s">
        <v>16</v>
      </c>
    </row>
    <row r="61" spans="1:9" x14ac:dyDescent="0.3">
      <c r="A61" s="42" t="s">
        <v>19</v>
      </c>
      <c r="B61" s="12"/>
      <c r="I61" s="53">
        <v>30</v>
      </c>
    </row>
    <row r="62" spans="1:9" x14ac:dyDescent="0.3">
      <c r="A62" s="42"/>
      <c r="B62" s="12"/>
      <c r="I62" s="18"/>
    </row>
    <row r="63" spans="1:9" x14ac:dyDescent="0.3">
      <c r="A63" s="43" t="s">
        <v>31</v>
      </c>
      <c r="I63" s="18"/>
    </row>
    <row r="64" spans="1:9" x14ac:dyDescent="0.3">
      <c r="A64" s="43"/>
      <c r="B64" s="8" t="s">
        <v>20</v>
      </c>
      <c r="C64" s="41">
        <v>12</v>
      </c>
      <c r="I64" s="18"/>
    </row>
    <row r="65" spans="1:9" x14ac:dyDescent="0.3">
      <c r="A65" s="43"/>
      <c r="B65" s="37" t="s">
        <v>86</v>
      </c>
      <c r="C65">
        <v>20</v>
      </c>
      <c r="I65" s="18"/>
    </row>
    <row r="66" spans="1:9" x14ac:dyDescent="0.3">
      <c r="A66" s="43"/>
      <c r="B66" s="37" t="s">
        <v>85</v>
      </c>
      <c r="C66">
        <v>0</v>
      </c>
      <c r="I66" s="18"/>
    </row>
    <row r="67" spans="1:9" x14ac:dyDescent="0.3">
      <c r="A67" s="43"/>
      <c r="B67" s="37"/>
      <c r="I67" s="18"/>
    </row>
    <row r="68" spans="1:9" x14ac:dyDescent="0.3">
      <c r="A68" s="43"/>
      <c r="B68" s="8" t="s">
        <v>92</v>
      </c>
      <c r="H68" s="41">
        <f>SUM(C64,C65,C66)</f>
        <v>32</v>
      </c>
      <c r="I68" s="18"/>
    </row>
    <row r="69" spans="1:9" x14ac:dyDescent="0.3">
      <c r="A69" s="43"/>
      <c r="B69" s="8" t="s">
        <v>23</v>
      </c>
      <c r="H69">
        <v>10</v>
      </c>
      <c r="I69" s="18"/>
    </row>
    <row r="70" spans="1:9" x14ac:dyDescent="0.3">
      <c r="A70" s="43"/>
      <c r="I70" s="18">
        <f>H68-H69</f>
        <v>22</v>
      </c>
    </row>
    <row r="71" spans="1:9" ht="36.6" thickBot="1" x14ac:dyDescent="0.35">
      <c r="A71" s="54" t="s">
        <v>87</v>
      </c>
      <c r="B71" s="39"/>
      <c r="C71" s="22"/>
      <c r="D71" s="22"/>
      <c r="E71" s="22"/>
      <c r="F71" s="22"/>
      <c r="G71" s="22"/>
      <c r="H71" s="22"/>
      <c r="I71" s="55">
        <f>I61-I70</f>
        <v>8</v>
      </c>
    </row>
    <row r="72" spans="1:9" ht="15" thickTop="1" x14ac:dyDescent="0.3">
      <c r="A72" s="43" t="s">
        <v>28</v>
      </c>
      <c r="I72" s="18"/>
    </row>
    <row r="73" spans="1:9" x14ac:dyDescent="0.3">
      <c r="A73" s="43"/>
      <c r="B73" s="8" t="s">
        <v>67</v>
      </c>
      <c r="I73" s="18"/>
    </row>
    <row r="74" spans="1:9" x14ac:dyDescent="0.3">
      <c r="A74" s="43"/>
      <c r="B74" s="8" t="s">
        <v>91</v>
      </c>
      <c r="I74" s="18"/>
    </row>
    <row r="75" spans="1:9" x14ac:dyDescent="0.3">
      <c r="A75" s="43"/>
      <c r="B75" s="8" t="s">
        <v>83</v>
      </c>
      <c r="I75" s="18"/>
    </row>
    <row r="76" spans="1:9" ht="18.600000000000001" thickBot="1" x14ac:dyDescent="0.35">
      <c r="A76" s="54" t="s">
        <v>29</v>
      </c>
      <c r="B76" s="39"/>
      <c r="C76" s="22"/>
      <c r="D76" s="22"/>
      <c r="E76" s="22"/>
      <c r="F76" s="22"/>
      <c r="G76" s="22"/>
      <c r="H76" s="22"/>
      <c r="I76" s="55">
        <f>SUM(I73:I75)</f>
        <v>0</v>
      </c>
    </row>
    <row r="77" spans="1:9" ht="37.200000000000003" thickTop="1" thickBot="1" x14ac:dyDescent="0.35">
      <c r="A77" s="56" t="s">
        <v>88</v>
      </c>
      <c r="B77" s="19"/>
      <c r="C77" s="20"/>
      <c r="D77" s="20"/>
      <c r="E77" s="20"/>
      <c r="F77" s="20"/>
      <c r="G77" s="20"/>
      <c r="H77" s="20"/>
      <c r="I77" s="21">
        <f>I71-I76</f>
        <v>8</v>
      </c>
    </row>
    <row r="78" spans="1:9" ht="15" thickBot="1" x14ac:dyDescent="0.35"/>
    <row r="79" spans="1:9" x14ac:dyDescent="0.3">
      <c r="A79" s="77" t="s">
        <v>94</v>
      </c>
      <c r="B79" s="13"/>
      <c r="C79" s="14" t="s">
        <v>17</v>
      </c>
      <c r="D79" s="15"/>
      <c r="E79" s="15"/>
      <c r="F79" s="15"/>
      <c r="G79" s="15"/>
      <c r="H79" s="15"/>
      <c r="I79" s="16" t="s">
        <v>18</v>
      </c>
    </row>
    <row r="80" spans="1:9" x14ac:dyDescent="0.3">
      <c r="A80" s="78"/>
      <c r="B80" s="9"/>
      <c r="C80" s="7" t="s">
        <v>16</v>
      </c>
      <c r="D80" s="7" t="s">
        <v>11</v>
      </c>
      <c r="E80" s="7" t="s">
        <v>12</v>
      </c>
      <c r="F80" s="7" t="s">
        <v>13</v>
      </c>
      <c r="G80" s="7" t="s">
        <v>14</v>
      </c>
      <c r="H80" s="7" t="s">
        <v>15</v>
      </c>
      <c r="I80" s="17" t="s">
        <v>16</v>
      </c>
    </row>
    <row r="81" spans="1:9" x14ac:dyDescent="0.3">
      <c r="A81" s="42" t="s">
        <v>19</v>
      </c>
      <c r="B81" s="12"/>
      <c r="I81" s="53">
        <v>50</v>
      </c>
    </row>
    <row r="82" spans="1:9" x14ac:dyDescent="0.3">
      <c r="A82" s="42"/>
      <c r="B82" s="12"/>
      <c r="I82" s="18"/>
    </row>
    <row r="83" spans="1:9" x14ac:dyDescent="0.3">
      <c r="A83" s="43" t="s">
        <v>31</v>
      </c>
      <c r="I83" s="18"/>
    </row>
    <row r="84" spans="1:9" x14ac:dyDescent="0.3">
      <c r="A84" s="43"/>
      <c r="B84" s="8" t="s">
        <v>20</v>
      </c>
      <c r="C84" s="41">
        <v>10</v>
      </c>
      <c r="I84" s="18"/>
    </row>
    <row r="85" spans="1:9" x14ac:dyDescent="0.3">
      <c r="A85" s="43"/>
      <c r="B85" s="37" t="s">
        <v>86</v>
      </c>
      <c r="C85">
        <v>20</v>
      </c>
      <c r="I85" s="18"/>
    </row>
    <row r="86" spans="1:9" x14ac:dyDescent="0.3">
      <c r="A86" s="43"/>
      <c r="B86" s="37" t="s">
        <v>85</v>
      </c>
      <c r="C86">
        <v>0</v>
      </c>
      <c r="I86" s="18"/>
    </row>
    <row r="87" spans="1:9" x14ac:dyDescent="0.3">
      <c r="A87" s="43"/>
      <c r="B87" s="37"/>
      <c r="I87" s="18"/>
    </row>
    <row r="88" spans="1:9" x14ac:dyDescent="0.3">
      <c r="A88" s="43"/>
      <c r="B88" s="8" t="s">
        <v>92</v>
      </c>
      <c r="H88" s="41">
        <v>30</v>
      </c>
      <c r="I88" s="18"/>
    </row>
    <row r="89" spans="1:9" x14ac:dyDescent="0.3">
      <c r="A89" s="43"/>
      <c r="B89" s="8" t="s">
        <v>23</v>
      </c>
      <c r="H89">
        <v>10</v>
      </c>
      <c r="I89" s="18"/>
    </row>
    <row r="90" spans="1:9" x14ac:dyDescent="0.3">
      <c r="A90" s="43"/>
      <c r="I90" s="18">
        <f>H88-H89</f>
        <v>20</v>
      </c>
    </row>
    <row r="91" spans="1:9" ht="36.6" thickBot="1" x14ac:dyDescent="0.35">
      <c r="A91" s="54" t="s">
        <v>87</v>
      </c>
      <c r="B91" s="39"/>
      <c r="C91" s="22"/>
      <c r="D91" s="22"/>
      <c r="E91" s="22"/>
      <c r="F91" s="22"/>
      <c r="G91" s="22"/>
      <c r="H91" s="22"/>
      <c r="I91" s="55">
        <f>I81-I90</f>
        <v>30</v>
      </c>
    </row>
    <row r="92" spans="1:9" ht="15" thickTop="1" x14ac:dyDescent="0.3">
      <c r="A92" s="43" t="s">
        <v>28</v>
      </c>
      <c r="I92" s="18"/>
    </row>
    <row r="93" spans="1:9" x14ac:dyDescent="0.3">
      <c r="A93" s="43"/>
      <c r="B93" s="8" t="s">
        <v>148</v>
      </c>
      <c r="C93">
        <v>2</v>
      </c>
      <c r="I93" s="18"/>
    </row>
    <row r="94" spans="1:9" x14ac:dyDescent="0.3">
      <c r="A94" s="43"/>
      <c r="B94" s="8" t="s">
        <v>150</v>
      </c>
      <c r="C94">
        <v>1</v>
      </c>
      <c r="I94" s="18"/>
    </row>
    <row r="95" spans="1:9" x14ac:dyDescent="0.3">
      <c r="A95" s="43"/>
      <c r="B95" s="8" t="s">
        <v>91</v>
      </c>
      <c r="C95">
        <v>2</v>
      </c>
      <c r="I95" s="18"/>
    </row>
    <row r="96" spans="1:9" x14ac:dyDescent="0.3">
      <c r="A96" s="43"/>
      <c r="B96" s="8" t="s">
        <v>149</v>
      </c>
      <c r="C96">
        <v>1</v>
      </c>
      <c r="I96" s="18"/>
    </row>
    <row r="97" spans="1:9" ht="18.600000000000001" thickBot="1" x14ac:dyDescent="0.35">
      <c r="A97" s="54" t="s">
        <v>29</v>
      </c>
      <c r="B97" s="39"/>
      <c r="C97" s="22"/>
      <c r="D97" s="22"/>
      <c r="E97" s="22"/>
      <c r="F97" s="22"/>
      <c r="G97" s="22"/>
      <c r="H97" s="22"/>
      <c r="I97" s="55">
        <f>SUM(C93:C96)</f>
        <v>6</v>
      </c>
    </row>
    <row r="98" spans="1:9" ht="37.200000000000003" thickTop="1" thickBot="1" x14ac:dyDescent="0.35">
      <c r="A98" s="56" t="s">
        <v>88</v>
      </c>
      <c r="B98" s="19"/>
      <c r="C98" s="20"/>
      <c r="D98" s="20"/>
      <c r="E98" s="20"/>
      <c r="F98" s="20"/>
      <c r="G98" s="20"/>
      <c r="H98" s="20"/>
      <c r="I98" s="21">
        <f>I91-I97</f>
        <v>24</v>
      </c>
    </row>
    <row r="99" spans="1:9" ht="15" thickBot="1" x14ac:dyDescent="0.35"/>
    <row r="100" spans="1:9" x14ac:dyDescent="0.3">
      <c r="A100" s="77" t="s">
        <v>94</v>
      </c>
      <c r="B100" s="13"/>
      <c r="C100" s="14" t="s">
        <v>17</v>
      </c>
      <c r="D100" s="15"/>
      <c r="E100" s="15"/>
      <c r="F100" s="15"/>
      <c r="G100" s="15"/>
      <c r="H100" s="15"/>
      <c r="I100" s="16" t="s">
        <v>18</v>
      </c>
    </row>
    <row r="101" spans="1:9" x14ac:dyDescent="0.3">
      <c r="A101" s="78"/>
      <c r="B101" s="9"/>
      <c r="C101" s="7" t="s">
        <v>16</v>
      </c>
      <c r="D101" s="7" t="s">
        <v>11</v>
      </c>
      <c r="E101" s="7" t="s">
        <v>12</v>
      </c>
      <c r="F101" s="7" t="s">
        <v>13</v>
      </c>
      <c r="G101" s="7" t="s">
        <v>14</v>
      </c>
      <c r="H101" s="7" t="s">
        <v>15</v>
      </c>
      <c r="I101" s="17" t="s">
        <v>16</v>
      </c>
    </row>
    <row r="102" spans="1:9" x14ac:dyDescent="0.3">
      <c r="A102" s="42" t="s">
        <v>19</v>
      </c>
      <c r="B102" s="12"/>
      <c r="I102" s="53">
        <v>50</v>
      </c>
    </row>
    <row r="103" spans="1:9" x14ac:dyDescent="0.3">
      <c r="A103" s="42"/>
      <c r="B103" s="12"/>
      <c r="I103" s="18"/>
    </row>
    <row r="104" spans="1:9" x14ac:dyDescent="0.3">
      <c r="A104" s="43" t="s">
        <v>31</v>
      </c>
      <c r="I104" s="18"/>
    </row>
    <row r="105" spans="1:9" x14ac:dyDescent="0.3">
      <c r="A105" s="43"/>
      <c r="B105" s="8" t="s">
        <v>20</v>
      </c>
      <c r="C105" s="41">
        <v>10</v>
      </c>
      <c r="I105" s="18"/>
    </row>
    <row r="106" spans="1:9" x14ac:dyDescent="0.3">
      <c r="A106" s="43"/>
      <c r="B106" s="37" t="s">
        <v>86</v>
      </c>
      <c r="C106">
        <v>30</v>
      </c>
      <c r="I106" s="18"/>
    </row>
    <row r="107" spans="1:9" x14ac:dyDescent="0.3">
      <c r="A107" s="43"/>
      <c r="B107" s="37" t="s">
        <v>85</v>
      </c>
      <c r="C107">
        <v>0</v>
      </c>
      <c r="I107" s="18"/>
    </row>
    <row r="108" spans="1:9" x14ac:dyDescent="0.3">
      <c r="A108" s="43"/>
      <c r="B108" s="37"/>
      <c r="I108" s="18"/>
    </row>
    <row r="109" spans="1:9" x14ac:dyDescent="0.3">
      <c r="A109" s="43"/>
      <c r="B109" s="8" t="s">
        <v>92</v>
      </c>
      <c r="H109" s="41">
        <f>SUM(C105:C107)</f>
        <v>40</v>
      </c>
      <c r="I109" s="18"/>
    </row>
    <row r="110" spans="1:9" x14ac:dyDescent="0.3">
      <c r="A110" s="43"/>
      <c r="B110" s="8" t="s">
        <v>23</v>
      </c>
      <c r="H110">
        <v>10</v>
      </c>
      <c r="I110" s="18"/>
    </row>
    <row r="111" spans="1:9" x14ac:dyDescent="0.3">
      <c r="A111" s="43"/>
      <c r="I111" s="18">
        <f>H109-H110</f>
        <v>30</v>
      </c>
    </row>
    <row r="112" spans="1:9" ht="36.6" thickBot="1" x14ac:dyDescent="0.35">
      <c r="A112" s="54" t="s">
        <v>87</v>
      </c>
      <c r="B112" s="39"/>
      <c r="C112" s="22"/>
      <c r="D112" s="22"/>
      <c r="E112" s="22"/>
      <c r="F112" s="22"/>
      <c r="G112" s="22"/>
      <c r="H112" s="22"/>
      <c r="I112" s="55">
        <f>I102-I111</f>
        <v>20</v>
      </c>
    </row>
    <row r="113" spans="1:9" ht="15" thickTop="1" x14ac:dyDescent="0.3">
      <c r="A113" s="43" t="s">
        <v>28</v>
      </c>
      <c r="I113" s="18"/>
    </row>
    <row r="114" spans="1:9" x14ac:dyDescent="0.3">
      <c r="A114" s="43"/>
      <c r="B114" s="8" t="s">
        <v>164</v>
      </c>
      <c r="C114">
        <v>4</v>
      </c>
      <c r="I114" s="18"/>
    </row>
    <row r="115" spans="1:9" x14ac:dyDescent="0.3">
      <c r="A115" s="43"/>
      <c r="B115" s="8" t="s">
        <v>150</v>
      </c>
      <c r="I115" s="18"/>
    </row>
    <row r="116" spans="1:9" x14ac:dyDescent="0.3">
      <c r="A116" s="43"/>
      <c r="B116" s="8" t="s">
        <v>91</v>
      </c>
      <c r="I116" s="18"/>
    </row>
    <row r="117" spans="1:9" x14ac:dyDescent="0.3">
      <c r="A117" s="43"/>
      <c r="B117" s="8" t="s">
        <v>149</v>
      </c>
      <c r="C117">
        <v>4</v>
      </c>
      <c r="I117" s="18"/>
    </row>
    <row r="118" spans="1:9" ht="18.600000000000001" thickBot="1" x14ac:dyDescent="0.35">
      <c r="A118" s="54" t="s">
        <v>29</v>
      </c>
      <c r="B118" s="39"/>
      <c r="C118" s="22"/>
      <c r="D118" s="22"/>
      <c r="E118" s="22"/>
      <c r="F118" s="22"/>
      <c r="G118" s="22"/>
      <c r="H118" s="22"/>
      <c r="I118" s="55">
        <f>SUM(C114:C117)</f>
        <v>8</v>
      </c>
    </row>
    <row r="119" spans="1:9" ht="37.200000000000003" thickTop="1" thickBot="1" x14ac:dyDescent="0.35">
      <c r="A119" s="57" t="s">
        <v>88</v>
      </c>
      <c r="B119" s="39"/>
      <c r="C119" s="22"/>
      <c r="D119" s="22"/>
      <c r="E119" s="22"/>
      <c r="F119" s="22"/>
      <c r="G119" s="22"/>
      <c r="H119" s="22"/>
      <c r="I119" s="55">
        <f>I112-I118</f>
        <v>12</v>
      </c>
    </row>
    <row r="120" spans="1:9" ht="15" thickTop="1" x14ac:dyDescent="0.3">
      <c r="A120" s="43"/>
      <c r="I120" s="18"/>
    </row>
    <row r="121" spans="1:9" x14ac:dyDescent="0.3">
      <c r="A121" s="43" t="s">
        <v>89</v>
      </c>
      <c r="I121" s="18">
        <v>3</v>
      </c>
    </row>
    <row r="122" spans="1:9" ht="36.6" thickBot="1" x14ac:dyDescent="0.35">
      <c r="A122" s="58" t="s">
        <v>90</v>
      </c>
      <c r="B122" s="19"/>
      <c r="C122" s="20"/>
      <c r="D122" s="20"/>
      <c r="E122" s="20"/>
      <c r="F122" s="20"/>
      <c r="G122" s="20"/>
      <c r="H122" s="20"/>
      <c r="I122" s="21">
        <f>I119-I121</f>
        <v>9</v>
      </c>
    </row>
    <row r="123" spans="1:9" ht="15" thickBot="1" x14ac:dyDescent="0.35"/>
    <row r="124" spans="1:9" x14ac:dyDescent="0.3">
      <c r="A124" s="77" t="s">
        <v>94</v>
      </c>
      <c r="B124" s="13"/>
      <c r="C124" s="14" t="s">
        <v>17</v>
      </c>
      <c r="D124" s="15"/>
      <c r="E124" s="15"/>
      <c r="F124" s="15"/>
      <c r="G124" s="15"/>
      <c r="H124" s="15"/>
      <c r="I124" s="16" t="s">
        <v>18</v>
      </c>
    </row>
    <row r="125" spans="1:9" x14ac:dyDescent="0.3">
      <c r="A125" s="78"/>
      <c r="B125" s="9"/>
      <c r="C125" s="7" t="s">
        <v>16</v>
      </c>
      <c r="D125" s="7" t="s">
        <v>11</v>
      </c>
      <c r="E125" s="7" t="s">
        <v>12</v>
      </c>
      <c r="F125" s="7" t="s">
        <v>13</v>
      </c>
      <c r="G125" s="7" t="s">
        <v>14</v>
      </c>
      <c r="H125" s="7" t="s">
        <v>15</v>
      </c>
      <c r="I125" s="17" t="s">
        <v>16</v>
      </c>
    </row>
    <row r="126" spans="1:9" x14ac:dyDescent="0.3">
      <c r="A126" s="42" t="s">
        <v>19</v>
      </c>
      <c r="B126" s="12"/>
      <c r="I126" s="53">
        <v>187</v>
      </c>
    </row>
    <row r="127" spans="1:9" x14ac:dyDescent="0.3">
      <c r="A127" s="42"/>
      <c r="B127" s="12"/>
      <c r="I127" s="18"/>
    </row>
    <row r="128" spans="1:9" x14ac:dyDescent="0.3">
      <c r="A128" s="43" t="s">
        <v>31</v>
      </c>
      <c r="I128" s="18"/>
    </row>
    <row r="129" spans="1:9" x14ac:dyDescent="0.3">
      <c r="A129" s="43"/>
      <c r="B129" s="8" t="s">
        <v>20</v>
      </c>
      <c r="C129" s="41">
        <v>0</v>
      </c>
      <c r="I129" s="18"/>
    </row>
    <row r="130" spans="1:9" x14ac:dyDescent="0.3">
      <c r="A130" s="43"/>
      <c r="B130" s="37" t="s">
        <v>86</v>
      </c>
      <c r="C130">
        <v>106</v>
      </c>
      <c r="I130" s="18"/>
    </row>
    <row r="131" spans="1:9" x14ac:dyDescent="0.3">
      <c r="A131" s="43"/>
      <c r="B131" s="37" t="s">
        <v>85</v>
      </c>
      <c r="C131">
        <v>1</v>
      </c>
      <c r="I131" s="18"/>
    </row>
    <row r="132" spans="1:9" x14ac:dyDescent="0.3">
      <c r="A132" s="43"/>
      <c r="B132" s="37"/>
      <c r="I132" s="18"/>
    </row>
    <row r="133" spans="1:9" x14ac:dyDescent="0.3">
      <c r="A133" s="43"/>
      <c r="B133" s="8" t="s">
        <v>92</v>
      </c>
      <c r="H133" s="41">
        <f>SUM(C129:C131)</f>
        <v>107</v>
      </c>
      <c r="I133" s="18"/>
    </row>
    <row r="134" spans="1:9" x14ac:dyDescent="0.3">
      <c r="A134" s="43"/>
      <c r="B134" s="8" t="s">
        <v>23</v>
      </c>
      <c r="H134">
        <v>0</v>
      </c>
      <c r="I134" s="18"/>
    </row>
    <row r="135" spans="1:9" x14ac:dyDescent="0.3">
      <c r="A135" s="43"/>
      <c r="I135" s="18">
        <f>H133-H134</f>
        <v>107</v>
      </c>
    </row>
    <row r="136" spans="1:9" ht="36.6" thickBot="1" x14ac:dyDescent="0.35">
      <c r="A136" s="54" t="s">
        <v>87</v>
      </c>
      <c r="B136" s="39"/>
      <c r="C136" s="22"/>
      <c r="D136" s="22"/>
      <c r="E136" s="22"/>
      <c r="F136" s="22"/>
      <c r="G136" s="22"/>
      <c r="H136" s="22"/>
      <c r="I136" s="55">
        <f>I126-I135</f>
        <v>80</v>
      </c>
    </row>
    <row r="137" spans="1:9" ht="15" thickTop="1" x14ac:dyDescent="0.3">
      <c r="A137" s="43" t="s">
        <v>28</v>
      </c>
      <c r="I137" s="18"/>
    </row>
    <row r="138" spans="1:9" x14ac:dyDescent="0.3">
      <c r="A138" s="43"/>
      <c r="B138" s="8" t="s">
        <v>72</v>
      </c>
      <c r="C138">
        <v>2</v>
      </c>
      <c r="I138" s="18"/>
    </row>
    <row r="139" spans="1:9" x14ac:dyDescent="0.3">
      <c r="A139" s="43"/>
      <c r="B139" s="8" t="s">
        <v>25</v>
      </c>
      <c r="C139">
        <v>1</v>
      </c>
      <c r="I139" s="18"/>
    </row>
    <row r="140" spans="1:9" x14ac:dyDescent="0.3">
      <c r="A140" s="43"/>
      <c r="B140" s="8" t="s">
        <v>26</v>
      </c>
      <c r="C140">
        <v>2</v>
      </c>
      <c r="I140" s="18"/>
    </row>
    <row r="141" spans="1:9" x14ac:dyDescent="0.3">
      <c r="A141" s="43"/>
      <c r="B141" s="8" t="s">
        <v>67</v>
      </c>
      <c r="C141">
        <v>4</v>
      </c>
      <c r="I141" s="18"/>
    </row>
    <row r="142" spans="1:9" x14ac:dyDescent="0.3">
      <c r="A142" s="43"/>
      <c r="B142" s="8" t="s">
        <v>178</v>
      </c>
      <c r="C142">
        <v>4</v>
      </c>
      <c r="I142" s="18"/>
    </row>
    <row r="143" spans="1:9" x14ac:dyDescent="0.3">
      <c r="A143" s="43"/>
      <c r="B143" s="8" t="s">
        <v>179</v>
      </c>
      <c r="C143">
        <v>1</v>
      </c>
      <c r="I143" s="18"/>
    </row>
    <row r="144" spans="1:9" x14ac:dyDescent="0.3">
      <c r="A144" s="43"/>
      <c r="B144" s="8" t="s">
        <v>180</v>
      </c>
      <c r="C144">
        <v>2</v>
      </c>
      <c r="I144" s="18"/>
    </row>
    <row r="145" spans="1:9" x14ac:dyDescent="0.3">
      <c r="A145" s="43"/>
      <c r="B145" s="8" t="s">
        <v>181</v>
      </c>
      <c r="C145">
        <v>1</v>
      </c>
      <c r="I145" s="18"/>
    </row>
    <row r="146" spans="1:9" x14ac:dyDescent="0.3">
      <c r="A146" s="43"/>
      <c r="B146" s="8" t="s">
        <v>149</v>
      </c>
      <c r="C146">
        <v>5</v>
      </c>
      <c r="I146" s="18"/>
    </row>
    <row r="147" spans="1:9" x14ac:dyDescent="0.3">
      <c r="A147" s="43"/>
      <c r="B147" s="8" t="s">
        <v>164</v>
      </c>
      <c r="C147">
        <v>4</v>
      </c>
      <c r="I147" s="18"/>
    </row>
    <row r="148" spans="1:9" ht="18.600000000000001" thickBot="1" x14ac:dyDescent="0.35">
      <c r="A148" s="54" t="s">
        <v>29</v>
      </c>
      <c r="B148" s="39"/>
      <c r="C148" s="22"/>
      <c r="D148" s="22"/>
      <c r="E148" s="22"/>
      <c r="F148" s="22"/>
      <c r="G148" s="22"/>
      <c r="H148" s="22"/>
      <c r="I148" s="55">
        <f>SUM(C138:C147)</f>
        <v>26</v>
      </c>
    </row>
    <row r="149" spans="1:9" ht="37.200000000000003" thickTop="1" thickBot="1" x14ac:dyDescent="0.35">
      <c r="A149" s="57" t="s">
        <v>88</v>
      </c>
      <c r="B149" s="39"/>
      <c r="C149" s="22"/>
      <c r="D149" s="22"/>
      <c r="E149" s="22"/>
      <c r="F149" s="22"/>
      <c r="G149" s="22"/>
      <c r="H149" s="22"/>
      <c r="I149" s="55">
        <f>I136-I148</f>
        <v>54</v>
      </c>
    </row>
    <row r="150" spans="1:9" ht="15" thickTop="1" x14ac:dyDescent="0.3">
      <c r="A150" s="43"/>
      <c r="I150" s="18"/>
    </row>
    <row r="151" spans="1:9" x14ac:dyDescent="0.3">
      <c r="A151" s="43" t="s">
        <v>89</v>
      </c>
      <c r="I151" s="59">
        <f>I149*0.25</f>
        <v>13.5</v>
      </c>
    </row>
    <row r="152" spans="1:9" ht="36.6" thickBot="1" x14ac:dyDescent="0.35">
      <c r="A152" s="58" t="s">
        <v>90</v>
      </c>
      <c r="B152" s="19"/>
      <c r="C152" s="20"/>
      <c r="D152" s="20"/>
      <c r="E152" s="20"/>
      <c r="F152" s="20"/>
      <c r="G152" s="20"/>
      <c r="H152" s="20"/>
      <c r="I152" s="52">
        <v>40</v>
      </c>
    </row>
  </sheetData>
  <mergeCells count="7">
    <mergeCell ref="A100:A101"/>
    <mergeCell ref="A124:A125"/>
    <mergeCell ref="A59:A60"/>
    <mergeCell ref="A79:A80"/>
    <mergeCell ref="A1:A2"/>
    <mergeCell ref="A17:A18"/>
    <mergeCell ref="A37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C220-C5F9-46A7-8CA0-89691EAF32A7}">
  <dimension ref="A1:F18"/>
  <sheetViews>
    <sheetView workbookViewId="0"/>
  </sheetViews>
  <sheetFormatPr defaultRowHeight="14.4" x14ac:dyDescent="0.3"/>
  <cols>
    <col min="1" max="1" width="22.296875" customWidth="1"/>
    <col min="2" max="2" width="12" customWidth="1"/>
  </cols>
  <sheetData>
    <row r="1" spans="1:6" ht="18" x14ac:dyDescent="0.35">
      <c r="A1" s="80" t="s">
        <v>95</v>
      </c>
      <c r="B1" s="80"/>
      <c r="C1" s="80"/>
      <c r="D1" s="80"/>
      <c r="E1" s="80"/>
      <c r="F1" s="80"/>
    </row>
    <row r="2" spans="1:6" x14ac:dyDescent="0.3">
      <c r="A2" t="s">
        <v>96</v>
      </c>
      <c r="F2">
        <v>48</v>
      </c>
    </row>
    <row r="4" spans="1:6" x14ac:dyDescent="0.3">
      <c r="A4" t="s">
        <v>97</v>
      </c>
    </row>
    <row r="5" spans="1:6" x14ac:dyDescent="0.3">
      <c r="B5" t="s">
        <v>106</v>
      </c>
      <c r="C5">
        <v>6</v>
      </c>
    </row>
    <row r="6" spans="1:6" x14ac:dyDescent="0.3">
      <c r="B6" t="s">
        <v>105</v>
      </c>
      <c r="C6">
        <v>12</v>
      </c>
    </row>
    <row r="7" spans="1:6" x14ac:dyDescent="0.3">
      <c r="B7" t="s">
        <v>107</v>
      </c>
      <c r="C7">
        <v>3</v>
      </c>
    </row>
    <row r="8" spans="1:6" x14ac:dyDescent="0.3">
      <c r="A8" t="s">
        <v>100</v>
      </c>
      <c r="F8">
        <f>SUM(C5:C7)</f>
        <v>21</v>
      </c>
    </row>
    <row r="9" spans="1:6" s="22" customFormat="1" ht="15" thickBot="1" x14ac:dyDescent="0.35">
      <c r="A9" s="22" t="s">
        <v>98</v>
      </c>
      <c r="F9" s="22">
        <f>F2-F8</f>
        <v>27</v>
      </c>
    </row>
    <row r="10" spans="1:6" ht="15" thickTop="1" x14ac:dyDescent="0.3">
      <c r="A10" t="s">
        <v>28</v>
      </c>
    </row>
    <row r="11" spans="1:6" x14ac:dyDescent="0.3">
      <c r="B11" t="s">
        <v>101</v>
      </c>
      <c r="C11">
        <v>4</v>
      </c>
    </row>
    <row r="12" spans="1:6" x14ac:dyDescent="0.3">
      <c r="B12" t="s">
        <v>102</v>
      </c>
      <c r="C12">
        <v>3</v>
      </c>
    </row>
    <row r="13" spans="1:6" x14ac:dyDescent="0.3">
      <c r="B13" t="s">
        <v>108</v>
      </c>
      <c r="C13">
        <v>3</v>
      </c>
    </row>
    <row r="14" spans="1:6" x14ac:dyDescent="0.3">
      <c r="B14" t="s">
        <v>103</v>
      </c>
      <c r="C14">
        <v>2</v>
      </c>
    </row>
    <row r="15" spans="1:6" x14ac:dyDescent="0.3">
      <c r="B15" t="s">
        <v>104</v>
      </c>
      <c r="C15">
        <v>1</v>
      </c>
    </row>
    <row r="16" spans="1:6" x14ac:dyDescent="0.3">
      <c r="A16" t="s">
        <v>29</v>
      </c>
      <c r="F16">
        <f>SUM(C11:C15)</f>
        <v>13</v>
      </c>
    </row>
    <row r="17" spans="1:6" s="22" customFormat="1" ht="15" thickBot="1" x14ac:dyDescent="0.35">
      <c r="A17" s="22" t="s">
        <v>99</v>
      </c>
      <c r="F17" s="22">
        <f>F9-F16</f>
        <v>14</v>
      </c>
    </row>
    <row r="18" spans="1:6" ht="15" thickTop="1" x14ac:dyDescent="0.3"/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资产负债表</vt:lpstr>
      <vt:lpstr>流水表</vt:lpstr>
      <vt:lpstr>现金流量表</vt:lpstr>
      <vt:lpstr>利润表</vt:lpstr>
      <vt:lpstr>服务业利润表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佳成 何</dc:creator>
  <cp:lastModifiedBy>佳成 何</cp:lastModifiedBy>
  <dcterms:created xsi:type="dcterms:W3CDTF">2024-05-26T14:54:40Z</dcterms:created>
  <dcterms:modified xsi:type="dcterms:W3CDTF">2024-06-10T15:27:13Z</dcterms:modified>
</cp:coreProperties>
</file>