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120B48B0-162F-46D2-B9BE-7A10B10D01D2}" xr6:coauthVersionLast="47" xr6:coauthVersionMax="47" xr10:uidLastSave="{00000000-0000-0000-0000-000000000000}"/>
  <bookViews>
    <workbookView xWindow="2340" yWindow="2340" windowWidth="21600" windowHeight="1132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<sst xmlns="http://schemas.openxmlformats.org/spreadsheetml/2006/main" count="3511" uniqueCount="993">
  <si>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</si>
  <si>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</si>
  <si>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</si>
  <si>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</si>
  <si>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</si>
  <si>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</si>
  <si>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</si>
  <si>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</si>
  <si>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</si>
  <si>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</si>
  <si>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</si>
  <si>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</si>
  <si>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</si>
  <si>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</si>
  <si>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</si>
  <si>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</si>
  <si>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</si>
  <si>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</si>
  <si>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</si>
  <si>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</si>
  <si>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</si>
  <si>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</si>
  <si>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</si>
  <si>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</si>
  <si>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</si>
  <si>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</si>
  <si>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</si>
  <si>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</si>
  <si>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</si>
  <si>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</si>
  <si>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</si>
  <si>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</si>
  <si>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</si>
  <si>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</si>
  <si>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</si>
  <si>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</si>
  <si>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</si>
  <si>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</si>
  <si>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</si>
  <si>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</si>
  <si>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</si>
  <si>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</si>
  <si>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</si>
  <si>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</si>
  <si>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</si>
  <si>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</si>
  <si>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</si>
  <si>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</si>
  <si>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</si>
  <si>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</si>
  <si>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</si>
  <si>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</si>
  <si>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</si>
  <si>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</si>
  <si>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</si>
  <si>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</si>
  <si>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</si>
  <si>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</si>
  <si>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</si>
  <si>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</si>
  <si>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</si>
  <si>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</si>
  <si>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</si>
  <si>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</si>
  <si>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</si>
  <si>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</si>
  <si>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</si>
  <si>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</si>
  <si>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</si>
  <si>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</si>
  <si>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</si>
  <si>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</si>
  <si>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</si>
  <si>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</si>
  <si>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</si>
  <si>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</si>
  <si>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</si>
  <si>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</si>
  <si>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</si>
  <si>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</si>
  <si>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</si>
  <si>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</si>
  <si>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</si>
  <si>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</si>
  <si>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</si>
  <si>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</si>
  <si>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</si>
  <si>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</si>
  <si>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</si>
  <si>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</si>
  <si>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</si>
  <si>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</si>
  <si>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</si>
  <si>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</si>
  <si>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</si>
  <si>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</si>
  <si>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</si>
  <si>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</si>
  <si>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</si>
  <si>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</si>
  <si>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</si>
  <si>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</si>
  <si>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</si>
  <si>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</si>
  <si>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</si>
  <si>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</si>
  <si>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</si>
  <si>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</si>
  <si>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</si>
  <si>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</si>
  <si>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</si>
  <si>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</si>
  <si>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</si>
  <si>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</si>
  <si>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</si>
  <si>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</si>
  <si>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</si>
  <si>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</si>
  <si>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</si>
  <si>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</si>
  <si>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</si>
  <si>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</si>
  <si>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</si>
  <si>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</si>
  <si>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</si>
  <si>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</si>
  <si>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</si>
  <si>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</si>
  <si>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</si>
  <si>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</si>
  <si>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</si>
  <si>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</si>
  <si>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</si>
  <si>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</si>
  <si>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</si>
  <si>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</si>
  <si>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</si>
  <si>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</si>
  <si>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</si>
  <si>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</si>
  <si>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</si>
  <si>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</si>
  <si>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</si>
  <si>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</si>
  <si>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</si>
  <si>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</si>
  <si>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</si>
  <si>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</si>
  <si>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</si>
  <si>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</si>
  <si>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</si>
  <si>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</si>
  <si>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</si>
  <si>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</si>
  <si>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</si>
  <si>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</si>
  <si>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</si>
  <si>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</si>
  <si>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</si>
  <si>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</si>
  <si>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</si>
  <si>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</si>
  <si>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</si>
  <si>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</si>
  <si>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</si>
  <si>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</si>
  <si>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</si>
  <si>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</si>
  <si>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</si>
  <si>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</si>
  <si>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</si>
  <si>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</si>
  <si>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</si>
  <si>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</si>
  <si>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</si>
  <si>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</si>
  <si>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</si>
  <si>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</si>
  <si>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</si>
  <si>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</si>
  <si>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</si>
  <si>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</si>
  <si>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</si>
  <si>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</si>
  <si>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</si>
  <si>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</si>
  <si>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</si>
  <si>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</si>
  <si>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</si>
  <si>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</si>
  <si>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</si>
  <si>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</si>
  <si>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</si>
  <si>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</si>
  <si>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</si>
  <si>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</si>
  <si>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</si>
  <si>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</si>
  <si>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</si>
  <si>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</si>
  <si>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</si>
  <si>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</si>
  <si>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</si>
  <si>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</si>
  <si>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</si>
  <si>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</si>
  <si>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</si>
  <si>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</si>
  <si>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</si>
  <si>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</si>
  <si>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</si>
  <si>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</si>
  <si>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</si>
  <si>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</si>
  <si>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</si>
  <si>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</si>
  <si>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</si>
  <si>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</si>
  <si>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</si>
  <si>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</si>
  <si>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</si>
  <si>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</si>
  <si>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</si>
  <si>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</si>
  <si>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</si>
  <si>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</si>
  <si>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</si>
  <si>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</si>
  <si>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</si>
  <si>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</si>
  <si>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</si>
  <si>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</si>
  <si>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</si>
  <si>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</si>
  <si>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</si>
  <si>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</si>
  <si>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</si>
  <si>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</si>
  <si>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</si>
  <si>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</si>
  <si>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</si>
  <si>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</si>
  <si>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</si>
  <si>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</si>
  <si>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</si>
  <si>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</si>
  <si>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</si>
  <si>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</si>
  <si>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</si>
  <si>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</si>
  <si>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</si>
  <si>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</si>
  <si>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</si>
  <si>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</si>
  <si>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</si>
  <si>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</si>
  <si>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</si>
  <si>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</si>
  <si>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</si>
  <si>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</si>
  <si>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</si>
  <si>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</si>
  <si>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</si>
  <si>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</si>
  <si>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</si>
  <si>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</si>
  <si>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</si>
  <si>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</si>
  <si>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</si>
  <si>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</si>
  <si>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</si>
  <si>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</si>
  <si>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</si>
  <si>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</si>
  <si>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</si>
  <si>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</si>
  <si>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</si>
  <si>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</si>
  <si>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</si>
  <si>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</si>
  <si>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</si>
  <si>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</si>
  <si>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</si>
  <si>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</si>
  <si>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</si>
  <si>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</si>
  <si>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</si>
  <si>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</si>
  <si>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</si>
  <si>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</si>
  <si>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</si>
  <si>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</si>
  <si>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</si>
  <si>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</si>
  <si>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</si>
  <si>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</si>
  <si>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</si>
  <si>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</si>
  <si>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</si>
  <si>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</si>
  <si>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</si>
  <si>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</si>
  <si>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</si>
  <si>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</si>
  <si>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</si>
  <si>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</si>
  <si>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</si>
  <si>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</si>
  <si>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</si>
  <si>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</si>
  <si>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</si>
  <si>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</si>
  <si>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</si>
  <si>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</si>
  <si>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</si>
  <si>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</si>
  <si>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</si>
  <si>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</si>
  <si>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</si>
  <si>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</si>
  <si>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</si>
  <si>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</si>
  <si>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</si>
  <si>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</si>
  <si>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</si>
  <si>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</si>
  <si>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</si>
  <si>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</si>
  <si>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</si>
  <si>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</si>
  <si>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</si>
  <si>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</si>
  <si>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</si>
  <si>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</si>
  <si>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</si>
  <si>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</si>
  <si>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</si>
  <si>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</si>
  <si>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</si>
  <si>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</si>
  <si>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</si>
  <si>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</si>
  <si>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</si>
  <si>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</si>
  <si>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</si>
  <si>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</si>
  <si>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</si>
  <si>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</si>
  <si>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</si>
  <si>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</si>
  <si>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</si>
  <si>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</si>
  <si>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</si>
  <si>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</si>
  <si>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</si>
  <si>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</si>
  <si>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</si>
  <si>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</si>
  <si>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</si>
  <si>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</si>
  <si>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</si>
  <si>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</si>
  <si>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</si>
  <si>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</si>
  <si>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</si>
  <si>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</si>
  <si>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</si>
  <si>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</si>
  <si>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</si>
  <si>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</si>
  <si>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</si>
  <si>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</si>
  <si>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</si>
  <si>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</si>
  <si>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</si>
  <si>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</si>
  <si>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</si>
  <si>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</si>
  <si>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</si>
  <si>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</si>
  <si>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</si>
  <si>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</si>
  <si>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</si>
  <si>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</si>
  <si>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</si>
  <si>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</si>
  <si>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</si>
  <si>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</si>
  <si>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</si>
  <si>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</si>
  <si>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</si>
  <si>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</si>
  <si>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</si>
  <si>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</si>
  <si>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</si>
  <si>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</si>
  <si>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</si>
  <si>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</si>
  <si>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</si>
  <si>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</si>
  <si>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</si>
  <si>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</si>
  <si>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</si>
  <si>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</si>
  <si>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</si>
  <si>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</si>
  <si>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</si>
  <si>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</si>
  <si>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</si>
  <si>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</si>
  <si>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</si>
  <si>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</si>
  <si>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</si>
  <si>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</si>
  <si>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</si>
  <si>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</si>
  <si>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</si>
  <si>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</si>
  <si>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</si>
  <si>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</si>
  <si>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</si>
  <si>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</si>
  <si>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</si>
  <si>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</si>
  <si>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</si>
  <si>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</si>
  <si>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</si>
  <si>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</si>
  <si>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</si>
  <si>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</si>
  <si>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</si>
  <si>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</si>
  <si>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</si>
  <si>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</si>
  <si>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</si>
  <si>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</si>
  <si>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</si>
  <si>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</si>
  <si>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</si>
  <si>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</si>
  <si>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</si>
  <si>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</si>
  <si>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</si>
  <si>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</si>
  <si>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</si>
  <si>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</si>
  <si>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</si>
  <si>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</si>
  <si>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</si>
  <si>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</si>
  <si>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</si>
  <si>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</si>
  <si>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</si>
  <si>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</si>
  <si>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</si>
  <si>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</si>
  <si>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</si>
  <si>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</si>
  <si>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</si>
  <si>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</si>
  <si>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</si>
  <si>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</si>
  <si>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</si>
  <si>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</si>
  <si>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</si>
  <si>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</si>
  <si>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</si>
  <si>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</si>
  <si>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</si>
  <si>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</si>
  <si>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</si>
  <si>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</si>
  <si>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</si>
  <si>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</si>
  <si>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</si>
  <si>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</si>
  <si>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</si>
  <si>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</si>
  <si>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</si>
  <si>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</si>
  <si>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</si>
  <si>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</si>
  <si>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</si>
  <si>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</si>
  <si>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</si>
  <si>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</si>
  <si>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</si>
  <si>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</si>
  <si>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</si>
  <si>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</si>
  <si>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</si>
  <si>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</si>
  <si>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</si>
  <si>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</si>
  <si>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</si>
  <si>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</si>
  <si>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</si>
  <si>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</si>
  <si>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</si>
  <si>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</si>
  <si>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</si>
  <si>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</si>
  <si>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</si>
  <si>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</si>
  <si>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</si>
  <si>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</si>
  <si>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</si>
  <si>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</si>
  <si>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</si>
  <si>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</si>
  <si>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</si>
  <si>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</si>
  <si>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</si>
  <si>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</si>
  <si>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</si>
  <si>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</si>
  <si>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</si>
  <si>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</si>
  <si>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</si>
  <si>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</si>
  <si>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</si>
  <si>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</si>
  <si>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</si>
  <si>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</si>
  <si>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</si>
  <si>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</si>
  <si>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</si>
  <si>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</si>
  <si>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</si>
  <si>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</si>
  <si>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</si>
  <si>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</si>
  <si>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</si>
  <si>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</si>
  <si>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</si>
  <si>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</si>
  <si>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</si>
  <si>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</si>
  <si>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</si>
  <si>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</si>
  <si>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</si>
  <si>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</si>
  <si>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</si>
  <si>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</si>
  <si>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</si>
  <si>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</si>
  <si>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</si>
  <si>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</si>
  <si>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</si>
  <si>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</si>
  <si>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</si>
  <si>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</si>
  <si>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</si>
  <si>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</si>
  <si>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</si>
  <si>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</si>
  <si>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</si>
  <si>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</si>
  <si>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</si>
  <si>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</si>
  <si>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</si>
  <si>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</si>
  <si>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</si>
  <si>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</si>
  <si>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</si>
  <si>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</si>
  <si>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</si>
  <si>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</si>
  <si>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</si>
  <si>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</si>
  <si>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</si>
  <si>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</si>
  <si>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</si>
  <si>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</si>
  <si>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</si>
  <si>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</si>
  <si>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</si>
  <si>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</si>
  <si>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</si>
  <si>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</si>
  <si>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</si>
  <si>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</si>
  <si>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</si>
  <si>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</si>
  <si>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</si>
  <si>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</si>
  <si>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</si>
  <si>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</si>
  <si>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</si>
  <si>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</si>
  <si>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</si>
  <si>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</si>
  <si>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</si>
  <si>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</si>
  <si>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</si>
  <si>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</si>
  <si>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</si>
  <si>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</si>
  <si>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</si>
  <si>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</si>
  <si>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</si>
  <si>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</si>
  <si>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</si>
  <si>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</si>
  <si>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</si>
  <si>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</si>
  <si>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</si>
  <si>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</si>
  <si>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</si>
  <si>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</si>
  <si>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</si>
  <si>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</si>
  <si>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</si>
  <si>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</si>
  <si>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</si>
  <si>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</si>
  <si>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</si>
  <si>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</si>
  <si>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</si>
  <si>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</si>
  <si>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</si>
  <si>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</si>
  <si>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</si>
  <si>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</si>
  <si>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</si>
  <si>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</si>
  <si>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</si>
  <si>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</si>
  <si>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</si>
  <si>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</si>
  <si>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</si>
  <si>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</si>
  <si>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</si>
  <si>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</si>
  <si>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</si>
  <si>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</si>
  <si>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</si>
  <si>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</si>
  <si>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</si>
  <si>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</si>
  <si>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</si>
  <si>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</si>
  <si>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</si>
  <si>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</si>
  <si>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</si>
  <si>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</si>
  <si>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</si>
  <si>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</si>
  <si>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</si>
  <si>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</si>
  <si>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</si>
  <si>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</si>
  <si>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</si>
  <si>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</si>
  <si>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</si>
  <si>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</si>
  <si>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</si>
  <si>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</si>
  <si>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</si>
  <si>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</si>
  <si>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</si>
  <si>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</si>
  <si>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</si>
  <si>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</si>
  <si>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</si>
  <si>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</si>
  <si>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</si>
  <si>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</si>
  <si>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</si>
  <si>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</si>
  <si>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</si>
  <si>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</si>
  <si>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</si>
  <si>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</si>
  <si>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</si>
  <si>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</si>
  <si>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</si>
  <si>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</si>
  <si>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</si>
  <si>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</si>
  <si>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</si>
  <si>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</si>
  <si>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</si>
  <si>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</si>
  <si>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</si>
  <si>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</si>
  <si>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</si>
  <si>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</si>
  <si>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</si>
  <si>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</si>
  <si>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</si>
  <si>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</si>
  <si>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</si>
  <si>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</si>
  <si>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</si>
  <si>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</si>
  <si>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</si>
  <si>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</si>
  <si>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</si>
  <si>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</si>
  <si>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</si>
  <si>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</si>
  <si>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</si>
  <si>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</si>
  <si>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</si>
  <si>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</si>
  <si>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</si>
  <si>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</si>
  <si>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</si>
  <si>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</si>
  <si>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</si>
  <si>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</si>
  <si>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</si>
  <si>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</si>
  <si>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</si>
  <si>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</si>
  <si>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</si>
  <si>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</si>
  <si>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</si>
  <si>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</si>
  <si>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</si>
  <si>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</si>
  <si>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</si>
  <si>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</si>
  <si>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</si>
  <si>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</si>
  <si>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</si>
  <si>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</si>
  <si>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</si>
  <si>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</si>
  <si>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</si>
  <si>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</si>
  <si>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</si>
  <si>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</si>
  <si>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</si>
  <si>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</si>
  <si>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</si>
  <si>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</si>
  <si>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</si>
  <si>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</si>
  <si>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</si>
  <si>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</si>
  <si>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</si>
  <si>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</si>
  <si>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</si>
  <si>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</si>
  <si>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</si>
  <si>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</si>
  <si>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</si>
  <si>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</si>
  <si>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</si>
  <si>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</si>
  <si>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</si>
  <si>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</si>
  <si>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</si>
  <si>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</si>
  <si>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</si>
  <si>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</si>
  <si>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</si>
  <si>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</si>
  <si>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</si>
  <si>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</si>
  <si>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</si>
  <si>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</si>
  <si>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</si>
  <si>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</si>
  <si>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</si>
  <si>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</si>
  <si>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</si>
  <si>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</si>
  <si>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</si>
  <si>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</si>
  <si>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</si>
  <si>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</si>
  <si>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</si>
  <si>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</si>
  <si>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</si>
  <si>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</si>
  <si>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</si>
  <si>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</si>
  <si>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</si>
  <si>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</si>
  <si>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</si>
  <si>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</si>
  <si>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</si>
  <si>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</si>
  <si>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</si>
  <si>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</si>
  <si>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</si>
  <si>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</si>
  <si>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</si>
  <si>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</si>
  <si>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</si>
  <si>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</si>
  <si>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</si>
  <si>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</si>
  <si>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</si>
  <si>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</si>
  <si>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</si>
  <si>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</si>
  <si>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</si>
  <si>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</si>
  <si>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</si>
  <si>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</si>
  <si>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</si>
  <si>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</si>
  <si>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</si>
  <si>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</si>
  <si>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</si>
  <si>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</si>
  <si>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</si>
  <si>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</si>
  <si>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</si>
  <si>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</si>
  <si>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</si>
  <si>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</si>
  <si>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</si>
  <si>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</si>
  <si>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</si>
  <si>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</si>
  <si>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</si>
  <si>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</si>
  <si>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</si>
  <si>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</si>
  <si>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</si>
  <si>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</si>
  <si>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</si>
  <si>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</si>
  <si>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</si>
  <si>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</si>
  <si>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</si>
  <si>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</si>
  <si>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</si>
  <si>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</si>
  <si>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</si>
  <si>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</si>
  <si>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</si>
  <si>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</si>
  <si>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</si>
  <si>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</si>
  <si>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</si>
  <si>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</si>
  <si>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</si>
  <si>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</si>
  <si>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</si>
  <si>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</si>
  <si>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</si>
  <si>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</si>
  <si>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</si>
  <si>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</si>
  <si>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</si>
  <si>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</si>
  <si>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</si>
  <si>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</si>
  <si>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</si>
  <si>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</si>
  <si>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</si>
  <si>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</si>
  <si>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</si>
  <si>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</si>
  <si>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</si>
  <si>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</si>
  <si>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</si>
  <si>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</si>
  <si>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</si>
  <si>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</si>
  <si>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</si>
  <si>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</si>
  <si>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</si>
  <si>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</si>
  <si>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</si>
  <si>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</si>
  <si>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</si>
  <si>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</si>
  <si>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</si>
  <si>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</si>
  <si>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</si>
  <si>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</si>
  <si>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</si>
  <si>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</si>
  <si>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</si>
  <si>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</si>
  <si>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</si>
  <si>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</si>
  <si>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</si>
  <si>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</si>
  <si>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</si>
  <si>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</si>
  <si>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</si>
  <si>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</si>
  <si>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</si>
  <si>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</si>
  <si>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</si>
  <si>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</si>
  <si>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</si>
  <si>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</si>
  <si>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</si>
  <si>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</si>
  <si>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</si>
  <si>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</si>
  <si>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</si>
  <si>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</si>
  <si>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</si>
  <si>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</si>
  <si>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</si>
  <si>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</si>
  <si>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</si>
  <si>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</si>
  <si>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</si>
  <si>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</si>
  <si>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</si>
  <si>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</si>
  <si>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</si>
  <si>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</si>
  <si>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</si>
  <si>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</si>
  <si>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</si>
  <si>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</si>
  <si>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</si>
  <si>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</si>
  <si>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</si>
  <si>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</si>
  <si>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</si>
  <si>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</si>
  <si>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</si>
  <si>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</si>
  <si>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</si>
  <si>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</si>
  <si>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</si>
  <si>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</si>
  <si>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</si>
  <si>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</si>
  <si>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</si>
  <si>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</si>
  <si>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</si>
  <si>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</si>
  <si>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</si>
  <si>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</si>
  <si>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</si>
  <si>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</si>
  <si>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</si>
  <si>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</si>
  <si>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</si>
  <si>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</si>
  <si>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</si>
  <si>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</si>
  <si>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</si>
  <si>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</si>
  <si>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</si>
  <si>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</si>
  <si>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</si>
  <si>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</si>
  <si>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</si>
  <si>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</si>
  <si>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</si>
  <si>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</si>
  <si>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</si>
  <si>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</si>
  <si>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</si>
  <si>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</si>
  <si>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</si>
  <si>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</si>
  <si>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</si>
  <si>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</si>
  <si>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</si>
  <si>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</si>
  <si>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</si>
  <si>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</si>
  <si>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</si>
  <si>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</si>
  <si>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</si>
  <si>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</si>
  <si>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</si>
  <si>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</si>
  <si>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</si>
  <si>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</si>
  <si>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</si>
  <si>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</si>
  <si>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</si>
  <si>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</si>
  <si>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</si>
  <si>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</si>
  <si>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</si>
  <si>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r>
      <t xml:space="preserve">WARN REPORT - 01/01/2023 - 12/16/2024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</si>
  <si>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</si>
  <si>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</si>
  <si>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</si>
  <si>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</si>
  <si>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</si>
  <si>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</si>
  <si>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</si>
  <si>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</si>
  <si>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r>
      <t xml:space="preserve">WARN REPORT - </t>
    </r>
    <r>
      <rPr>
        <b/>
        <sz val="12"/>
        <rFont val="Calibri"/>
        <family val="2"/>
        <scheme val="minor"/>
      </rPr>
      <t>07/01/24 to 12/16/24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</si>
</sst>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90" totalsRowShown="0" headerRowDxfId="27" dataDxfId="26">
  <autoFilter ref="A2:I69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37993</v>
      </c>
    </row>
    <row r="4" spans="1:2" x14ac:dyDescent="0.25">
      <c r="A4" s="2" t="s">
        <v>13</v>
      </c>
      <c r="B4" s="11">
        <f>COUNTIF('Detailed WARN Report '!F:F,"Layoff Permanent")</f>
        <v>363</v>
      </c>
    </row>
    <row r="5" spans="1:2" x14ac:dyDescent="0.25">
      <c r="A5" s="2" t="s">
        <v>14</v>
      </c>
      <c r="B5" s="11">
        <f>COUNTIF('Detailed WARN Report '!F:F,"Layoff Temporary")</f>
        <v>15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299</v>
      </c>
    </row>
    <row r="8" spans="1:2" x14ac:dyDescent="0.25">
      <c r="A8" s="2" t="s">
        <v>17</v>
      </c>
      <c r="B8" s="11">
        <f>COUNTIF('Detailed WARN Report '!F:F,"Closure Temporary")</f>
        <v>10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90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62.28515625" style="10" bestFit="1" customWidth="1"/>
    <col min="6" max="6" width="22.28515625" style="3" customWidth="1"/>
    <col min="7" max="7" width="9.85546875" style="3" customWidth="1"/>
    <col min="8" max="8" width="57.7109375" style="3" bestFit="1" customWidth="1"/>
    <col min="9" max="9" width="51.85546875" style="3" bestFit="1" customWidth="1"/>
  </cols>
  <sheetData>
    <row r="1" spans="1:9" ht="102" x14ac:dyDescent="0.25">
      <c r="A1" s="16" t="s">
        <v>992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88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984</v>
      </c>
      <c r="F686" s="49" t="s">
        <v>9</v>
      </c>
      <c r="G686" s="51">
        <v>36</v>
      </c>
      <c r="H686" s="51" t="s">
        <v>985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984</v>
      </c>
      <c r="F687" s="49" t="s">
        <v>9</v>
      </c>
      <c r="G687" s="51">
        <v>62</v>
      </c>
      <c r="H687" s="51" t="s">
        <v>986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987</v>
      </c>
      <c r="F688" s="49" t="s">
        <v>9</v>
      </c>
      <c r="G688" s="51">
        <v>84</v>
      </c>
      <c r="H688" s="51" t="s">
        <v>988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989</v>
      </c>
      <c r="F689" s="49" t="s">
        <v>8</v>
      </c>
      <c r="G689" s="51">
        <v>251</v>
      </c>
      <c r="H689" s="51" t="s">
        <v>990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989</v>
      </c>
      <c r="F690" s="49" t="s">
        <v>8</v>
      </c>
      <c r="G690" s="51">
        <v>31</v>
      </c>
      <c r="H690" s="51" t="s">
        <v>991</v>
      </c>
      <c r="I690" s="26" t="s">
        <v>189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983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2024-12-17T16:35:20Z</dcterms:modified>
  <cp:category>Calculating WARN Report</cp:category>
</cp:coreProperties>
</file>