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D23B78ED-F772-407E-9790-AA5BE8B1E797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<sst xmlns="http://schemas.openxmlformats.org/spreadsheetml/2006/main" count="1201" uniqueCount="421">
  <si>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</si>
  <si>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</si>
  <si>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</si>
  <si>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</si>
  <si>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</si>
  <si>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</si>
  <si>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</si>
  <si>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</si>
  <si>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</si>
  <si>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</si>
  <si>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</si>
  <si>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</si>
  <si>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</si>
  <si>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</si>
  <si>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</si>
  <si>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</si>
  <si>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</si>
  <si>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</si>
  <si>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</si>
  <si>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</si>
  <si>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</si>
  <si>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</si>
  <si>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</si>
  <si>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</si>
  <si>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</si>
  <si>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</si>
  <si>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</si>
  <si>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</si>
  <si>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</si>
  <si>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</si>
  <si>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</si>
  <si>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</si>
  <si>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</si>
  <si>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</si>
  <si>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</si>
  <si>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</si>
  <si>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</si>
  <si>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</si>
  <si>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</si>
  <si>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</si>
  <si>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</si>
  <si>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</si>
  <si>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</si>
  <si>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</si>
  <si>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</si>
  <si>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</si>
  <si>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</si>
  <si>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</si>
  <si>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</si>
  <si>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</si>
  <si>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</si>
  <si>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</si>
  <si>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</si>
  <si>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</si>
  <si>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</si>
  <si>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</si>
  <si>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</si>
  <si>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</si>
  <si>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</si>
  <si>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</si>
  <si>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</si>
  <si>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</si>
  <si>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</si>
  <si>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</si>
  <si>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</si>
  <si>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</si>
  <si>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</si>
  <si>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</si>
  <si>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</si>
  <si>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</si>
  <si>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</si>
  <si>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</si>
  <si>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</si>
  <si>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</si>
  <si>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</si>
  <si>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</si>
  <si>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</si>
  <si>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</si>
  <si>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</si>
  <si>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</si>
  <si>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</si>
  <si>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</si>
  <si>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</si>
  <si>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</si>
  <si>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</si>
  <si>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</si>
  <si>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</si>
  <si>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</si>
  <si>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</si>
  <si>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</si>
  <si>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</si>
  <si>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</si>
  <si>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</si>
  <si>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</si>
  <si>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</si>
  <si>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</si>
  <si>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</si>
  <si>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</si>
  <si>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</si>
  <si>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</si>
  <si>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</si>
  <si>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</si>
  <si>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</si>
  <si>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</si>
  <si>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</si>
  <si>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</si>
  <si>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</si>
  <si>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</si>
  <si>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</si>
  <si>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</si>
  <si>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</si>
  <si>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</si>
  <si>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</si>
  <si>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</si>
  <si>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</si>
  <si>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</si>
  <si>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</si>
  <si>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</si>
  <si>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</si>
  <si>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</si>
  <si>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</si>
  <si>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</si>
  <si>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</si>
  <si>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</si>
  <si>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</si>
  <si>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</si>
  <si>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</si>
  <si>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</si>
  <si>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</si>
  <si>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</si>
  <si>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</si>
  <si>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</si>
  <si>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</si>
  <si>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</si>
  <si>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</si>
  <si>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</si>
  <si>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</si>
  <si>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</si>
  <si>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</si>
  <si>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</si>
  <si>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</si>
  <si>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</si>
  <si>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</si>
  <si>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</si>
  <si>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</si>
  <si>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</si>
  <si>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</si>
  <si>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</si>
  <si>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</si>
  <si>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</si>
  <si>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</si>
  <si>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</si>
  <si>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</si>
  <si>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</si>
  <si>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</si>
  <si>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</si>
  <si>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</si>
  <si>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</si>
  <si>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</si>
  <si>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</si>
  <si>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</si>
  <si>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</si>
  <si>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</si>
  <si>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</si>
  <si>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</si>
  <si>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</si>
  <si>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</si>
  <si>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</si>
  <si>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</si>
  <si>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</si>
  <si>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</si>
  <si>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</si>
  <si>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</si>
  <si>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</si>
  <si>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</si>
  <si>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</si>
  <si>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</si>
  <si>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</si>
  <si>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</si>
  <si>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</si>
  <si>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</si>
  <si>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</si>
  <si>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</si>
  <si>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</si>
  <si>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</si>
  <si>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</si>
  <si>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</si>
  <si>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</si>
  <si>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</si>
  <si>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</si>
  <si>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</si>
  <si>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</si>
  <si>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</si>
  <si>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</si>
  <si>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</si>
  <si>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</si>
  <si>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</si>
  <si>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</si>
  <si>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</si>
  <si>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</si>
  <si>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</si>
  <si>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</si>
  <si>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</si>
  <si>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</si>
  <si>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</si>
  <si>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</si>
  <si>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</si>
  <si>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</si>
  <si>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</si>
  <si>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</si>
  <si>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</si>
  <si>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</si>
  <si>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</si>
  <si>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</si>
  <si>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</si>
  <si>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</si>
  <si>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</si>
  <si>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</si>
  <si>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</si>
  <si>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</si>
  <si>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</si>
  <si>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</si>
  <si>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</si>
  <si>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</si>
  <si>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</si>
  <si>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</si>
  <si>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</si>
  <si>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</si>
  <si>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</si>
  <si>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</si>
  <si>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</si>
  <si>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</si>
  <si>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</si>
  <si>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</si>
  <si>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</si>
  <si>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</si>
  <si>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</si>
  <si>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</si>
  <si>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</si>
  <si>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</si>
  <si>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</si>
  <si>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</si>
  <si>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</si>
  <si>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</si>
  <si>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</si>
  <si>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</si>
  <si>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</si>
  <si>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</si>
  <si>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</si>
  <si>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</si>
  <si>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</si>
  <si>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</si>
  <si>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</si>
  <si>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</si>
  <si>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</si>
  <si>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</si>
  <si>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</si>
  <si>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</si>
  <si>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</si>
  <si>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</si>
  <si>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</si>
  <si>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</si>
  <si>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</si>
  <si>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</si>
  <si>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</si>
  <si>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</si>
  <si>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</si>
  <si>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</si>
  <si>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</si>
  <si>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</si>
  <si>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</si>
  <si>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</si>
  <si>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</si>
  <si>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</si>
  <si>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</si>
  <si>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</si>
  <si>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</si>
  <si>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</si>
  <si>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</si>
  <si>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</si>
  <si>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</si>
  <si>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</si>
  <si>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</si>
  <si>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</si>
  <si>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</si>
  <si>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</si>
  <si>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</si>
  <si>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</si>
  <si>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</si>
  <si>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</si>
  <si>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</si>
  <si>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</si>
  <si>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</si>
  <si>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</si>
  <si>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</si>
  <si>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</si>
  <si>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</si>
  <si>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</si>
  <si>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</si>
  <si>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</si>
  <si>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</si>
  <si>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</si>
  <si>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</si>
  <si>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</si>
  <si>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</si>
  <si>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</si>
  <si>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</si>
  <si>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</si>
  <si>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</si>
  <si>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</si>
  <si>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</si>
  <si>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</si>
  <si>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</si>
  <si>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</si>
  <si>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</si>
  <si>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</si>
  <si>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</si>
  <si>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</si>
  <si>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</si>
  <si>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</si>
  <si>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</si>
  <si>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</si>
  <si>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</si>
  <si>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</si>
  <si>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</si>
  <si>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</si>
  <si>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</si>
  <si>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</si>
  <si>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</si>
  <si>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</si>
  <si>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</si>
  <si>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</si>
  <si>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</si>
  <si>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</si>
  <si>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</si>
  <si>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</si>
  <si>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</si>
  <si>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</si>
  <si>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</si>
  <si>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</si>
  <si>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</si>
  <si>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</si>
  <si>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</si>
  <si>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</si>
  <si>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</si>
  <si>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</si>
  <si>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</si>
  <si>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</si>
  <si>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</si>
  <si>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</si>
  <si>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</si>
  <si>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</si>
  <si>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</si>
  <si>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</si>
  <si>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</si>
  <si>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</si>
  <si>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</si>
  <si>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</si>
  <si>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</si>
  <si>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</si>
  <si>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</si>
  <si>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</si>
  <si>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</si>
  <si>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</si>
  <si>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</si>
  <si>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</si>
  <si>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</si>
  <si>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</si>
  <si>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</si>
  <si>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</si>
  <si>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</si>
  <si>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</si>
  <si>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</si>
  <si>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</si>
  <si>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</si>
  <si>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</si>
  <si>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</si>
  <si>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</si>
  <si>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</si>
  <si>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</si>
  <si>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</si>
  <si>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</si>
  <si>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</si>
  <si>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</si>
  <si>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</si>
  <si>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</si>
  <si>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</si>
  <si>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</si>
  <si>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</si>
  <si>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</si>
  <si>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</si>
  <si>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</si>
  <si>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</si>
  <si>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</si>
  <si>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</si>
  <si>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</si>
  <si>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</si>
  <si>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</si>
  <si>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</si>
  <si>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</si>
  <si>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</si>
  <si>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</si>
  <si>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</si>
  <si>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</si>
  <si>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</si>
  <si>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r>
      <t xml:space="preserve">WARN REPORT - 01/01/2023 - 09/18/2024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</si>
  <si>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</si>
  <si>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</si>
  <si>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</si>
  <si>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</si>
  <si>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</si>
  <si>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</si>
  <si>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</si>
  <si>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</si>
  <si>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</si>
  <si>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</si>
  <si>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</si>
  <si>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</si>
  <si>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</si>
  <si>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</si>
  <si>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r>
      <t xml:space="preserve">WARN REPORT - </t>
    </r>
    <r>
      <rPr>
        <b/>
        <sz val="12"/>
        <rFont val="Calibri"/>
        <family val="2"/>
        <scheme val="minor"/>
      </rPr>
      <t>07/01/24 to 09/18/24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I228.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</si>
</sst>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28" totalsRowShown="0" headerRowDxfId="27" dataDxfId="26">
  <autoFilter ref="A2:I22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15974</v>
      </c>
    </row>
    <row r="4" spans="1:2" x14ac:dyDescent="0.25">
      <c r="A4" s="2" t="s">
        <v>13</v>
      </c>
      <c r="B4" s="11">
        <f>COUNTIF('Detailed WARN Report '!F:F,"Layoff Permanent")</f>
        <v>125</v>
      </c>
    </row>
    <row r="5" spans="1:2" x14ac:dyDescent="0.25">
      <c r="A5" s="2" t="s">
        <v>14</v>
      </c>
      <c r="B5" s="11">
        <f>COUNTIF('Detailed WARN Report '!F:F,"Layoff Temporary")</f>
        <v>7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92</v>
      </c>
    </row>
    <row r="8" spans="1:2" x14ac:dyDescent="0.25">
      <c r="A8" s="2" t="s">
        <v>17</v>
      </c>
      <c r="B8" s="11">
        <f>COUNTIF('Detailed WARN Report '!F:F,"Closure Temporary")</f>
        <v>1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28"/>
  <sheetViews>
    <sheetView zoomScaleNormal="100" workbookViewId="0"/>
  </sheetViews>
  <sheetFormatPr defaultColWidth="102.140625" defaultRowHeight="15" x14ac:dyDescent="0.25"/>
  <cols>
    <col min="1" max="1" width="26.140625" style="3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55.7109375" style="10" bestFit="1" customWidth="1"/>
    <col min="6" max="6" width="22.28515625" style="3" bestFit="1" customWidth="1"/>
    <col min="7" max="7" width="9.85546875" style="3" bestFit="1" customWidth="1"/>
    <col min="8" max="8" width="48.42578125" style="3" bestFit="1" customWidth="1"/>
    <col min="9" max="9" width="51.85546875" style="3" bestFit="1" customWidth="1"/>
  </cols>
  <sheetData>
    <row r="1" spans="1:9" ht="117" x14ac:dyDescent="0.25">
      <c r="A1" s="16" t="s">
        <v>420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45544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406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407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408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409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410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45610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45616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411</v>
      </c>
      <c r="F222" s="26" t="s">
        <v>9</v>
      </c>
      <c r="G222" s="27">
        <v>58</v>
      </c>
      <c r="H222" s="27" t="s">
        <v>412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413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414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411</v>
      </c>
      <c r="F226" s="49" t="s">
        <v>9</v>
      </c>
      <c r="G226" s="51">
        <v>54</v>
      </c>
      <c r="H226" s="51" t="s">
        <v>415</v>
      </c>
      <c r="I226" s="26" t="s">
        <v>178</v>
      </c>
    </row>
    <row r="227" spans="1:9" x14ac:dyDescent="0.25">
      <c r="A227" s="49" t="s">
        <v>416</v>
      </c>
      <c r="B227" s="50">
        <v>45552</v>
      </c>
      <c r="C227" s="50">
        <v>45552</v>
      </c>
      <c r="D227" s="50">
        <v>45635</v>
      </c>
      <c r="E227" s="49" t="s">
        <v>417</v>
      </c>
      <c r="F227" s="49" t="s">
        <v>8</v>
      </c>
      <c r="G227" s="51">
        <v>605</v>
      </c>
      <c r="H227" s="51" t="s">
        <v>418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419</v>
      </c>
      <c r="I228" s="26" t="s">
        <v>184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710937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405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2024-09-19T17:04:18Z</dcterms:modified>
  <cp:category>Calculating WARN Report</cp:category>
</cp:coreProperties>
</file>