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4\"/>
    </mc:Choice>
  </mc:AlternateContent>
  <xr:revisionPtr revIDLastSave="0" documentId="8_{FCF586D5-9623-4F57-9BCB-C3CA4305B1F1}" xr6:coauthVersionLast="47" xr6:coauthVersionMax="47" xr10:uidLastSave="{00000000-0000-0000-0000-000000000000}"/>
  <bookViews>
    <workbookView xWindow="-110" yWindow="-110" windowWidth="19420" windowHeight="1042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<sst xmlns="http://schemas.openxmlformats.org/spreadsheetml/2006/main" count="3141" uniqueCount="904">
  <si>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</si>
  <si>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</si>
  <si>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</si>
  <si>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</si>
  <si>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</si>
  <si>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</si>
  <si>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</si>
  <si>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</si>
  <si>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</si>
  <si>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</si>
  <si>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</si>
  <si>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</si>
  <si>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</si>
  <si>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</si>
  <si>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</si>
  <si>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</si>
  <si>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</si>
  <si>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</si>
  <si>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</si>
  <si>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</si>
  <si>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</si>
  <si>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</si>
  <si>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</si>
  <si>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</si>
  <si>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</si>
  <si>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</si>
  <si>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</si>
  <si>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</si>
  <si>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</si>
  <si>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</si>
  <si>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</si>
  <si>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</si>
  <si>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</si>
  <si>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</si>
  <si>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</si>
  <si>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</si>
  <si>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</si>
  <si>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</si>
  <si>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</si>
  <si>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</si>
  <si>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</si>
  <si>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</si>
  <si>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</si>
  <si>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</si>
  <si>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</si>
  <si>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</si>
  <si>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</si>
  <si>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</si>
  <si>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</si>
  <si>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</si>
  <si>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</si>
  <si>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</si>
  <si>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</si>
  <si>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</si>
  <si>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</si>
  <si>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</si>
  <si>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</si>
  <si>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</si>
  <si>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</si>
  <si>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</si>
  <si>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</si>
  <si>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</si>
  <si>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</si>
  <si>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</si>
  <si>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</si>
  <si>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</si>
  <si>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</si>
  <si>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</si>
  <si>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</si>
  <si>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</si>
  <si>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</si>
  <si>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</si>
  <si>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</si>
  <si>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</si>
  <si>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</si>
  <si>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</si>
  <si>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</si>
  <si>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</si>
  <si>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</si>
  <si>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</si>
  <si>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</si>
  <si>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</si>
  <si>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</si>
  <si>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</si>
  <si>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</si>
  <si>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</si>
  <si>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</si>
  <si>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</si>
  <si>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</si>
  <si>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</si>
  <si>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</si>
  <si>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</si>
  <si>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</si>
  <si>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</si>
  <si>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</si>
  <si>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</si>
  <si>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</si>
  <si>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</si>
  <si>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</si>
  <si>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</si>
  <si>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</si>
  <si>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</si>
  <si>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</si>
  <si>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</si>
  <si>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</si>
  <si>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</si>
  <si>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</si>
  <si>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</si>
  <si>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</si>
  <si>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</si>
  <si>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</si>
  <si>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</si>
  <si>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</si>
  <si>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</si>
  <si>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</si>
  <si>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</si>
  <si>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</si>
  <si>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</si>
  <si>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</si>
  <si>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</si>
  <si>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</si>
  <si>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</si>
  <si>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</si>
  <si>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</si>
  <si>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</si>
  <si>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</si>
  <si>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</si>
  <si>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</si>
  <si>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</si>
  <si>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</si>
  <si>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</si>
  <si>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</si>
  <si>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</si>
  <si>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</si>
  <si>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</si>
  <si>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</si>
  <si>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</si>
  <si>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</si>
  <si>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</si>
  <si>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</si>
  <si>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</si>
  <si>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</si>
  <si>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</si>
  <si>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</si>
  <si>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</si>
  <si>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</si>
  <si>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</si>
  <si>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</si>
  <si>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</si>
  <si>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</si>
  <si>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</si>
  <si>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</si>
  <si>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</si>
  <si>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</si>
  <si>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</si>
  <si>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</si>
  <si>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</si>
  <si>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</si>
  <si>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</si>
  <si>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</si>
  <si>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</si>
  <si>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</si>
  <si>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</si>
  <si>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</si>
  <si>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</si>
  <si>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</si>
  <si>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</si>
  <si>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</si>
  <si>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</si>
  <si>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</si>
  <si>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</si>
  <si>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</si>
  <si>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</si>
  <si>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</si>
  <si>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</si>
  <si>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</si>
  <si>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</si>
  <si>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</si>
  <si>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</si>
  <si>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</si>
  <si>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</si>
  <si>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</si>
  <si>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</si>
  <si>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</si>
  <si>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</si>
  <si>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</si>
  <si>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</si>
  <si>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</si>
  <si>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</si>
  <si>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</si>
  <si>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</si>
  <si>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</si>
  <si>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</si>
  <si>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</si>
  <si>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</si>
  <si>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</si>
  <si>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</si>
  <si>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</si>
  <si>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</si>
  <si>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</si>
  <si>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</si>
  <si>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</si>
  <si>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</si>
  <si>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</si>
  <si>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</si>
  <si>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</si>
  <si>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</si>
  <si>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</si>
  <si>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</si>
  <si>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</si>
  <si>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</si>
  <si>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</si>
  <si>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</si>
  <si>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</si>
  <si>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</si>
  <si>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</si>
  <si>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</si>
  <si>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</si>
  <si>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</si>
  <si>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</si>
  <si>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</si>
  <si>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</si>
  <si>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</si>
  <si>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</si>
  <si>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</si>
  <si>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</si>
  <si>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</si>
  <si>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</si>
  <si>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</si>
  <si>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</si>
  <si>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</si>
  <si>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</si>
  <si>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</si>
  <si>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</si>
  <si>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</si>
  <si>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</si>
  <si>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</si>
  <si>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</si>
  <si>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</si>
  <si>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</si>
  <si>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</si>
  <si>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</si>
  <si>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</si>
  <si>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</si>
  <si>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</si>
  <si>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</si>
  <si>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</si>
  <si>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</si>
  <si>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</si>
  <si>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</si>
  <si>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</si>
  <si>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</si>
  <si>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</si>
  <si>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</si>
  <si>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</si>
  <si>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</si>
  <si>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</si>
  <si>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</si>
  <si>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</si>
  <si>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</si>
  <si>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</si>
  <si>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</si>
  <si>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</si>
  <si>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</si>
  <si>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</si>
  <si>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</si>
  <si>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</si>
  <si>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</si>
  <si>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</si>
  <si>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</si>
  <si>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</si>
  <si>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</si>
  <si>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</si>
  <si>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</si>
  <si>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</si>
  <si>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</si>
  <si>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</si>
  <si>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</si>
  <si>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</si>
  <si>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</si>
  <si>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</si>
  <si>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</si>
  <si>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</si>
  <si>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</si>
  <si>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</si>
  <si>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</si>
  <si>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</si>
  <si>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</si>
  <si>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</si>
  <si>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</si>
  <si>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</si>
  <si>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</si>
  <si>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</si>
  <si>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</si>
  <si>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</si>
  <si>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</si>
  <si>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</si>
  <si>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</si>
  <si>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</si>
  <si>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</si>
  <si>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</si>
  <si>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</si>
  <si>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</si>
  <si>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</si>
  <si>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</si>
  <si>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</si>
  <si>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</si>
  <si>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</si>
  <si>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</si>
  <si>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</si>
  <si>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</si>
  <si>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</si>
  <si>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</si>
  <si>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</si>
  <si>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</si>
  <si>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</si>
  <si>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</si>
  <si>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</si>
  <si>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</si>
  <si>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</si>
  <si>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</si>
  <si>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</si>
  <si>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</si>
  <si>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</si>
  <si>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</si>
  <si>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</si>
  <si>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</si>
  <si>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</si>
  <si>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</si>
  <si>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</si>
  <si>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</si>
  <si>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</si>
  <si>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</si>
  <si>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</si>
  <si>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</si>
  <si>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</si>
  <si>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</si>
  <si>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</si>
  <si>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</si>
  <si>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</si>
  <si>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</si>
  <si>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</si>
  <si>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</si>
  <si>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</si>
  <si>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</si>
  <si>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</si>
  <si>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</si>
  <si>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</si>
  <si>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</si>
  <si>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</si>
  <si>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</si>
  <si>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</si>
  <si>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</si>
  <si>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</si>
  <si>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</si>
  <si>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</si>
  <si>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</si>
  <si>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</si>
  <si>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</si>
  <si>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</si>
  <si>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</si>
  <si>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</si>
  <si>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</si>
  <si>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</si>
  <si>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</si>
  <si>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</si>
  <si>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</si>
  <si>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</si>
  <si>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</si>
  <si>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</si>
  <si>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</si>
  <si>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</si>
  <si>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</si>
  <si>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</si>
  <si>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</si>
  <si>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</si>
  <si>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</si>
  <si>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</si>
  <si>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</si>
  <si>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</si>
  <si>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</si>
  <si>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</si>
  <si>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</si>
  <si>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</si>
  <si>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</si>
  <si>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</si>
  <si>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</si>
  <si>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</si>
  <si>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</si>
  <si>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</si>
  <si>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</si>
  <si>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</si>
  <si>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</si>
  <si>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</si>
  <si>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</si>
  <si>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</si>
  <si>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</si>
  <si>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</si>
  <si>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</si>
  <si>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</si>
  <si>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</si>
  <si>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</si>
  <si>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</si>
  <si>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</si>
  <si>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</si>
  <si>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</si>
  <si>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</si>
  <si>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</si>
  <si>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</si>
  <si>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</si>
  <si>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</si>
  <si>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</si>
  <si>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</si>
  <si>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</si>
  <si>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</si>
  <si>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</si>
  <si>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</si>
  <si>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</si>
  <si>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</si>
  <si>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</si>
  <si>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</si>
  <si>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</si>
  <si>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</si>
  <si>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</si>
  <si>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</si>
  <si>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</si>
  <si>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</si>
  <si>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</si>
  <si>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</si>
  <si>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</si>
  <si>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</si>
  <si>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</si>
  <si>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</si>
  <si>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</si>
  <si>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</si>
  <si>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</si>
  <si>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</si>
  <si>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</si>
  <si>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</si>
  <si>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</si>
  <si>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</si>
  <si>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</si>
  <si>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</si>
  <si>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</si>
  <si>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</si>
  <si>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</si>
  <si>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</si>
  <si>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</si>
  <si>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</si>
  <si>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</si>
  <si>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</si>
  <si>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</si>
  <si>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</si>
  <si>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</si>
  <si>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</si>
  <si>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</si>
  <si>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</si>
  <si>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</si>
  <si>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</si>
  <si>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</si>
  <si>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</si>
  <si>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</si>
  <si>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</si>
  <si>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</si>
  <si>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</si>
  <si>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</si>
  <si>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</si>
  <si>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</si>
  <si>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</si>
  <si>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</si>
  <si>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</si>
  <si>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</si>
  <si>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</si>
  <si>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</si>
  <si>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</si>
  <si>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</si>
  <si>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</si>
  <si>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</si>
  <si>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</si>
  <si>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</si>
  <si>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</si>
  <si>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</si>
  <si>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</si>
  <si>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</si>
  <si>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</si>
  <si>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</si>
  <si>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</si>
  <si>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</si>
  <si>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</si>
  <si>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</si>
  <si>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</si>
  <si>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</si>
  <si>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</si>
  <si>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</si>
  <si>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</si>
  <si>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</si>
  <si>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</si>
  <si>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</si>
  <si>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</si>
  <si>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</si>
  <si>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</si>
  <si>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</si>
  <si>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</si>
  <si>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</si>
  <si>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</si>
  <si>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</si>
  <si>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</si>
  <si>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</si>
  <si>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</si>
  <si>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</si>
  <si>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</si>
  <si>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</si>
  <si>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</si>
  <si>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</si>
  <si>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</si>
  <si>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</si>
  <si>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</si>
  <si>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</si>
  <si>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</si>
  <si>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</si>
  <si>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</si>
  <si>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</si>
  <si>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</si>
  <si>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</si>
  <si>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</si>
  <si>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</si>
  <si>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</si>
  <si>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</si>
  <si>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</si>
  <si>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</si>
  <si>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</si>
  <si>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</si>
  <si>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</si>
  <si>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</si>
  <si>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</si>
  <si>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</si>
  <si>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</si>
  <si>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</si>
  <si>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</si>
  <si>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</si>
  <si>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</si>
  <si>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</si>
  <si>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</si>
  <si>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</si>
  <si>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</si>
  <si>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</si>
  <si>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</si>
  <si>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</si>
  <si>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</si>
  <si>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</si>
  <si>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</si>
  <si>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</si>
  <si>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</si>
  <si>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</si>
  <si>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</si>
  <si>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</si>
  <si>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</si>
  <si>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</si>
  <si>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</si>
  <si>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</si>
  <si>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</si>
  <si>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</si>
  <si>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</si>
  <si>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</si>
  <si>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</si>
  <si>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</si>
  <si>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</si>
  <si>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</si>
  <si>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</si>
  <si>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</si>
  <si>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</si>
  <si>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</si>
  <si>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</si>
  <si>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</si>
  <si>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</si>
  <si>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</si>
  <si>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</si>
  <si>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</si>
  <si>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</si>
  <si>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</si>
  <si>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</si>
  <si>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</si>
  <si>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</si>
  <si>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</si>
  <si>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</si>
  <si>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</si>
  <si>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</si>
  <si>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</si>
  <si>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</si>
  <si>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</si>
  <si>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</si>
  <si>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</si>
  <si>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</si>
  <si>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</si>
  <si>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</si>
  <si>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</si>
  <si>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</si>
  <si>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</si>
  <si>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</si>
  <si>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</si>
  <si>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</si>
  <si>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</si>
  <si>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</si>
  <si>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</si>
  <si>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</si>
  <si>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</si>
  <si>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</si>
  <si>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</si>
  <si>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</si>
  <si>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</si>
  <si>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</si>
  <si>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</si>
  <si>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</si>
  <si>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</si>
  <si>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</si>
  <si>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</si>
  <si>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</si>
  <si>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</si>
  <si>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</si>
  <si>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</si>
  <si>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</si>
  <si>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</si>
  <si>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</si>
  <si>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</si>
  <si>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</si>
  <si>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</si>
  <si>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</si>
  <si>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</si>
  <si>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</si>
  <si>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</si>
  <si>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</si>
  <si>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</si>
  <si>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</si>
  <si>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</si>
  <si>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</si>
  <si>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</si>
  <si>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</si>
  <si>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</si>
  <si>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</si>
  <si>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</si>
  <si>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</si>
  <si>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</si>
  <si>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</si>
  <si>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</si>
  <si>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</si>
  <si>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</si>
  <si>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</si>
  <si>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</si>
  <si>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</si>
  <si>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</si>
  <si>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</si>
  <si>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</si>
  <si>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</si>
  <si>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</si>
  <si>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</si>
  <si>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</si>
  <si>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</si>
  <si>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</si>
  <si>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</si>
  <si>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</si>
  <si>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</si>
  <si>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</si>
  <si>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</si>
  <si>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</si>
  <si>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</si>
  <si>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</si>
  <si>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</si>
  <si>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</si>
  <si>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</si>
  <si>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</si>
  <si>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</si>
  <si>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</si>
  <si>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</si>
  <si>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</si>
  <si>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</si>
  <si>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</si>
  <si>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</si>
  <si>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</si>
  <si>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</si>
  <si>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</si>
  <si>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</si>
  <si>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</si>
  <si>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</si>
  <si>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</si>
  <si>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</si>
  <si>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</si>
  <si>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</si>
  <si>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</si>
  <si>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</si>
  <si>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</si>
  <si>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</si>
  <si>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</si>
  <si>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</si>
  <si>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</si>
  <si>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</si>
  <si>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</si>
  <si>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</si>
  <si>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</si>
  <si>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</si>
  <si>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</si>
  <si>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</si>
  <si>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</si>
  <si>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</si>
  <si>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</si>
  <si>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</si>
  <si>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</si>
  <si>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</si>
  <si>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</si>
  <si>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</si>
  <si>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</si>
  <si>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</si>
  <si>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</si>
  <si>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</si>
  <si>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</si>
  <si>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</si>
  <si>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</si>
  <si>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</si>
  <si>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</si>
  <si>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</si>
  <si>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</si>
  <si>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</si>
  <si>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</si>
  <si>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</si>
  <si>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</si>
  <si>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</si>
  <si>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</si>
  <si>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</si>
  <si>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</si>
  <si>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</si>
  <si>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</si>
  <si>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</si>
  <si>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</si>
  <si>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</si>
  <si>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</si>
  <si>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</si>
  <si>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</si>
  <si>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</si>
  <si>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</si>
  <si>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</si>
  <si>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</si>
  <si>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</si>
  <si>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</si>
  <si>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</si>
  <si>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</si>
  <si>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</si>
  <si>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</si>
  <si>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</si>
  <si>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</si>
  <si>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</si>
  <si>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</si>
  <si>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</si>
  <si>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</si>
  <si>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</si>
  <si>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</si>
  <si>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</si>
  <si>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</si>
  <si>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</si>
  <si>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</si>
  <si>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</si>
  <si>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</si>
  <si>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</si>
  <si>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</si>
  <si>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</si>
  <si>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</si>
  <si>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</si>
  <si>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</si>
  <si>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</si>
  <si>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</si>
  <si>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</si>
  <si>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</si>
  <si>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</si>
  <si>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</si>
  <si>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</si>
  <si>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</si>
  <si>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</si>
  <si>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</si>
  <si>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</si>
  <si>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</si>
  <si>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</si>
  <si>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</si>
  <si>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</si>
  <si>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</si>
  <si>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</si>
  <si>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</si>
  <si>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</si>
  <si>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</si>
  <si>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</si>
  <si>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</si>
  <si>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</si>
  <si>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</si>
  <si>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</si>
  <si>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</si>
  <si>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</si>
  <si>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</si>
  <si>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</si>
  <si>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</si>
  <si>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</si>
  <si>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</si>
  <si>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</si>
  <si>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</si>
  <si>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</si>
  <si>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</si>
  <si>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</si>
  <si>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</si>
  <si>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</si>
  <si>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</si>
  <si>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</si>
  <si>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</si>
  <si>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</si>
  <si>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</si>
  <si>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</si>
  <si>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</si>
  <si>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</si>
  <si>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</si>
  <si>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</si>
  <si>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</si>
  <si>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</si>
  <si>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</si>
  <si>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</si>
  <si>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</si>
  <si>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</si>
  <si>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</si>
  <si>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</si>
  <si>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</si>
  <si>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</si>
  <si>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</si>
  <si>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</si>
  <si>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</si>
  <si>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</si>
  <si>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</si>
  <si>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</si>
  <si>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</si>
  <si>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</si>
  <si>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</si>
  <si>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</si>
  <si>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</si>
  <si>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</si>
  <si>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</si>
  <si>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</si>
  <si>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</si>
  <si>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</si>
  <si>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</si>
  <si>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</si>
  <si>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</si>
  <si>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</si>
  <si>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</si>
  <si>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</si>
  <si>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</si>
  <si>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</si>
  <si>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</si>
  <si>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</si>
  <si>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</si>
  <si>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</si>
  <si>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</si>
  <si>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</si>
  <si>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</si>
  <si>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</si>
  <si>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</si>
  <si>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</si>
  <si>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</si>
  <si>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</si>
  <si>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</si>
  <si>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</si>
  <si>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</si>
  <si>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</si>
  <si>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</si>
  <si>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</si>
  <si>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</si>
  <si>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</si>
  <si>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</si>
  <si>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</si>
  <si>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</si>
  <si>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</si>
  <si>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</si>
  <si>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</si>
  <si>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</si>
  <si>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</si>
  <si>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</si>
  <si>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</si>
  <si>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</si>
  <si>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</si>
  <si>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</si>
  <si>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</si>
  <si>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</si>
  <si>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</si>
  <si>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</si>
  <si>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</si>
  <si>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</si>
  <si>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</si>
  <si>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</si>
  <si>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</si>
  <si>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Paso Robles CA 93446</t>
  </si>
  <si>
    <t>LifeCare Assurance Company</t>
  </si>
  <si>
    <t>Oxnard Street, Suite 1500  Woodland Hills CA 91367</t>
  </si>
  <si>
    <t>900 Metro Center Blvd  San Mateo CA 94404</t>
  </si>
  <si>
    <t>Orora Packaging Solutions dba Manufactured Packaging Products</t>
  </si>
  <si>
    <t>3200 Enterprise Street  Brea CA 92821</t>
  </si>
  <si>
    <t>Universal Protection Service, LP dba Allied Universal Security Services</t>
  </si>
  <si>
    <t>3440 E. La Palma Avenue  Anaheim CA 92806</t>
  </si>
  <si>
    <t>6640 Alton Pkwy  Irvine CA 92618</t>
  </si>
  <si>
    <t>2295 S Vineyard Avenue  Ontario CA 91761</t>
  </si>
  <si>
    <t>2900 W Alameda Avenue  Burbank CA 91505</t>
  </si>
  <si>
    <r>
      <t xml:space="preserve">WARN REPORT - 01/01/2023 - 11/25/2024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</si>
  <si>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r>
      <t xml:space="preserve">WARN REPORT - </t>
    </r>
    <r>
      <rPr>
        <b/>
        <sz val="12"/>
        <rFont val="Calibri"/>
        <family val="2"/>
        <scheme val="minor"/>
      </rPr>
      <t>07/01/24 to 11/25/24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I616.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</si>
</sst>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616" totalsRowShown="0" headerRowDxfId="27" dataDxfId="26">
  <autoFilter ref="A2:I616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265625" defaultRowHeight="14.5" x14ac:dyDescent="0.35"/>
  <cols>
    <col min="1" max="1" width="74" style="3" bestFit="1" customWidth="1"/>
  </cols>
  <sheetData>
    <row r="1" spans="1:1" ht="130.5" x14ac:dyDescent="0.35">
      <c r="A1" s="10" t="s">
        <v>37</v>
      </c>
    </row>
    <row r="2" spans="1:1" ht="21" x14ac:dyDescent="0.5">
      <c r="A2" s="12" t="s">
        <v>27</v>
      </c>
    </row>
    <row r="3" spans="1:1" x14ac:dyDescent="0.35">
      <c r="A3" s="13" t="s">
        <v>25</v>
      </c>
    </row>
    <row r="4" spans="1:1" x14ac:dyDescent="0.35">
      <c r="A4" s="13" t="s">
        <v>26</v>
      </c>
    </row>
    <row r="5" spans="1:1" x14ac:dyDescent="0.35">
      <c r="A5" s="13" t="s">
        <v>32</v>
      </c>
    </row>
    <row r="6" spans="1:1" x14ac:dyDescent="0.3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265625" defaultRowHeight="14.5" x14ac:dyDescent="0.35"/>
  <cols>
    <col min="1" max="1" width="28.453125" style="3" bestFit="1" customWidth="1"/>
    <col min="2" max="2" width="6.453125" style="3" bestFit="1" customWidth="1"/>
  </cols>
  <sheetData>
    <row r="1" spans="1:2" ht="76.5" x14ac:dyDescent="0.35">
      <c r="A1" s="10" t="s">
        <v>28</v>
      </c>
    </row>
    <row r="2" spans="1:2" x14ac:dyDescent="0.35">
      <c r="A2" s="14" t="s">
        <v>20</v>
      </c>
      <c r="B2" s="15" t="s">
        <v>19</v>
      </c>
    </row>
    <row r="3" spans="1:2" x14ac:dyDescent="0.35">
      <c r="A3" s="2" t="s">
        <v>24</v>
      </c>
      <c r="B3" s="11">
        <f>SUM('Detailed WARN Report '!G:G)</f>
        <v>33470</v>
      </c>
    </row>
    <row r="4" spans="1:2" x14ac:dyDescent="0.35">
      <c r="A4" s="2" t="s">
        <v>13</v>
      </c>
      <c r="B4" s="11">
        <f>COUNTIF('Detailed WARN Report '!F:F,"Layoff Permanent")</f>
        <v>312</v>
      </c>
    </row>
    <row r="5" spans="1:2" x14ac:dyDescent="0.35">
      <c r="A5" s="2" t="s">
        <v>14</v>
      </c>
      <c r="B5" s="11">
        <f>COUNTIF('Detailed WARN Report '!F:F,"Layoff Temporary")</f>
        <v>15</v>
      </c>
    </row>
    <row r="6" spans="1:2" x14ac:dyDescent="0.35">
      <c r="A6" s="2" t="s">
        <v>15</v>
      </c>
      <c r="B6" s="11">
        <v>1</v>
      </c>
    </row>
    <row r="7" spans="1:2" x14ac:dyDescent="0.35">
      <c r="A7" s="2" t="s">
        <v>16</v>
      </c>
      <c r="B7" s="11">
        <f>COUNTIF('Detailed WARN Report '!F:F,"Closure Permanent")</f>
        <v>276</v>
      </c>
    </row>
    <row r="8" spans="1:2" x14ac:dyDescent="0.35">
      <c r="A8" s="2" t="s">
        <v>17</v>
      </c>
      <c r="B8" s="11">
        <f>COUNTIF('Detailed WARN Report '!F:F,"Closure Temporary")</f>
        <v>10</v>
      </c>
    </row>
    <row r="9" spans="1:2" x14ac:dyDescent="0.3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616"/>
  <sheetViews>
    <sheetView zoomScaleNormal="100" workbookViewId="0"/>
  </sheetViews>
  <sheetFormatPr defaultColWidth="102.1796875" defaultRowHeight="14.5" x14ac:dyDescent="0.35"/>
  <cols>
    <col min="1" max="1" width="28.7265625" style="3" bestFit="1" customWidth="1"/>
    <col min="2" max="2" width="7" style="8" bestFit="1" customWidth="1"/>
    <col min="3" max="3" width="9.81640625" style="8" bestFit="1" customWidth="1"/>
    <col min="4" max="4" width="8.453125" style="8" bestFit="1" customWidth="1"/>
    <col min="5" max="5" width="62.26953125" style="10" bestFit="1" customWidth="1"/>
    <col min="6" max="6" width="22.26953125" style="3" customWidth="1"/>
    <col min="7" max="7" width="9.81640625" style="3" customWidth="1"/>
    <col min="8" max="8" width="48.453125" style="3" customWidth="1"/>
    <col min="9" max="9" width="51.81640625" style="3" bestFit="1" customWidth="1"/>
  </cols>
  <sheetData>
    <row r="1" spans="1:9" ht="106.5" customHeight="1" x14ac:dyDescent="0.35">
      <c r="A1" s="16" t="s">
        <v>903</v>
      </c>
      <c r="E1" s="3"/>
    </row>
    <row r="2" spans="1:9" ht="24" x14ac:dyDescent="0.3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3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3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3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3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3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3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3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3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3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3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3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3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3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3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3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3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3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3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3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3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3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3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3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3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3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3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3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3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3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3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3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3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3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3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3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3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3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3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3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3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3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3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3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3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3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3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3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3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3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3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3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3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3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3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3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3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3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3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3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3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3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3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3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3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3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3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3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3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3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3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3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3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3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3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3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3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3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3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3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3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3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3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3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3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3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3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3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3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3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3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3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3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3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3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3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3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3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3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3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3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3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3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3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3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3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3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3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3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3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3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3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3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3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3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3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3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3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3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3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3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3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3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3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3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3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3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3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3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3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3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3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3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3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3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3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3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3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3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3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3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3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3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3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3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3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3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3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3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3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3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3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3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3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3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3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3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3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3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3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3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3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3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3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3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3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3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3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3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3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3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3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3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3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3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3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3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3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3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3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3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3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3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3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3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3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3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3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3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3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3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3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3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3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3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3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3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3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3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3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3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3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3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3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3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3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3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3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3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35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3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3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3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3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3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3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3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3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3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35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3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3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3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3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3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3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3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3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3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3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3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3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3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3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3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3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3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3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3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3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3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3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3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3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3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3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3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3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3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3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3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3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3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3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3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3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3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3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3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3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3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3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3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3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3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3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3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3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3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3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3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3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3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3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3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3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3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3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3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3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3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3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3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3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3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3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3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3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3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3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3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3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3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3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3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3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3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3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3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3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3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3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3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3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3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3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3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3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3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3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3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3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3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3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3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3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3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3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3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3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3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3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3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3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3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3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3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3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3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3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3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3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3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3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3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3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3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3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3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3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3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3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3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3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3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3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3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3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3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3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3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3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3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3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3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3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3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3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3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3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3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3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3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3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3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3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3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3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3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3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3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3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3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3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35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35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35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35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35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35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35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35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35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35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35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35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35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35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35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35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35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35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35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35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35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35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35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35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35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35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35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35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35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35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35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35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35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35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35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35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35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35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35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35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35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35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35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35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35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35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35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35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35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35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35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35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35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35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35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35">
      <c r="A431" s="49" t="s">
        <v>289</v>
      </c>
      <c r="B431" s="50">
        <v>45604</v>
      </c>
      <c r="C431" s="50">
        <v>45604</v>
      </c>
      <c r="D431" s="50">
        <v>45667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35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35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35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35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35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35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35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35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35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35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35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35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35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x14ac:dyDescent="0.35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35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35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35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35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35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72</v>
      </c>
      <c r="H450" s="51" t="s">
        <v>722</v>
      </c>
      <c r="I450" s="26" t="s">
        <v>177</v>
      </c>
    </row>
    <row r="451" spans="1:9" x14ac:dyDescent="0.35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1</v>
      </c>
      <c r="H451" s="51" t="s">
        <v>723</v>
      </c>
      <c r="I451" s="26" t="s">
        <v>177</v>
      </c>
    </row>
    <row r="452" spans="1:9" x14ac:dyDescent="0.35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1</v>
      </c>
      <c r="H452" s="51" t="s">
        <v>724</v>
      </c>
      <c r="I452" s="26" t="s">
        <v>177</v>
      </c>
    </row>
    <row r="453" spans="1:9" x14ac:dyDescent="0.35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35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x14ac:dyDescent="0.35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35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x14ac:dyDescent="0.35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x14ac:dyDescent="0.35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35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35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x14ac:dyDescent="0.35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x14ac:dyDescent="0.35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x14ac:dyDescent="0.35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x14ac:dyDescent="0.35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x14ac:dyDescent="0.35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x14ac:dyDescent="0.35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x14ac:dyDescent="0.35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x14ac:dyDescent="0.35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x14ac:dyDescent="0.35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x14ac:dyDescent="0.35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x14ac:dyDescent="0.35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x14ac:dyDescent="0.35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x14ac:dyDescent="0.35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x14ac:dyDescent="0.35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x14ac:dyDescent="0.35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x14ac:dyDescent="0.35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x14ac:dyDescent="0.35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x14ac:dyDescent="0.35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x14ac:dyDescent="0.35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x14ac:dyDescent="0.35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x14ac:dyDescent="0.35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x14ac:dyDescent="0.35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x14ac:dyDescent="0.35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x14ac:dyDescent="0.35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x14ac:dyDescent="0.35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x14ac:dyDescent="0.35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x14ac:dyDescent="0.35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x14ac:dyDescent="0.35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x14ac:dyDescent="0.35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x14ac:dyDescent="0.35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x14ac:dyDescent="0.35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x14ac:dyDescent="0.35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x14ac:dyDescent="0.35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x14ac:dyDescent="0.35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x14ac:dyDescent="0.35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x14ac:dyDescent="0.35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x14ac:dyDescent="0.35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x14ac:dyDescent="0.35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x14ac:dyDescent="0.35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x14ac:dyDescent="0.35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x14ac:dyDescent="0.35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x14ac:dyDescent="0.35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x14ac:dyDescent="0.35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x14ac:dyDescent="0.35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x14ac:dyDescent="0.35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x14ac:dyDescent="0.35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x14ac:dyDescent="0.35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x14ac:dyDescent="0.35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x14ac:dyDescent="0.35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x14ac:dyDescent="0.35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x14ac:dyDescent="0.35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x14ac:dyDescent="0.35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x14ac:dyDescent="0.35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x14ac:dyDescent="0.35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x14ac:dyDescent="0.35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x14ac:dyDescent="0.35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x14ac:dyDescent="0.35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x14ac:dyDescent="0.35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x14ac:dyDescent="0.35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x14ac:dyDescent="0.35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x14ac:dyDescent="0.35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x14ac:dyDescent="0.35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x14ac:dyDescent="0.35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x14ac:dyDescent="0.35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x14ac:dyDescent="0.35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x14ac:dyDescent="0.35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x14ac:dyDescent="0.35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x14ac:dyDescent="0.35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x14ac:dyDescent="0.35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x14ac:dyDescent="0.35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x14ac:dyDescent="0.35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x14ac:dyDescent="0.35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x14ac:dyDescent="0.35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x14ac:dyDescent="0.35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x14ac:dyDescent="0.35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x14ac:dyDescent="0.35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x14ac:dyDescent="0.35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x14ac:dyDescent="0.35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x14ac:dyDescent="0.35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x14ac:dyDescent="0.35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x14ac:dyDescent="0.35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x14ac:dyDescent="0.35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x14ac:dyDescent="0.35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x14ac:dyDescent="0.35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x14ac:dyDescent="0.35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x14ac:dyDescent="0.35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x14ac:dyDescent="0.35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x14ac:dyDescent="0.35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x14ac:dyDescent="0.35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x14ac:dyDescent="0.35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x14ac:dyDescent="0.35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x14ac:dyDescent="0.35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x14ac:dyDescent="0.35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x14ac:dyDescent="0.35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x14ac:dyDescent="0.35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x14ac:dyDescent="0.35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x14ac:dyDescent="0.35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x14ac:dyDescent="0.35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x14ac:dyDescent="0.35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x14ac:dyDescent="0.35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x14ac:dyDescent="0.35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x14ac:dyDescent="0.35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x14ac:dyDescent="0.35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x14ac:dyDescent="0.35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x14ac:dyDescent="0.35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x14ac:dyDescent="0.35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x14ac:dyDescent="0.35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x14ac:dyDescent="0.35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x14ac:dyDescent="0.35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x14ac:dyDescent="0.35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x14ac:dyDescent="0.35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x14ac:dyDescent="0.35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x14ac:dyDescent="0.35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x14ac:dyDescent="0.35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x14ac:dyDescent="0.35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x14ac:dyDescent="0.35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x14ac:dyDescent="0.35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x14ac:dyDescent="0.35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x14ac:dyDescent="0.35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x14ac:dyDescent="0.35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x14ac:dyDescent="0.35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x14ac:dyDescent="0.35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x14ac:dyDescent="0.35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x14ac:dyDescent="0.35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x14ac:dyDescent="0.35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x14ac:dyDescent="0.35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x14ac:dyDescent="0.35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x14ac:dyDescent="0.35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x14ac:dyDescent="0.35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x14ac:dyDescent="0.35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x14ac:dyDescent="0.35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x14ac:dyDescent="0.35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35">
      <c r="A593" s="49" t="s">
        <v>5</v>
      </c>
      <c r="B593" s="50">
        <v>45614</v>
      </c>
      <c r="C593" s="50">
        <v>45615</v>
      </c>
      <c r="D593" s="50">
        <v>45676</v>
      </c>
      <c r="E593" s="49" t="s">
        <v>869</v>
      </c>
      <c r="F593" s="49" t="s">
        <v>8</v>
      </c>
      <c r="G593" s="51">
        <v>37</v>
      </c>
      <c r="H593" s="51" t="s">
        <v>870</v>
      </c>
      <c r="I593" s="26" t="s">
        <v>179</v>
      </c>
    </row>
    <row r="594" spans="1:9" x14ac:dyDescent="0.35">
      <c r="A594" s="49" t="s">
        <v>21</v>
      </c>
      <c r="B594" s="50">
        <v>45615</v>
      </c>
      <c r="C594" s="50">
        <v>45615</v>
      </c>
      <c r="D594" s="50">
        <v>45675</v>
      </c>
      <c r="E594" s="49" t="s">
        <v>871</v>
      </c>
      <c r="F594" s="49" t="s">
        <v>322</v>
      </c>
      <c r="G594" s="51">
        <v>74</v>
      </c>
      <c r="H594" s="51" t="s">
        <v>872</v>
      </c>
      <c r="I594" s="26" t="s">
        <v>190</v>
      </c>
    </row>
    <row r="595" spans="1:9" x14ac:dyDescent="0.35">
      <c r="A595" s="49" t="s">
        <v>84</v>
      </c>
      <c r="B595" s="50">
        <v>45611</v>
      </c>
      <c r="C595" s="50">
        <v>45615</v>
      </c>
      <c r="D595" s="50">
        <v>45667</v>
      </c>
      <c r="E595" s="49" t="s">
        <v>873</v>
      </c>
      <c r="F595" s="49" t="s">
        <v>9</v>
      </c>
      <c r="G595" s="51">
        <v>80</v>
      </c>
      <c r="H595" s="51" t="s">
        <v>874</v>
      </c>
      <c r="I595" s="26" t="s">
        <v>182</v>
      </c>
    </row>
    <row r="596" spans="1:9" x14ac:dyDescent="0.35">
      <c r="A596" s="49" t="s">
        <v>84</v>
      </c>
      <c r="B596" s="50">
        <v>45611</v>
      </c>
      <c r="C596" s="50">
        <v>45615</v>
      </c>
      <c r="D596" s="50">
        <v>45667</v>
      </c>
      <c r="E596" s="49" t="s">
        <v>873</v>
      </c>
      <c r="F596" s="49" t="s">
        <v>9</v>
      </c>
      <c r="G596" s="51">
        <v>255</v>
      </c>
      <c r="H596" s="51" t="s">
        <v>875</v>
      </c>
      <c r="I596" s="26" t="s">
        <v>182</v>
      </c>
    </row>
    <row r="597" spans="1:9" x14ac:dyDescent="0.35">
      <c r="A597" s="49" t="s">
        <v>84</v>
      </c>
      <c r="B597" s="50">
        <v>45615</v>
      </c>
      <c r="C597" s="50">
        <v>45615</v>
      </c>
      <c r="D597" s="50">
        <v>45674</v>
      </c>
      <c r="E597" s="49" t="s">
        <v>876</v>
      </c>
      <c r="F597" s="49" t="s">
        <v>9</v>
      </c>
      <c r="G597" s="51">
        <v>311</v>
      </c>
      <c r="H597" s="51" t="s">
        <v>877</v>
      </c>
      <c r="I597" s="26" t="s">
        <v>188</v>
      </c>
    </row>
    <row r="598" spans="1:9" x14ac:dyDescent="0.35">
      <c r="A598" s="49" t="s">
        <v>142</v>
      </c>
      <c r="B598" s="50">
        <v>45615</v>
      </c>
      <c r="C598" s="50">
        <v>45615</v>
      </c>
      <c r="D598" s="50">
        <v>45665</v>
      </c>
      <c r="E598" s="49" t="s">
        <v>878</v>
      </c>
      <c r="F598" s="49" t="s">
        <v>322</v>
      </c>
      <c r="G598" s="51">
        <v>108</v>
      </c>
      <c r="H598" s="51" t="s">
        <v>879</v>
      </c>
      <c r="I598" s="26" t="s">
        <v>190</v>
      </c>
    </row>
    <row r="599" spans="1:9" x14ac:dyDescent="0.35">
      <c r="A599" s="49" t="s">
        <v>5</v>
      </c>
      <c r="B599" s="50">
        <v>45611</v>
      </c>
      <c r="C599" s="50">
        <v>45615</v>
      </c>
      <c r="D599" s="50">
        <v>45672</v>
      </c>
      <c r="E599" s="49" t="s">
        <v>880</v>
      </c>
      <c r="F599" s="49" t="s">
        <v>9</v>
      </c>
      <c r="G599" s="51">
        <v>53</v>
      </c>
      <c r="H599" s="51" t="s">
        <v>881</v>
      </c>
      <c r="I599" s="26" t="s">
        <v>177</v>
      </c>
    </row>
    <row r="600" spans="1:9" x14ac:dyDescent="0.35">
      <c r="A600" s="49" t="s">
        <v>86</v>
      </c>
      <c r="B600" s="50">
        <v>45615</v>
      </c>
      <c r="C600" s="50">
        <v>45616</v>
      </c>
      <c r="D600" s="50">
        <v>45667</v>
      </c>
      <c r="E600" s="49" t="s">
        <v>882</v>
      </c>
      <c r="F600" s="49" t="s">
        <v>8</v>
      </c>
      <c r="G600" s="51">
        <v>31</v>
      </c>
      <c r="H600" s="51" t="s">
        <v>883</v>
      </c>
      <c r="I600" s="26" t="s">
        <v>188</v>
      </c>
    </row>
    <row r="601" spans="1:9" x14ac:dyDescent="0.35">
      <c r="A601" s="49" t="s">
        <v>62</v>
      </c>
      <c r="B601" s="50">
        <v>45615</v>
      </c>
      <c r="C601" s="50">
        <v>45616</v>
      </c>
      <c r="D601" s="50">
        <v>45667</v>
      </c>
      <c r="E601" s="49" t="s">
        <v>882</v>
      </c>
      <c r="F601" s="49" t="s">
        <v>9</v>
      </c>
      <c r="G601" s="51">
        <v>122</v>
      </c>
      <c r="H601" s="51" t="s">
        <v>884</v>
      </c>
      <c r="I601" s="26" t="s">
        <v>188</v>
      </c>
    </row>
    <row r="602" spans="1:9" x14ac:dyDescent="0.35">
      <c r="A602" s="49" t="s">
        <v>62</v>
      </c>
      <c r="B602" s="50">
        <v>45616</v>
      </c>
      <c r="C602" s="50">
        <v>45616</v>
      </c>
      <c r="D602" s="50">
        <v>45628</v>
      </c>
      <c r="E602" s="49" t="s">
        <v>885</v>
      </c>
      <c r="F602" s="49" t="s">
        <v>9</v>
      </c>
      <c r="G602" s="51">
        <v>50</v>
      </c>
      <c r="H602" s="51" t="s">
        <v>886</v>
      </c>
      <c r="I602" s="26" t="s">
        <v>181</v>
      </c>
    </row>
    <row r="603" spans="1:9" x14ac:dyDescent="0.35">
      <c r="A603" s="49" t="s">
        <v>21</v>
      </c>
      <c r="B603" s="50">
        <v>45614</v>
      </c>
      <c r="C603" s="50">
        <v>45616</v>
      </c>
      <c r="D603" s="50">
        <v>45608</v>
      </c>
      <c r="E603" s="49" t="s">
        <v>887</v>
      </c>
      <c r="F603" s="49" t="s">
        <v>8</v>
      </c>
      <c r="G603" s="51">
        <v>1</v>
      </c>
      <c r="H603" s="51" t="s">
        <v>888</v>
      </c>
      <c r="I603" s="26" t="s">
        <v>181</v>
      </c>
    </row>
    <row r="604" spans="1:9" x14ac:dyDescent="0.35">
      <c r="A604" s="49" t="s">
        <v>84</v>
      </c>
      <c r="B604" s="50">
        <v>45614</v>
      </c>
      <c r="C604" s="50">
        <v>45616</v>
      </c>
      <c r="D604" s="50">
        <v>45608</v>
      </c>
      <c r="E604" s="49" t="s">
        <v>887</v>
      </c>
      <c r="F604" s="49" t="s">
        <v>8</v>
      </c>
      <c r="G604" s="51">
        <v>89</v>
      </c>
      <c r="H604" s="51" t="s">
        <v>889</v>
      </c>
      <c r="I604" s="26" t="s">
        <v>181</v>
      </c>
    </row>
    <row r="605" spans="1:9" x14ac:dyDescent="0.35">
      <c r="A605" s="49" t="s">
        <v>142</v>
      </c>
      <c r="B605" s="50">
        <v>45616</v>
      </c>
      <c r="C605" s="50">
        <v>45616</v>
      </c>
      <c r="D605" s="50">
        <v>45673</v>
      </c>
      <c r="E605" s="49" t="s">
        <v>890</v>
      </c>
      <c r="F605" s="49" t="s">
        <v>8</v>
      </c>
      <c r="G605" s="51">
        <v>64</v>
      </c>
      <c r="H605" s="51" t="s">
        <v>891</v>
      </c>
      <c r="I605" s="26" t="s">
        <v>177</v>
      </c>
    </row>
    <row r="606" spans="1:9" x14ac:dyDescent="0.35">
      <c r="A606" s="49" t="s">
        <v>5</v>
      </c>
      <c r="B606" s="50">
        <v>45617</v>
      </c>
      <c r="C606" s="50">
        <v>45617</v>
      </c>
      <c r="D606" s="50">
        <v>45681</v>
      </c>
      <c r="E606" s="49" t="s">
        <v>892</v>
      </c>
      <c r="F606" s="49" t="s">
        <v>9</v>
      </c>
      <c r="G606" s="51">
        <v>50</v>
      </c>
      <c r="H606" s="51" t="s">
        <v>893</v>
      </c>
      <c r="I606" s="26" t="s">
        <v>182</v>
      </c>
    </row>
    <row r="607" spans="1:9" x14ac:dyDescent="0.35">
      <c r="A607" s="49" t="s">
        <v>84</v>
      </c>
      <c r="B607" s="50">
        <v>45617</v>
      </c>
      <c r="C607" s="50">
        <v>45617</v>
      </c>
      <c r="D607" s="50">
        <v>45678</v>
      </c>
      <c r="E607" s="49" t="s">
        <v>664</v>
      </c>
      <c r="F607" s="49" t="s">
        <v>9</v>
      </c>
      <c r="G607" s="51">
        <v>10</v>
      </c>
      <c r="H607" s="51" t="s">
        <v>665</v>
      </c>
      <c r="I607" s="26" t="s">
        <v>182</v>
      </c>
    </row>
    <row r="608" spans="1:9" x14ac:dyDescent="0.35">
      <c r="A608" s="49" t="s">
        <v>86</v>
      </c>
      <c r="B608" s="50">
        <v>45617</v>
      </c>
      <c r="C608" s="50">
        <v>45617</v>
      </c>
      <c r="D608" s="50">
        <v>45678</v>
      </c>
      <c r="E608" s="49" t="s">
        <v>664</v>
      </c>
      <c r="F608" s="49" t="s">
        <v>9</v>
      </c>
      <c r="G608" s="51">
        <v>192</v>
      </c>
      <c r="H608" s="51" t="s">
        <v>894</v>
      </c>
      <c r="I608" s="26" t="s">
        <v>182</v>
      </c>
    </row>
    <row r="609" spans="1:9" x14ac:dyDescent="0.35">
      <c r="A609" s="49" t="s">
        <v>21</v>
      </c>
      <c r="B609" s="50">
        <v>45617</v>
      </c>
      <c r="C609" s="50">
        <v>45617</v>
      </c>
      <c r="D609" s="50">
        <v>45670</v>
      </c>
      <c r="E609" s="49" t="s">
        <v>895</v>
      </c>
      <c r="F609" s="49" t="s">
        <v>8</v>
      </c>
      <c r="G609" s="51">
        <v>60</v>
      </c>
      <c r="H609" s="51" t="s">
        <v>896</v>
      </c>
      <c r="I609" s="26" t="s">
        <v>177</v>
      </c>
    </row>
    <row r="610" spans="1:9" x14ac:dyDescent="0.35">
      <c r="A610" s="49" t="s">
        <v>21</v>
      </c>
      <c r="B610" s="50">
        <v>45618</v>
      </c>
      <c r="C610" s="50">
        <v>45618</v>
      </c>
      <c r="D610" s="50">
        <v>45681</v>
      </c>
      <c r="E610" s="49" t="s">
        <v>897</v>
      </c>
      <c r="F610" s="49" t="s">
        <v>9</v>
      </c>
      <c r="G610" s="51">
        <v>61</v>
      </c>
      <c r="H610" s="51" t="s">
        <v>898</v>
      </c>
      <c r="I610" s="26" t="s">
        <v>186</v>
      </c>
    </row>
    <row r="611" spans="1:9" x14ac:dyDescent="0.35">
      <c r="A611" s="49" t="s">
        <v>21</v>
      </c>
      <c r="B611" s="50">
        <v>45618</v>
      </c>
      <c r="C611" s="50">
        <v>45618</v>
      </c>
      <c r="D611" s="50">
        <v>45681</v>
      </c>
      <c r="E611" s="49" t="s">
        <v>897</v>
      </c>
      <c r="F611" s="49" t="s">
        <v>9</v>
      </c>
      <c r="G611" s="51">
        <v>66</v>
      </c>
      <c r="H611" s="51" t="s">
        <v>899</v>
      </c>
      <c r="I611" s="26" t="s">
        <v>186</v>
      </c>
    </row>
    <row r="612" spans="1:9" x14ac:dyDescent="0.35">
      <c r="A612" s="49" t="s">
        <v>22</v>
      </c>
      <c r="B612" s="50">
        <v>45618</v>
      </c>
      <c r="C612" s="50">
        <v>45618</v>
      </c>
      <c r="D612" s="50">
        <v>45681</v>
      </c>
      <c r="E612" s="49" t="s">
        <v>897</v>
      </c>
      <c r="F612" s="49" t="s">
        <v>9</v>
      </c>
      <c r="G612" s="51">
        <v>113</v>
      </c>
      <c r="H612" s="51" t="s">
        <v>513</v>
      </c>
      <c r="I612" s="26" t="s">
        <v>186</v>
      </c>
    </row>
    <row r="613" spans="1:9" x14ac:dyDescent="0.35">
      <c r="A613" s="49" t="s">
        <v>22</v>
      </c>
      <c r="B613" s="50">
        <v>45618</v>
      </c>
      <c r="C613" s="50">
        <v>45618</v>
      </c>
      <c r="D613" s="50">
        <v>45681</v>
      </c>
      <c r="E613" s="49" t="s">
        <v>897</v>
      </c>
      <c r="F613" s="49" t="s">
        <v>9</v>
      </c>
      <c r="G613" s="51">
        <v>68</v>
      </c>
      <c r="H613" s="51" t="s">
        <v>900</v>
      </c>
      <c r="I613" s="26" t="s">
        <v>186</v>
      </c>
    </row>
    <row r="614" spans="1:9" x14ac:dyDescent="0.35">
      <c r="A614" s="49" t="s">
        <v>5</v>
      </c>
      <c r="B614" s="50">
        <v>45618</v>
      </c>
      <c r="C614" s="50">
        <v>45621</v>
      </c>
      <c r="D614" s="50">
        <v>45649</v>
      </c>
      <c r="E614" s="49" t="s">
        <v>273</v>
      </c>
      <c r="F614" s="49" t="s">
        <v>9</v>
      </c>
      <c r="G614" s="51">
        <v>4</v>
      </c>
      <c r="H614" s="51" t="s">
        <v>274</v>
      </c>
      <c r="I614" s="26" t="s">
        <v>181</v>
      </c>
    </row>
    <row r="615" spans="1:9" x14ac:dyDescent="0.35">
      <c r="A615" s="49" t="s">
        <v>5</v>
      </c>
      <c r="B615" s="50">
        <v>45618</v>
      </c>
      <c r="C615" s="50">
        <v>45621</v>
      </c>
      <c r="D615" s="50">
        <v>45649</v>
      </c>
      <c r="E615" s="49" t="s">
        <v>273</v>
      </c>
      <c r="F615" s="49" t="s">
        <v>9</v>
      </c>
      <c r="G615" s="51">
        <v>1</v>
      </c>
      <c r="H615" s="51" t="s">
        <v>275</v>
      </c>
      <c r="I615" s="26" t="s">
        <v>181</v>
      </c>
    </row>
    <row r="616" spans="1:9" x14ac:dyDescent="0.35">
      <c r="A616" s="49" t="s">
        <v>5</v>
      </c>
      <c r="B616" s="50">
        <v>45618</v>
      </c>
      <c r="C616" s="50">
        <v>45621</v>
      </c>
      <c r="D616" s="50">
        <v>45649</v>
      </c>
      <c r="E616" s="49" t="s">
        <v>273</v>
      </c>
      <c r="F616" s="49" t="s">
        <v>9</v>
      </c>
      <c r="G616" s="51">
        <v>1</v>
      </c>
      <c r="H616" s="51" t="s">
        <v>901</v>
      </c>
      <c r="I616" s="26" t="s">
        <v>181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I3:I616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265625" defaultRowHeight="14.5" x14ac:dyDescent="0.35"/>
  <cols>
    <col min="1" max="1" width="28.453125" bestFit="1" customWidth="1"/>
    <col min="2" max="2" width="7.7265625" style="22" bestFit="1" customWidth="1"/>
  </cols>
  <sheetData>
    <row r="1" spans="1:2" ht="95" x14ac:dyDescent="0.35">
      <c r="A1" s="1" t="s">
        <v>34</v>
      </c>
    </row>
    <row r="2" spans="1:2" x14ac:dyDescent="0.35">
      <c r="A2" s="15" t="s">
        <v>20</v>
      </c>
      <c r="B2" s="23" t="s">
        <v>19</v>
      </c>
    </row>
    <row r="3" spans="1:2" x14ac:dyDescent="0.35">
      <c r="A3" s="17" t="s">
        <v>24</v>
      </c>
      <c r="B3" s="24">
        <f>SUM('Call Center Relocations Report'!G:G)</f>
        <v>163</v>
      </c>
    </row>
    <row r="4" spans="1:2" x14ac:dyDescent="0.35">
      <c r="A4" s="17" t="s">
        <v>13</v>
      </c>
      <c r="B4" s="24">
        <f>COUNTIF('Call Center Relocations Report'!F:F,"Layoff Permanent")</f>
        <v>1</v>
      </c>
    </row>
    <row r="5" spans="1:2" x14ac:dyDescent="0.35">
      <c r="A5" s="17" t="s">
        <v>14</v>
      </c>
      <c r="B5" s="24">
        <f>COUNTIF('Call Center Relocations Report'!F:F,"Layoff Temporary")</f>
        <v>0</v>
      </c>
    </row>
    <row r="6" spans="1:2" x14ac:dyDescent="0.35">
      <c r="A6" s="17" t="s">
        <v>15</v>
      </c>
      <c r="B6" s="24">
        <f>COUNTIF('Call Center Relocations Report'!F:F,"Layoff Not Identified")</f>
        <v>0</v>
      </c>
    </row>
    <row r="7" spans="1:2" x14ac:dyDescent="0.35">
      <c r="A7" s="17" t="s">
        <v>16</v>
      </c>
      <c r="B7" s="24">
        <f>COUNTIF('Call Center Relocations Report'!F:F,"Closure Permanent")</f>
        <v>0</v>
      </c>
    </row>
    <row r="8" spans="1:2" x14ac:dyDescent="0.35">
      <c r="A8" s="17" t="s">
        <v>17</v>
      </c>
      <c r="B8" s="24">
        <f>COUNTIF('Call Center Relocations Report'!F:F,"Closure Temporary")</f>
        <v>0</v>
      </c>
    </row>
    <row r="9" spans="1:2" x14ac:dyDescent="0.3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265625" defaultRowHeight="14.5" x14ac:dyDescent="0.35"/>
  <cols>
    <col min="1" max="1" width="26.26953125" bestFit="1" customWidth="1"/>
    <col min="2" max="2" width="8.453125" style="18" bestFit="1" customWidth="1"/>
    <col min="3" max="3" width="12.1796875" style="18" bestFit="1" customWidth="1"/>
    <col min="4" max="4" width="10.26953125" style="18" bestFit="1" customWidth="1"/>
    <col min="5" max="5" width="31.26953125" style="1" bestFit="1" customWidth="1"/>
    <col min="6" max="6" width="13.453125" bestFit="1" customWidth="1"/>
    <col min="7" max="7" width="12.1796875" bestFit="1" customWidth="1"/>
    <col min="8" max="8" width="34.453125" bestFit="1" customWidth="1"/>
  </cols>
  <sheetData>
    <row r="1" spans="1:8" ht="108.5" x14ac:dyDescent="0.35">
      <c r="A1" s="25" t="s">
        <v>902</v>
      </c>
      <c r="E1"/>
    </row>
    <row r="2" spans="1:8" ht="24" x14ac:dyDescent="0.3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265625" defaultRowHeight="14.5" x14ac:dyDescent="0.35"/>
  <cols>
    <col min="1" max="1" width="67.26953125" bestFit="1" customWidth="1"/>
  </cols>
  <sheetData>
    <row r="1" spans="1:1" x14ac:dyDescent="0.35">
      <c r="A1" t="s">
        <v>173</v>
      </c>
    </row>
    <row r="2" spans="1:1" x14ac:dyDescent="0.35">
      <c r="A2" t="s">
        <v>174</v>
      </c>
    </row>
    <row r="3" spans="1:1" x14ac:dyDescent="0.35">
      <c r="A3" t="s">
        <v>175</v>
      </c>
    </row>
    <row r="4" spans="1:1" x14ac:dyDescent="0.35">
      <c r="A4" t="s">
        <v>176</v>
      </c>
    </row>
    <row r="5" spans="1:1" x14ac:dyDescent="0.35">
      <c r="A5" t="s">
        <v>177</v>
      </c>
    </row>
    <row r="6" spans="1:1" x14ac:dyDescent="0.35">
      <c r="A6" t="s">
        <v>178</v>
      </c>
    </row>
    <row r="7" spans="1:1" x14ac:dyDescent="0.35">
      <c r="A7" t="s">
        <v>179</v>
      </c>
    </row>
    <row r="8" spans="1:1" x14ac:dyDescent="0.35">
      <c r="A8" t="s">
        <v>180</v>
      </c>
    </row>
    <row r="9" spans="1:1" x14ac:dyDescent="0.35">
      <c r="A9" t="s">
        <v>181</v>
      </c>
    </row>
    <row r="10" spans="1:1" x14ac:dyDescent="0.35">
      <c r="A10" t="s">
        <v>182</v>
      </c>
    </row>
    <row r="11" spans="1:1" x14ac:dyDescent="0.35">
      <c r="A11" t="s">
        <v>183</v>
      </c>
    </row>
    <row r="12" spans="1:1" x14ac:dyDescent="0.35">
      <c r="A12" t="s">
        <v>184</v>
      </c>
    </row>
    <row r="13" spans="1:1" x14ac:dyDescent="0.35">
      <c r="A13" t="s">
        <v>185</v>
      </c>
    </row>
    <row r="14" spans="1:1" x14ac:dyDescent="0.35">
      <c r="A14" t="s">
        <v>186</v>
      </c>
    </row>
    <row r="15" spans="1:1" x14ac:dyDescent="0.35">
      <c r="A15" t="s">
        <v>187</v>
      </c>
    </row>
    <row r="16" spans="1:1" x14ac:dyDescent="0.35">
      <c r="A16" t="s">
        <v>188</v>
      </c>
    </row>
    <row r="17" spans="1:1" x14ac:dyDescent="0.35">
      <c r="A17" t="s">
        <v>189</v>
      </c>
    </row>
    <row r="18" spans="1:1" x14ac:dyDescent="0.35">
      <c r="A18" t="s">
        <v>190</v>
      </c>
    </row>
    <row r="19" spans="1:1" x14ac:dyDescent="0.35">
      <c r="A19" t="s">
        <v>191</v>
      </c>
    </row>
    <row r="20" spans="1:1" x14ac:dyDescent="0.35">
      <c r="A20" t="s">
        <v>192</v>
      </c>
    </row>
    <row r="21" spans="1:1" x14ac:dyDescent="0.35">
      <c r="A21" t="s">
        <v>193</v>
      </c>
    </row>
    <row r="22" spans="1:1" x14ac:dyDescent="0.3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2024-11-26T17:34:42Z</dcterms:modified>
  <cp:category>Calculating WARN Report</cp:category>
</cp:coreProperties>
</file>