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SB-CO\BPAC\Policy &amp; Program Communications Group\Communications Unit\Website Management\5. WARN (Worker Adjustment and Retraining Notification) Updates\2024\"/>
    </mc:Choice>
  </mc:AlternateContent>
  <xr:revisionPtr revIDLastSave="0" documentId="13_ncr:1_{FF109CB3-A42B-49B7-AF04-A8450E4092D1}" xr6:coauthVersionLast="47" xr6:coauthVersionMax="47" xr10:uidLastSave="{00000000-0000-0000-0000-000000000000}"/>
  <bookViews>
    <workbookView xWindow="29760" yWindow="960" windowWidth="21600" windowHeight="11325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<sst xmlns="http://schemas.openxmlformats.org/spreadsheetml/2006/main" count="3486" uniqueCount="985">
  <si>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</si>
  <si>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</si>
  <si>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</si>
  <si>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</si>
  <si>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</si>
  <si>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</si>
  <si>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</si>
  <si>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</si>
  <si>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</si>
  <si>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</si>
  <si>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</si>
  <si>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</si>
  <si>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</si>
  <si>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</si>
  <si>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</si>
  <si>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</si>
  <si>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</si>
  <si>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</si>
  <si>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</si>
  <si>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</si>
  <si>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</si>
  <si>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</si>
  <si>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</si>
  <si>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</si>
  <si>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</si>
  <si>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</si>
  <si>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</si>
  <si>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</si>
  <si>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</si>
  <si>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</si>
  <si>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</si>
  <si>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</si>
  <si>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</si>
  <si>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</si>
  <si>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</si>
  <si>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</si>
  <si>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</si>
  <si>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</si>
  <si>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</si>
  <si>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</si>
  <si>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</si>
  <si>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</si>
  <si>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</si>
  <si>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</si>
  <si>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</si>
  <si>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</si>
  <si>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</si>
  <si>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</si>
  <si>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</si>
  <si>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</si>
  <si>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</si>
  <si>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</si>
  <si>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</si>
  <si>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</si>
  <si>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</si>
  <si>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</si>
  <si>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</si>
  <si>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</si>
  <si>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</si>
  <si>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</si>
  <si>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</si>
  <si>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</si>
  <si>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</si>
  <si>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</si>
  <si>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</si>
  <si>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</si>
  <si>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</si>
  <si>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</si>
  <si>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</si>
  <si>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</si>
  <si>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</si>
  <si>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</si>
  <si>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</si>
  <si>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</si>
  <si>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</si>
  <si>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</si>
  <si>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</si>
  <si>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</si>
  <si>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</si>
  <si>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</si>
  <si>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</si>
  <si>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</si>
  <si>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</si>
  <si>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</si>
  <si>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</si>
  <si>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</si>
  <si>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</si>
  <si>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</si>
  <si>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</si>
  <si>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</si>
  <si>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</si>
  <si>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</si>
  <si>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</si>
  <si>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</si>
  <si>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</si>
  <si>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</si>
  <si>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</si>
  <si>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</si>
  <si>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</si>
  <si>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</si>
  <si>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</si>
  <si>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</si>
  <si>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</si>
  <si>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</si>
  <si>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</si>
  <si>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</si>
  <si>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</si>
  <si>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</si>
  <si>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</si>
  <si>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</si>
  <si>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</si>
  <si>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</si>
  <si>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</si>
  <si>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</si>
  <si>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</si>
  <si>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</si>
  <si>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</si>
  <si>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</si>
  <si>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</si>
  <si>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</si>
  <si>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</si>
  <si>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</si>
  <si>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</si>
  <si>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</si>
  <si>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</si>
  <si>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</si>
  <si>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</si>
  <si>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</si>
  <si>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</si>
  <si>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</si>
  <si>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</si>
  <si>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</si>
  <si>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</si>
  <si>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</si>
  <si>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</si>
  <si>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</si>
  <si>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</si>
  <si>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</si>
  <si>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</si>
  <si>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</si>
  <si>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</si>
  <si>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</si>
  <si>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</si>
  <si>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</si>
  <si>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</si>
  <si>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</si>
  <si>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</si>
  <si>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</si>
  <si>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</si>
  <si>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</si>
  <si>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</si>
  <si>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</si>
  <si>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</si>
  <si>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</si>
  <si>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</si>
  <si>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</si>
  <si>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</si>
  <si>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</si>
  <si>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</si>
  <si>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</si>
  <si>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</si>
  <si>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</si>
  <si>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</si>
  <si>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</si>
  <si>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</si>
  <si>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</si>
  <si>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</si>
  <si>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</si>
  <si>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</si>
  <si>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</si>
  <si>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</si>
  <si>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</si>
  <si>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</si>
  <si>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</si>
  <si>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</si>
  <si>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</si>
  <si>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</si>
  <si>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</si>
  <si>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</si>
  <si>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</si>
  <si>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</si>
  <si>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</si>
  <si>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</si>
  <si>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</si>
  <si>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</si>
  <si>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</si>
  <si>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</si>
  <si>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</si>
  <si>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</si>
  <si>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</si>
  <si>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</si>
  <si>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</si>
  <si>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</si>
  <si>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</si>
  <si>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</si>
  <si>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</si>
  <si>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</si>
  <si>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</si>
  <si>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</si>
  <si>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</si>
  <si>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</si>
  <si>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</si>
  <si>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</si>
  <si>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</si>
  <si>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</si>
  <si>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</si>
  <si>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</si>
  <si>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</si>
  <si>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</si>
  <si>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</si>
  <si>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</si>
  <si>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</si>
  <si>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</si>
  <si>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</si>
  <si>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</si>
  <si>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</si>
  <si>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</si>
  <si>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</si>
  <si>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</si>
  <si>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</si>
  <si>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</si>
  <si>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</si>
  <si>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</si>
  <si>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</si>
  <si>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</si>
  <si>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</si>
  <si>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</si>
  <si>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</si>
  <si>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</si>
  <si>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</si>
  <si>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</si>
  <si>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</si>
  <si>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</si>
  <si>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</si>
  <si>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</si>
  <si>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</si>
  <si>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</si>
  <si>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</si>
  <si>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</si>
  <si>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</si>
  <si>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</si>
  <si>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</si>
  <si>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</si>
  <si>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</si>
  <si>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</si>
  <si>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</si>
  <si>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</si>
  <si>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</si>
  <si>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</si>
  <si>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</si>
  <si>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</si>
  <si>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</si>
  <si>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</si>
  <si>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</si>
  <si>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</si>
  <si>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</si>
  <si>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</si>
  <si>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</si>
  <si>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</si>
  <si>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</si>
  <si>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</si>
  <si>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</si>
  <si>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</si>
  <si>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</si>
  <si>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</si>
  <si>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</si>
  <si>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</si>
  <si>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</si>
  <si>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</si>
  <si>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</si>
  <si>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</si>
  <si>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</si>
  <si>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</si>
  <si>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</si>
  <si>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</si>
  <si>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</si>
  <si>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</si>
  <si>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</si>
  <si>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</si>
  <si>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</si>
  <si>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</si>
  <si>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</si>
  <si>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</si>
  <si>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</si>
  <si>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</si>
  <si>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</si>
  <si>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</si>
  <si>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</si>
  <si>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</si>
  <si>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</si>
  <si>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</si>
  <si>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</si>
  <si>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</si>
  <si>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</si>
  <si>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</si>
  <si>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</si>
  <si>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</si>
  <si>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</si>
  <si>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</si>
  <si>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</si>
  <si>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</si>
  <si>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</si>
  <si>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</si>
  <si>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</si>
  <si>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</si>
  <si>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</si>
  <si>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</si>
  <si>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</si>
  <si>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</si>
  <si>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</si>
  <si>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</si>
  <si>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</si>
  <si>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</si>
  <si>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</si>
  <si>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</si>
  <si>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</si>
  <si>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</si>
  <si>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</si>
  <si>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</si>
  <si>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</si>
  <si>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</si>
  <si>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</si>
  <si>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</si>
  <si>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</si>
  <si>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</si>
  <si>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</si>
  <si>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</si>
  <si>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</si>
  <si>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</si>
  <si>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</si>
  <si>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</si>
  <si>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</si>
  <si>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</si>
  <si>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</si>
  <si>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</si>
  <si>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</si>
  <si>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</si>
  <si>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</si>
  <si>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</si>
  <si>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</si>
  <si>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</si>
  <si>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</si>
  <si>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</si>
  <si>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</si>
  <si>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</si>
  <si>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</si>
  <si>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</si>
  <si>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</si>
  <si>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</si>
  <si>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</si>
  <si>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</si>
  <si>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</si>
  <si>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</si>
  <si>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</si>
  <si>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</si>
  <si>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</si>
  <si>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</si>
  <si>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</si>
  <si>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</si>
  <si>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</si>
  <si>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</si>
  <si>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</si>
  <si>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</si>
  <si>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</si>
  <si>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</si>
  <si>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</si>
  <si>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</si>
  <si>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</si>
  <si>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</si>
  <si>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</si>
  <si>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</si>
  <si>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</si>
  <si>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</si>
  <si>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</si>
  <si>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</si>
  <si>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</si>
  <si>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</si>
  <si>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</si>
  <si>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</si>
  <si>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</si>
  <si>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</si>
  <si>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</si>
  <si>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</si>
  <si>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</si>
  <si>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</si>
  <si>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</si>
  <si>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</si>
  <si>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</si>
  <si>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</si>
  <si>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</si>
  <si>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</si>
  <si>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</si>
  <si>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</si>
  <si>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</si>
  <si>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</si>
  <si>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</si>
  <si>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</si>
  <si>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</si>
  <si>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</si>
  <si>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</si>
  <si>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</si>
  <si>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</si>
  <si>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</si>
  <si>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</si>
  <si>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</si>
  <si>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</si>
  <si>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</si>
  <si>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</si>
  <si>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</si>
  <si>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</si>
  <si>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</si>
  <si>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</si>
  <si>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</si>
  <si>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</si>
  <si>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</si>
  <si>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</si>
  <si>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</si>
  <si>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</si>
  <si>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</si>
  <si>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</si>
  <si>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</si>
  <si>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</si>
  <si>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</si>
  <si>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</si>
  <si>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</si>
  <si>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</si>
  <si>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</si>
  <si>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</si>
  <si>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</si>
  <si>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</si>
  <si>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</si>
  <si>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</si>
  <si>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</si>
  <si>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</si>
  <si>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</si>
  <si>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</si>
  <si>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</si>
  <si>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</si>
  <si>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</si>
  <si>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</si>
  <si>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</si>
  <si>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</si>
  <si>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</si>
  <si>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</si>
  <si>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</si>
  <si>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</si>
  <si>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</si>
  <si>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</si>
  <si>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</si>
  <si>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</si>
  <si>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</si>
  <si>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</si>
  <si>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</si>
  <si>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</si>
  <si>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</si>
  <si>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</si>
  <si>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</si>
  <si>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</si>
  <si>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</si>
  <si>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</si>
  <si>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</si>
  <si>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</si>
  <si>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</si>
  <si>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</si>
  <si>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</si>
  <si>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</si>
  <si>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</si>
  <si>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</si>
  <si>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</si>
  <si>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</si>
  <si>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</si>
  <si>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</si>
  <si>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</si>
  <si>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</si>
  <si>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</si>
  <si>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</si>
  <si>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</si>
  <si>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</si>
  <si>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</si>
  <si>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</si>
  <si>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</si>
  <si>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</si>
  <si>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</si>
  <si>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</si>
  <si>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</si>
  <si>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</si>
  <si>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</si>
  <si>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</si>
  <si>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</si>
  <si>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</si>
  <si>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</si>
  <si>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</si>
  <si>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</si>
  <si>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</si>
  <si>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</si>
  <si>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</si>
  <si>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</si>
  <si>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</si>
  <si>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</si>
  <si>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</si>
  <si>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</si>
  <si>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</si>
  <si>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</si>
  <si>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</si>
  <si>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</si>
  <si>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</si>
  <si>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</si>
  <si>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</si>
  <si>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</si>
  <si>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</si>
  <si>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</si>
  <si>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</si>
  <si>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</si>
  <si>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</si>
  <si>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</si>
  <si>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</si>
  <si>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</si>
  <si>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</si>
  <si>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</si>
  <si>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</si>
  <si>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</si>
  <si>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</si>
  <si>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</si>
  <si>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</si>
  <si>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</si>
  <si>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</si>
  <si>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</si>
  <si>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</si>
  <si>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</si>
  <si>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</si>
  <si>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</si>
  <si>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</si>
  <si>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</si>
  <si>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</si>
  <si>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</si>
  <si>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</si>
  <si>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</si>
  <si>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</si>
  <si>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</si>
  <si>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</si>
  <si>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</si>
  <si>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</si>
  <si>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</si>
  <si>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</si>
  <si>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</si>
  <si>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</si>
  <si>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</si>
  <si>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</si>
  <si>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</si>
  <si>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</si>
  <si>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</si>
  <si>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</si>
  <si>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</si>
  <si>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</si>
  <si>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</si>
  <si>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</si>
  <si>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</si>
  <si>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</si>
  <si>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</si>
  <si>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</si>
  <si>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</si>
  <si>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</si>
  <si>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</si>
  <si>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</si>
  <si>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</si>
  <si>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</si>
  <si>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</si>
  <si>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</si>
  <si>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</si>
  <si>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</si>
  <si>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</si>
  <si>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</si>
  <si>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</si>
  <si>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</si>
  <si>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</si>
  <si>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</si>
  <si>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</si>
  <si>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</si>
  <si>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</si>
  <si>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</si>
  <si>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</si>
  <si>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</si>
  <si>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</si>
  <si>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</si>
  <si>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</si>
  <si>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</si>
  <si>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</si>
  <si>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</si>
  <si>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</si>
  <si>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</si>
  <si>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</si>
  <si>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</si>
  <si>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</si>
  <si>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</si>
  <si>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</si>
  <si>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</si>
  <si>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</si>
  <si>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</si>
  <si>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</si>
  <si>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</si>
  <si>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</si>
  <si>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</si>
  <si>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</si>
  <si>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</si>
  <si>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</si>
  <si>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</si>
  <si>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</si>
  <si>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</si>
  <si>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</si>
  <si>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</si>
  <si>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</si>
  <si>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</si>
  <si>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</si>
  <si>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</si>
  <si>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</si>
  <si>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</si>
  <si>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</si>
  <si>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</si>
  <si>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</si>
  <si>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</si>
  <si>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</si>
  <si>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</si>
  <si>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</si>
  <si>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</si>
  <si>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</si>
  <si>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</si>
  <si>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</si>
  <si>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</si>
  <si>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</si>
  <si>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</si>
  <si>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</si>
  <si>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</si>
  <si>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</si>
  <si>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</si>
  <si>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</si>
  <si>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</si>
  <si>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</si>
  <si>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</si>
  <si>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</si>
  <si>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</si>
  <si>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</si>
  <si>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</si>
  <si>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</si>
  <si>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</si>
  <si>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</si>
  <si>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</si>
  <si>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</si>
  <si>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</si>
  <si>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</si>
  <si>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</si>
  <si>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</si>
  <si>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</si>
  <si>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</si>
  <si>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</si>
  <si>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</si>
  <si>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</si>
  <si>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</si>
  <si>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</si>
  <si>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</si>
  <si>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</si>
  <si>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</si>
  <si>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</si>
  <si>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</si>
  <si>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</si>
  <si>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</si>
  <si>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</si>
  <si>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</si>
  <si>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</si>
  <si>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</si>
  <si>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</si>
  <si>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</si>
  <si>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</si>
  <si>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</si>
  <si>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</si>
  <si>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</si>
  <si>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</si>
  <si>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</si>
  <si>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</si>
  <si>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</si>
  <si>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</si>
  <si>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</si>
  <si>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</si>
  <si>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</si>
  <si>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</si>
  <si>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</si>
  <si>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</si>
  <si>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</si>
  <si>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</si>
  <si>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</si>
  <si>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</si>
  <si>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</si>
  <si>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</si>
  <si>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</si>
  <si>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</si>
  <si>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</si>
  <si>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</si>
  <si>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</si>
  <si>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</si>
  <si>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</si>
  <si>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</si>
  <si>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</si>
  <si>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</si>
  <si>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</si>
  <si>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</si>
  <si>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</si>
  <si>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</si>
  <si>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</si>
  <si>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</si>
  <si>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</si>
  <si>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</si>
  <si>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</si>
  <si>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</si>
  <si>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</si>
  <si>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</si>
  <si>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</si>
  <si>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</si>
  <si>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</si>
  <si>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</si>
  <si>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</si>
  <si>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</si>
  <si>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</si>
  <si>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</si>
  <si>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</si>
  <si>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</si>
  <si>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</si>
  <si>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</si>
  <si>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</si>
  <si>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</si>
  <si>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</si>
  <si>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</si>
  <si>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</si>
  <si>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</si>
  <si>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</si>
  <si>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</si>
  <si>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</si>
  <si>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</si>
  <si>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</si>
  <si>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</si>
  <si>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</si>
  <si>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</si>
  <si>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</si>
  <si>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</si>
  <si>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</si>
  <si>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</si>
  <si>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</si>
  <si>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</si>
  <si>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</si>
  <si>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</si>
  <si>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</si>
  <si>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</si>
  <si>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</si>
  <si>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</si>
  <si>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</si>
  <si>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</si>
  <si>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</si>
  <si>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</si>
  <si>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</si>
  <si>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</si>
  <si>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</si>
  <si>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</si>
  <si>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</si>
  <si>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</si>
  <si>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</si>
  <si>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</si>
  <si>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</si>
  <si>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</si>
  <si>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</si>
  <si>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</si>
  <si>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</si>
  <si>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</si>
  <si>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</si>
  <si>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</si>
  <si>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</si>
  <si>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</si>
  <si>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</si>
  <si>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</si>
  <si>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</si>
  <si>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</si>
  <si>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</si>
  <si>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</si>
  <si>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</si>
  <si>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</si>
  <si>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</si>
  <si>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</si>
  <si>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</si>
  <si>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</si>
  <si>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</si>
  <si>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</si>
  <si>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</si>
  <si>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</si>
  <si>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</si>
  <si>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</si>
  <si>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</si>
  <si>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</si>
  <si>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</si>
  <si>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</si>
  <si>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</si>
  <si>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</si>
  <si>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</si>
  <si>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</si>
  <si>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</si>
  <si>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</si>
  <si>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</si>
  <si>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</si>
  <si>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</si>
  <si>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</si>
  <si>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</si>
  <si>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</si>
  <si>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</si>
  <si>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</si>
  <si>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</si>
  <si>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</si>
  <si>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</si>
  <si>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</si>
  <si>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</si>
  <si>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</si>
  <si>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</si>
  <si>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</si>
  <si>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</si>
  <si>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</si>
  <si>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</si>
  <si>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</si>
  <si>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</si>
  <si>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</si>
  <si>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</si>
  <si>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</si>
  <si>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</si>
  <si>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</si>
  <si>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</si>
  <si>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</si>
  <si>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</si>
  <si>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</si>
  <si>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</si>
  <si>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</si>
  <si>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</si>
  <si>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</si>
  <si>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</si>
  <si>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</si>
  <si>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</si>
  <si>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</si>
  <si>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</si>
  <si>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</si>
  <si>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</si>
  <si>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</si>
  <si>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</si>
  <si>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</si>
  <si>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</si>
  <si>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</si>
  <si>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</si>
  <si>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</si>
  <si>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</si>
  <si>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</si>
  <si>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</si>
  <si>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</si>
  <si>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</si>
  <si>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</si>
  <si>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</si>
  <si>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</si>
  <si>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</si>
  <si>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</si>
  <si>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</si>
  <si>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</si>
  <si>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</si>
  <si>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</si>
  <si>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</si>
  <si>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</si>
  <si>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</si>
  <si>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</si>
  <si>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</si>
  <si>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</si>
  <si>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</si>
  <si>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</si>
  <si>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</si>
  <si>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</si>
  <si>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</si>
  <si>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</si>
  <si>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</si>
  <si>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</si>
  <si>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</si>
  <si>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</si>
  <si>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</si>
  <si>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</si>
  <si>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</si>
  <si>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</si>
  <si>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</si>
  <si>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</si>
  <si>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</si>
  <si>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</si>
  <si>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</si>
  <si>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</si>
  <si>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</si>
  <si>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</si>
  <si>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</si>
  <si>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</si>
  <si>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</si>
  <si>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</si>
  <si>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</si>
  <si>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</si>
  <si>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</si>
  <si>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</si>
  <si>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</si>
  <si>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</si>
  <si>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</si>
  <si>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</si>
  <si>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</si>
  <si>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</si>
  <si>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</si>
  <si>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</si>
  <si>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</si>
  <si>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</si>
  <si>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</si>
  <si>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</si>
  <si>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</si>
  <si>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</si>
  <si>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</si>
  <si>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</si>
  <si>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</si>
  <si>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</si>
  <si>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</si>
  <si>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</si>
  <si>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</si>
  <si>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</si>
  <si>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</si>
  <si>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</si>
  <si>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</si>
  <si>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</si>
  <si>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</si>
  <si>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</si>
  <si>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</si>
  <si>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</si>
  <si>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</si>
  <si>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</si>
  <si>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</si>
  <si>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</si>
  <si>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</si>
  <si>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</si>
  <si>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</si>
  <si>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</si>
  <si>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</si>
  <si>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</si>
  <si>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</si>
  <si>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</si>
  <si>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</si>
  <si>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</si>
  <si>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</si>
  <si>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</si>
  <si>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</si>
  <si>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</si>
  <si>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</si>
  <si>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</si>
  <si>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</si>
  <si>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</si>
  <si>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</si>
  <si>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</si>
  <si>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</si>
  <si>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</si>
  <si>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</si>
  <si>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</si>
  <si>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</si>
  <si>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</si>
  <si>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</si>
  <si>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</si>
  <si>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</si>
  <si>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</si>
  <si>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</si>
  <si>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r>
      <t xml:space="preserve">WARN REPORT - 01/01/2023 - 12/11/2024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</si>
  <si>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</si>
  <si>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</si>
  <si>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</si>
  <si>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</si>
  <si>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</si>
  <si>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</si>
  <si>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</si>
  <si>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</si>
  <si>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</si>
  <si>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</si>
  <si>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</si>
  <si>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</si>
  <si>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</si>
  <si>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</si>
  <si>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</si>
  <si>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</si>
  <si>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</si>
  <si>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</si>
  <si>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r>
      <t xml:space="preserve">WARN REPORT - </t>
    </r>
    <r>
      <rPr>
        <b/>
        <sz val="12"/>
        <rFont val="Calibri"/>
        <family val="2"/>
        <scheme val="minor"/>
      </rPr>
      <t>07/01/24 to 12/11/24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I685.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</si>
</sst>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685" totalsRowShown="0" headerRowDxfId="27" dataDxfId="26">
  <autoFilter ref="A2:I685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6640625" defaultRowHeight="14.4" x14ac:dyDescent="0.3"/>
  <cols>
    <col min="1" max="1" width="74" style="3" bestFit="1" customWidth="1"/>
  </cols>
  <sheetData>
    <row r="1" spans="1:1" ht="129.6" x14ac:dyDescent="0.3">
      <c r="A1" s="10" t="s">
        <v>37</v>
      </c>
    </row>
    <row r="2" spans="1:1" ht="21" x14ac:dyDescent="0.4">
      <c r="A2" s="12" t="s">
        <v>27</v>
      </c>
    </row>
    <row r="3" spans="1:1" x14ac:dyDescent="0.3">
      <c r="A3" s="13" t="s">
        <v>25</v>
      </c>
    </row>
    <row r="4" spans="1:1" x14ac:dyDescent="0.3">
      <c r="A4" s="13" t="s">
        <v>26</v>
      </c>
    </row>
    <row r="5" spans="1:1" x14ac:dyDescent="0.3">
      <c r="A5" s="13" t="s">
        <v>32</v>
      </c>
    </row>
    <row r="6" spans="1:1" x14ac:dyDescent="0.3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6640625" defaultRowHeight="14.4" x14ac:dyDescent="0.3"/>
  <cols>
    <col min="1" max="1" width="28.44140625" style="3" bestFit="1" customWidth="1"/>
    <col min="2" max="2" width="6.44140625" style="3" bestFit="1" customWidth="1"/>
  </cols>
  <sheetData>
    <row r="1" spans="1:2" ht="75.599999999999994" x14ac:dyDescent="0.3">
      <c r="A1" s="10" t="s">
        <v>28</v>
      </c>
    </row>
    <row r="2" spans="1:2" x14ac:dyDescent="0.3">
      <c r="A2" s="14" t="s">
        <v>20</v>
      </c>
      <c r="B2" s="15" t="s">
        <v>19</v>
      </c>
    </row>
    <row r="3" spans="1:2" x14ac:dyDescent="0.3">
      <c r="A3" s="2" t="s">
        <v>24</v>
      </c>
      <c r="B3" s="11">
        <f>SUM('Detailed WARN Report '!G:G)</f>
        <v>37529</v>
      </c>
    </row>
    <row r="4" spans="1:2" x14ac:dyDescent="0.3">
      <c r="A4" s="2" t="s">
        <v>13</v>
      </c>
      <c r="B4" s="11">
        <f>COUNTIF('Detailed WARN Report '!F:F,"Layoff Permanent")</f>
        <v>360</v>
      </c>
    </row>
    <row r="5" spans="1:2" x14ac:dyDescent="0.3">
      <c r="A5" s="2" t="s">
        <v>14</v>
      </c>
      <c r="B5" s="11">
        <f>COUNTIF('Detailed WARN Report '!F:F,"Layoff Temporary")</f>
        <v>15</v>
      </c>
    </row>
    <row r="6" spans="1:2" x14ac:dyDescent="0.3">
      <c r="A6" s="2" t="s">
        <v>15</v>
      </c>
      <c r="B6" s="11">
        <v>1</v>
      </c>
    </row>
    <row r="7" spans="1:2" x14ac:dyDescent="0.3">
      <c r="A7" s="2" t="s">
        <v>16</v>
      </c>
      <c r="B7" s="11">
        <f>COUNTIF('Detailed WARN Report '!F:F,"Closure Permanent")</f>
        <v>297</v>
      </c>
    </row>
    <row r="8" spans="1:2" x14ac:dyDescent="0.3">
      <c r="A8" s="2" t="s">
        <v>17</v>
      </c>
      <c r="B8" s="11">
        <f>COUNTIF('Detailed WARN Report '!F:F,"Closure Temporary")</f>
        <v>10</v>
      </c>
    </row>
    <row r="9" spans="1:2" x14ac:dyDescent="0.3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685"/>
  <sheetViews>
    <sheetView zoomScaleNormal="100" workbookViewId="0"/>
  </sheetViews>
  <sheetFormatPr defaultColWidth="102.109375" defaultRowHeight="14.4" x14ac:dyDescent="0.3"/>
  <cols>
    <col min="1" max="1" width="28.6640625" style="3" bestFit="1" customWidth="1"/>
    <col min="2" max="2" width="7" style="8" bestFit="1" customWidth="1"/>
    <col min="3" max="3" width="9.88671875" style="8" bestFit="1" customWidth="1"/>
    <col min="4" max="4" width="8.44140625" style="8" bestFit="1" customWidth="1"/>
    <col min="5" max="5" width="62.33203125" style="10" bestFit="1" customWidth="1"/>
    <col min="6" max="6" width="22.33203125" style="3" customWidth="1"/>
    <col min="7" max="7" width="9.88671875" style="3" customWidth="1"/>
    <col min="8" max="8" width="57.6640625" style="3" bestFit="1" customWidth="1"/>
    <col min="9" max="9" width="51.88671875" style="3" bestFit="1" customWidth="1"/>
  </cols>
  <sheetData>
    <row r="1" spans="1:9" ht="99.6" x14ac:dyDescent="0.3">
      <c r="A1" s="16" t="s">
        <v>984</v>
      </c>
      <c r="E1" s="3"/>
    </row>
    <row r="2" spans="1:9" ht="24.6" x14ac:dyDescent="0.3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">
      <c r="A431" s="49" t="s">
        <v>289</v>
      </c>
      <c r="B431" s="50">
        <v>45604</v>
      </c>
      <c r="C431" s="50">
        <v>45604</v>
      </c>
      <c r="D431" s="50">
        <v>45667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">
      <c r="A646" s="49" t="s">
        <v>22</v>
      </c>
      <c r="B646" s="50">
        <v>45621</v>
      </c>
      <c r="C646" s="50">
        <v>45623</v>
      </c>
      <c r="D646" s="50">
        <v>45684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88</v>
      </c>
      <c r="H652" s="51" t="s">
        <v>943</v>
      </c>
      <c r="I652" s="26" t="s">
        <v>190</v>
      </c>
    </row>
    <row r="653" spans="1:9" x14ac:dyDescent="0.3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">
      <c r="A666" s="49" t="s">
        <v>22</v>
      </c>
      <c r="B666" s="50">
        <v>45631</v>
      </c>
      <c r="C666" s="50">
        <v>45631</v>
      </c>
      <c r="D666" s="50">
        <v>45695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966</v>
      </c>
      <c r="F668" s="49" t="s">
        <v>9</v>
      </c>
      <c r="G668" s="51">
        <v>4</v>
      </c>
      <c r="H668" s="51" t="s">
        <v>967</v>
      </c>
      <c r="I668" s="26" t="s">
        <v>177</v>
      </c>
    </row>
    <row r="669" spans="1:9" x14ac:dyDescent="0.3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966</v>
      </c>
      <c r="F669" s="49" t="s">
        <v>9</v>
      </c>
      <c r="G669" s="51">
        <v>13</v>
      </c>
      <c r="H669" s="51" t="s">
        <v>968</v>
      </c>
      <c r="I669" s="26" t="s">
        <v>177</v>
      </c>
    </row>
    <row r="670" spans="1:9" x14ac:dyDescent="0.3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966</v>
      </c>
      <c r="F670" s="49" t="s">
        <v>9</v>
      </c>
      <c r="G670" s="51">
        <v>5</v>
      </c>
      <c r="H670" s="51" t="s">
        <v>969</v>
      </c>
      <c r="I670" s="26" t="s">
        <v>177</v>
      </c>
    </row>
    <row r="671" spans="1:9" x14ac:dyDescent="0.3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966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966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966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970</v>
      </c>
      <c r="F675" s="49" t="s">
        <v>8</v>
      </c>
      <c r="G675" s="51">
        <v>52</v>
      </c>
      <c r="H675" s="51" t="s">
        <v>971</v>
      </c>
      <c r="I675" s="26" t="s">
        <v>179</v>
      </c>
    </row>
    <row r="676" spans="1:9" x14ac:dyDescent="0.3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972</v>
      </c>
      <c r="F676" s="49" t="s">
        <v>9</v>
      </c>
      <c r="G676" s="51">
        <v>9</v>
      </c>
      <c r="H676" s="51" t="s">
        <v>973</v>
      </c>
      <c r="I676" s="26" t="s">
        <v>186</v>
      </c>
    </row>
    <row r="677" spans="1:9" x14ac:dyDescent="0.3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972</v>
      </c>
      <c r="F677" s="49" t="s">
        <v>9</v>
      </c>
      <c r="G677" s="51">
        <v>528</v>
      </c>
      <c r="H677" s="51" t="s">
        <v>974</v>
      </c>
      <c r="I677" s="26" t="s">
        <v>186</v>
      </c>
    </row>
    <row r="678" spans="1:9" x14ac:dyDescent="0.3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972</v>
      </c>
      <c r="F678" s="49" t="s">
        <v>9</v>
      </c>
      <c r="G678" s="51">
        <v>4</v>
      </c>
      <c r="H678" s="51" t="s">
        <v>975</v>
      </c>
      <c r="I678" s="26" t="s">
        <v>186</v>
      </c>
    </row>
    <row r="679" spans="1:9" x14ac:dyDescent="0.3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972</v>
      </c>
      <c r="F679" s="49" t="s">
        <v>9</v>
      </c>
      <c r="G679" s="51">
        <v>493</v>
      </c>
      <c r="H679" s="51" t="s">
        <v>976</v>
      </c>
      <c r="I679" s="26" t="s">
        <v>186</v>
      </c>
    </row>
    <row r="680" spans="1:9" x14ac:dyDescent="0.3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972</v>
      </c>
      <c r="F680" s="49" t="s">
        <v>9</v>
      </c>
      <c r="G680" s="51">
        <v>581</v>
      </c>
      <c r="H680" s="51" t="s">
        <v>977</v>
      </c>
      <c r="I680" s="26" t="s">
        <v>186</v>
      </c>
    </row>
    <row r="681" spans="1:9" x14ac:dyDescent="0.3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972</v>
      </c>
      <c r="F681" s="49" t="s">
        <v>9</v>
      </c>
      <c r="G681" s="51">
        <v>28</v>
      </c>
      <c r="H681" s="51" t="s">
        <v>978</v>
      </c>
      <c r="I681" s="26" t="s">
        <v>186</v>
      </c>
    </row>
    <row r="682" spans="1:9" x14ac:dyDescent="0.3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979</v>
      </c>
      <c r="F682" s="49" t="s">
        <v>8</v>
      </c>
      <c r="G682" s="51">
        <v>160</v>
      </c>
      <c r="H682" s="51" t="s">
        <v>980</v>
      </c>
      <c r="I682" s="26" t="s">
        <v>189</v>
      </c>
    </row>
    <row r="683" spans="1:9" x14ac:dyDescent="0.3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979</v>
      </c>
      <c r="F683" s="49" t="s">
        <v>8</v>
      </c>
      <c r="G683" s="51">
        <v>11</v>
      </c>
      <c r="H683" s="51" t="s">
        <v>981</v>
      </c>
      <c r="I683" s="26" t="s">
        <v>189</v>
      </c>
    </row>
    <row r="684" spans="1:9" x14ac:dyDescent="0.3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982</v>
      </c>
      <c r="F684" s="49" t="s">
        <v>8</v>
      </c>
      <c r="G684" s="51">
        <v>112</v>
      </c>
      <c r="H684" s="51" t="s">
        <v>983</v>
      </c>
      <c r="I684" s="26" t="s">
        <v>179</v>
      </c>
    </row>
    <row r="685" spans="1:9" x14ac:dyDescent="0.3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I3:I685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6640625" defaultRowHeight="14.4" x14ac:dyDescent="0.3"/>
  <cols>
    <col min="1" max="1" width="28.44140625" bestFit="1" customWidth="1"/>
    <col min="2" max="2" width="7.6640625" style="22" bestFit="1" customWidth="1"/>
  </cols>
  <sheetData>
    <row r="1" spans="1:2" ht="93.6" x14ac:dyDescent="0.3">
      <c r="A1" s="1" t="s">
        <v>34</v>
      </c>
    </row>
    <row r="2" spans="1:2" x14ac:dyDescent="0.3">
      <c r="A2" s="15" t="s">
        <v>20</v>
      </c>
      <c r="B2" s="23" t="s">
        <v>19</v>
      </c>
    </row>
    <row r="3" spans="1:2" x14ac:dyDescent="0.3">
      <c r="A3" s="17" t="s">
        <v>24</v>
      </c>
      <c r="B3" s="24">
        <f>SUM('Call Center Relocations Report'!G:G)</f>
        <v>163</v>
      </c>
    </row>
    <row r="4" spans="1:2" x14ac:dyDescent="0.3">
      <c r="A4" s="17" t="s">
        <v>13</v>
      </c>
      <c r="B4" s="24">
        <f>COUNTIF('Call Center Relocations Report'!F:F,"Layoff Permanent")</f>
        <v>1</v>
      </c>
    </row>
    <row r="5" spans="1:2" x14ac:dyDescent="0.3">
      <c r="A5" s="17" t="s">
        <v>14</v>
      </c>
      <c r="B5" s="24">
        <f>COUNTIF('Call Center Relocations Report'!F:F,"Layoff Temporary")</f>
        <v>0</v>
      </c>
    </row>
    <row r="6" spans="1:2" x14ac:dyDescent="0.3">
      <c r="A6" s="17" t="s">
        <v>15</v>
      </c>
      <c r="B6" s="24">
        <f>COUNTIF('Call Center Relocations Report'!F:F,"Layoff Not Identified")</f>
        <v>0</v>
      </c>
    </row>
    <row r="7" spans="1:2" x14ac:dyDescent="0.3">
      <c r="A7" s="17" t="s">
        <v>16</v>
      </c>
      <c r="B7" s="24">
        <f>COUNTIF('Call Center Relocations Report'!F:F,"Closure Permanent")</f>
        <v>0</v>
      </c>
    </row>
    <row r="8" spans="1:2" x14ac:dyDescent="0.3">
      <c r="A8" s="17" t="s">
        <v>17</v>
      </c>
      <c r="B8" s="24">
        <f>COUNTIF('Call Center Relocations Report'!F:F,"Closure Temporary")</f>
        <v>0</v>
      </c>
    </row>
    <row r="9" spans="1:2" x14ac:dyDescent="0.3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6640625" defaultRowHeight="14.4" x14ac:dyDescent="0.3"/>
  <cols>
    <col min="1" max="1" width="26.33203125" bestFit="1" customWidth="1"/>
    <col min="2" max="2" width="8.44140625" style="18" bestFit="1" customWidth="1"/>
    <col min="3" max="3" width="12.109375" style="18" bestFit="1" customWidth="1"/>
    <col min="4" max="4" width="10.33203125" style="18" bestFit="1" customWidth="1"/>
    <col min="5" max="5" width="31.33203125" style="1" bestFit="1" customWidth="1"/>
    <col min="6" max="6" width="13.44140625" bestFit="1" customWidth="1"/>
    <col min="7" max="7" width="12.109375" bestFit="1" customWidth="1"/>
    <col min="8" max="8" width="34.44140625" bestFit="1" customWidth="1"/>
  </cols>
  <sheetData>
    <row r="1" spans="1:8" ht="109.2" x14ac:dyDescent="0.3">
      <c r="A1" s="25" t="s">
        <v>965</v>
      </c>
      <c r="E1"/>
    </row>
    <row r="2" spans="1:8" ht="24.6" x14ac:dyDescent="0.3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6640625" defaultRowHeight="14.4" x14ac:dyDescent="0.3"/>
  <cols>
    <col min="1" max="1" width="67.33203125" bestFit="1" customWidth="1"/>
  </cols>
  <sheetData>
    <row r="1" spans="1:1" x14ac:dyDescent="0.3">
      <c r="A1" t="s">
        <v>173</v>
      </c>
    </row>
    <row r="2" spans="1:1" x14ac:dyDescent="0.3">
      <c r="A2" t="s">
        <v>174</v>
      </c>
    </row>
    <row r="3" spans="1:1" x14ac:dyDescent="0.3">
      <c r="A3" t="s">
        <v>175</v>
      </c>
    </row>
    <row r="4" spans="1:1" x14ac:dyDescent="0.3">
      <c r="A4" t="s">
        <v>176</v>
      </c>
    </row>
    <row r="5" spans="1:1" x14ac:dyDescent="0.3">
      <c r="A5" t="s">
        <v>177</v>
      </c>
    </row>
    <row r="6" spans="1:1" x14ac:dyDescent="0.3">
      <c r="A6" t="s">
        <v>178</v>
      </c>
    </row>
    <row r="7" spans="1:1" x14ac:dyDescent="0.3">
      <c r="A7" t="s">
        <v>179</v>
      </c>
    </row>
    <row r="8" spans="1:1" x14ac:dyDescent="0.3">
      <c r="A8" t="s">
        <v>180</v>
      </c>
    </row>
    <row r="9" spans="1:1" x14ac:dyDescent="0.3">
      <c r="A9" t="s">
        <v>181</v>
      </c>
    </row>
    <row r="10" spans="1:1" x14ac:dyDescent="0.3">
      <c r="A10" t="s">
        <v>182</v>
      </c>
    </row>
    <row r="11" spans="1:1" x14ac:dyDescent="0.3">
      <c r="A11" t="s">
        <v>183</v>
      </c>
    </row>
    <row r="12" spans="1:1" x14ac:dyDescent="0.3">
      <c r="A12" t="s">
        <v>184</v>
      </c>
    </row>
    <row r="13" spans="1:1" x14ac:dyDescent="0.3">
      <c r="A13" t="s">
        <v>185</v>
      </c>
    </row>
    <row r="14" spans="1:1" x14ac:dyDescent="0.3">
      <c r="A14" t="s">
        <v>186</v>
      </c>
    </row>
    <row r="15" spans="1:1" x14ac:dyDescent="0.3">
      <c r="A15" t="s">
        <v>187</v>
      </c>
    </row>
    <row r="16" spans="1:1" x14ac:dyDescent="0.3">
      <c r="A16" t="s">
        <v>188</v>
      </c>
    </row>
    <row r="17" spans="1:1" x14ac:dyDescent="0.3">
      <c r="A17" t="s">
        <v>189</v>
      </c>
    </row>
    <row r="18" spans="1:1" x14ac:dyDescent="0.3">
      <c r="A18" t="s">
        <v>190</v>
      </c>
    </row>
    <row r="19" spans="1:1" x14ac:dyDescent="0.3">
      <c r="A19" t="s">
        <v>191</v>
      </c>
    </row>
    <row r="20" spans="1:1" x14ac:dyDescent="0.3">
      <c r="A20" t="s">
        <v>192</v>
      </c>
    </row>
    <row r="21" spans="1:1" x14ac:dyDescent="0.3">
      <c r="A21" t="s">
        <v>193</v>
      </c>
    </row>
    <row r="22" spans="1:1" x14ac:dyDescent="0.3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Richardson, Jeffrey@EDD</cp:lastModifiedBy>
  <dcterms:created xsi:type="dcterms:W3CDTF">2023-03-21T10:09:53Z</dcterms:created>
  <dcterms:modified xsi:type="dcterms:W3CDTF">2024-12-12T16:29:33Z</dcterms:modified>
  <cp:category>Calculating WARN Report</cp:category>
</cp:coreProperties>
</file>