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D69A5A7D-2153-43C1-88E8-22DDA7BAFDD5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<sst xmlns="http://schemas.openxmlformats.org/spreadsheetml/2006/main" count="716" uniqueCount="271">
  <si>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</si>
  <si>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</si>
  <si>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</si>
  <si>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</si>
  <si>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</si>
  <si>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</si>
  <si>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</si>
  <si>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</si>
  <si>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</si>
  <si>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</si>
  <si>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</si>
  <si>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</si>
  <si>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</si>
  <si>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</si>
  <si>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</si>
  <si>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</si>
  <si>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</si>
  <si>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</si>
  <si>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</si>
  <si>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</si>
  <si>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</si>
  <si>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</si>
  <si>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</si>
  <si>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</si>
  <si>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</si>
  <si>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</si>
  <si>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</si>
  <si>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</si>
  <si>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</si>
  <si>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</si>
  <si>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</si>
  <si>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</si>
  <si>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</si>
  <si>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</si>
  <si>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</si>
  <si>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</si>
  <si>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</si>
  <si>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</si>
  <si>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</si>
  <si>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</si>
  <si>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</si>
  <si>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</si>
  <si>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</si>
  <si>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</si>
  <si>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</si>
  <si>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</si>
  <si>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</si>
  <si>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</si>
  <si>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</si>
  <si>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</si>
  <si>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</si>
  <si>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</si>
  <si>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</si>
  <si>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</si>
  <si>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</si>
  <si>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</si>
  <si>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</si>
  <si>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</si>
  <si>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</si>
  <si>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</si>
  <si>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</si>
  <si>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</si>
  <si>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</si>
  <si>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</si>
  <si>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</si>
  <si>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</si>
  <si>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</si>
  <si>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</si>
  <si>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</si>
  <si>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</si>
  <si>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</si>
  <si>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</si>
  <si>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</si>
  <si>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</si>
  <si>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</si>
  <si>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</si>
  <si>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</si>
  <si>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</si>
  <si>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</si>
  <si>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</si>
  <si>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</si>
  <si>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</si>
  <si>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</si>
  <si>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</si>
  <si>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</si>
  <si>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</si>
  <si>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</si>
  <si>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</si>
  <si>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</si>
  <si>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</si>
  <si>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</si>
  <si>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</si>
  <si>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</si>
  <si>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</si>
  <si>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</si>
  <si>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</si>
  <si>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</si>
  <si>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</si>
  <si>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</si>
  <si>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</si>
  <si>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</si>
  <si>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</si>
  <si>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</si>
  <si>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</si>
  <si>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</si>
  <si>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</si>
  <si>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</si>
  <si>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</si>
  <si>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</si>
  <si>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</si>
  <si>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</si>
  <si>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</si>
  <si>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</si>
  <si>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</si>
  <si>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</si>
  <si>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</si>
  <si>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</si>
  <si>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</si>
  <si>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</si>
  <si>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</si>
  <si>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</si>
  <si>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</si>
  <si>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</si>
  <si>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</si>
  <si>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</si>
  <si>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</si>
  <si>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</si>
  <si>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</si>
  <si>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</si>
  <si>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</si>
  <si>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</si>
  <si>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</si>
  <si>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</si>
  <si>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</si>
  <si>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</si>
  <si>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</si>
  <si>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</si>
  <si>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</si>
  <si>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</si>
  <si>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</si>
  <si>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</si>
  <si>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</si>
  <si>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</si>
  <si>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</si>
  <si>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</si>
  <si>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</si>
  <si>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</si>
  <si>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</si>
  <si>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</si>
  <si>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</si>
  <si>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</si>
  <si>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</si>
  <si>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</si>
  <si>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</si>
  <si>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</si>
  <si>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</si>
  <si>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</si>
  <si>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</si>
  <si>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</si>
  <si>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</si>
  <si>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</si>
  <si>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</si>
  <si>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</si>
  <si>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</si>
  <si>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</si>
  <si>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</si>
  <si>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</si>
  <si>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</si>
  <si>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</si>
  <si>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</si>
  <si>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</si>
  <si>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</si>
  <si>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</si>
  <si>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</si>
  <si>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</si>
  <si>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</si>
  <si>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</si>
  <si>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</si>
  <si>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</si>
  <si>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</si>
  <si>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</si>
  <si>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</si>
  <si>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</si>
  <si>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</si>
  <si>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</si>
  <si>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</si>
  <si>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</si>
  <si>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</si>
  <si>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</si>
  <si>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</si>
  <si>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</si>
  <si>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</si>
  <si>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</si>
  <si>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</si>
  <si>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</si>
  <si>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</si>
  <si>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</si>
  <si>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</si>
  <si>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</si>
  <si>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</si>
  <si>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</si>
  <si>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</si>
  <si>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</si>
  <si>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</si>
  <si>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</si>
  <si>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</si>
  <si>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</si>
  <si>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</si>
  <si>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</si>
  <si>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</si>
  <si>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</si>
  <si>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</si>
  <si>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</si>
  <si>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</si>
  <si>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</si>
  <si>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</si>
  <si>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</si>
  <si>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</si>
  <si>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</si>
  <si>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</si>
  <si>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</si>
  <si>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</si>
  <si>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</si>
  <si>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</si>
  <si>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</si>
  <si>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</si>
  <si>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</si>
  <si>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</si>
  <si>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r>
      <t xml:space="preserve">WARN REPORT - 01/01/2023 - 08/05/2024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</si>
  <si>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</si>
  <si>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</si>
  <si>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</si>
  <si>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</si>
  <si>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</si>
  <si>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</si>
  <si>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</si>
  <si>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</si>
  <si>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</si>
  <si>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</si>
  <si>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</si>
  <si>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</si>
  <si>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</si>
  <si>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</si>
  <si>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</si>
  <si>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</si>
  <si>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</si>
  <si>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</si>
  <si>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</si>
  <si>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</si>
  <si>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</si>
  <si>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</si>
  <si>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</si>
  <si>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</si>
  <si>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</si>
  <si>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</si>
  <si>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</si>
  <si>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</si>
  <si>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</si>
  <si>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</si>
  <si>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</si>
  <si>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</si>
  <si>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</si>
  <si>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</si>
  <si>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</si>
  <si>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</si>
  <si>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</si>
  <si>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</si>
  <si>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</si>
  <si>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</si>
  <si>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</si>
  <si>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r>
      <t xml:space="preserve">WARN REPORT - </t>
    </r>
    <r>
      <rPr>
        <b/>
        <sz val="12"/>
        <rFont val="Calibri"/>
        <family val="2"/>
        <scheme val="minor"/>
      </rPr>
      <t>07/01/24 to 08/14/24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</si>
</sst>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/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164" fontId="11" fillId="3" borderId="2" xfId="0" applyNumberFormat="1" applyFont="1" applyFill="1" applyBorder="1" applyAlignment="1">
      <alignment horizontal="right" vertical="top" wrapText="1" readingOrder="1"/>
    </xf>
    <xf numFmtId="164" fontId="11" fillId="4" borderId="2" xfId="0" applyNumberFormat="1" applyFont="1" applyFill="1" applyBorder="1" applyAlignment="1">
      <alignment horizontal="right" vertical="top" wrapText="1" readingOrder="1"/>
    </xf>
    <xf numFmtId="0" fontId="11" fillId="4" borderId="6" xfId="0" applyFont="1" applyFill="1" applyBorder="1" applyAlignment="1">
      <alignment vertical="top" wrapText="1" readingOrder="1"/>
    </xf>
    <xf numFmtId="0" fontId="14" fillId="0" borderId="8" xfId="0" applyFont="1" applyBorder="1" applyAlignment="1">
      <alignment vertical="top" wrapText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1" totalsRowShown="0" headerRowDxfId="27" dataDxfId="26">
  <autoFilter ref="A2:I131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81640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81640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7546</v>
      </c>
    </row>
    <row r="4" spans="1:2" x14ac:dyDescent="0.35">
      <c r="A4" s="2" t="s">
        <v>13</v>
      </c>
      <c r="B4" s="11">
        <f>COUNTIF('Detailed WARN Report '!F:F,"Layoff Permanent")</f>
        <v>66</v>
      </c>
    </row>
    <row r="5" spans="1:2" x14ac:dyDescent="0.35">
      <c r="A5" s="2" t="s">
        <v>14</v>
      </c>
      <c r="B5" s="11">
        <f>COUNTIF('Detailed WARN Report '!F:F,"Layoff Temporary")</f>
        <v>2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60</v>
      </c>
    </row>
    <row r="8" spans="1:2" x14ac:dyDescent="0.35">
      <c r="A8" s="2" t="s">
        <v>17</v>
      </c>
      <c r="B8" s="11">
        <f>COUNTIF('Detailed WARN Report '!F:F,"Closure Temporary")</f>
        <v>0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1"/>
  <sheetViews>
    <sheetView zoomScale="120" zoomScaleNormal="120" workbookViewId="0"/>
  </sheetViews>
  <sheetFormatPr defaultColWidth="42.81640625" defaultRowHeight="14.5" x14ac:dyDescent="0.35"/>
  <cols>
    <col min="1" max="1" width="29.453125" style="3" bestFit="1" customWidth="1"/>
    <col min="2" max="2" width="8.6328125" style="8" bestFit="1" customWidth="1"/>
    <col min="3" max="3" width="9.81640625" style="8" bestFit="1" customWidth="1"/>
    <col min="4" max="4" width="8.6328125" style="8" bestFit="1" customWidth="1"/>
    <col min="5" max="5" width="55.6328125" style="10" bestFit="1" customWidth="1"/>
    <col min="6" max="6" width="22.36328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0" x14ac:dyDescent="0.35">
      <c r="A1" s="16" t="s">
        <v>270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229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230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231</v>
      </c>
      <c r="F110" s="26" t="s">
        <v>9</v>
      </c>
      <c r="G110" s="27">
        <v>49</v>
      </c>
      <c r="H110" s="27" t="s">
        <v>232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233</v>
      </c>
      <c r="F111" s="26" t="s">
        <v>9</v>
      </c>
      <c r="G111" s="27">
        <v>71</v>
      </c>
      <c r="H111" s="27" t="s">
        <v>234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235</v>
      </c>
      <c r="F112" s="26" t="s">
        <v>9</v>
      </c>
      <c r="G112" s="27">
        <v>141</v>
      </c>
      <c r="H112" s="27" t="s">
        <v>236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237</v>
      </c>
      <c r="F113" s="26" t="s">
        <v>8</v>
      </c>
      <c r="G113" s="27">
        <v>33</v>
      </c>
      <c r="H113" s="27" t="s">
        <v>238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239</v>
      </c>
      <c r="F114" s="26" t="s">
        <v>8</v>
      </c>
      <c r="G114" s="27">
        <v>23</v>
      </c>
      <c r="H114" s="27" t="s">
        <v>240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241</v>
      </c>
      <c r="F115" s="26" t="s">
        <v>9</v>
      </c>
      <c r="G115" s="27">
        <v>127</v>
      </c>
      <c r="H115" s="27" t="s">
        <v>242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243</v>
      </c>
      <c r="B117" s="31">
        <v>45510</v>
      </c>
      <c r="C117" s="31">
        <v>45510</v>
      </c>
      <c r="D117" s="31">
        <v>45577</v>
      </c>
      <c r="E117" s="26" t="s">
        <v>244</v>
      </c>
      <c r="F117" s="27" t="s">
        <v>8</v>
      </c>
      <c r="G117" s="27">
        <v>273</v>
      </c>
      <c r="H117" s="27" t="s">
        <v>246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245</v>
      </c>
      <c r="F118" s="27" t="s">
        <v>9</v>
      </c>
      <c r="G118" s="27">
        <v>1</v>
      </c>
      <c r="H118" s="27" t="s">
        <v>247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249</v>
      </c>
      <c r="F119" s="26" t="s">
        <v>9</v>
      </c>
      <c r="G119" s="27">
        <v>84</v>
      </c>
      <c r="H119" s="27" t="s">
        <v>254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250</v>
      </c>
      <c r="F120" s="26" t="s">
        <v>9</v>
      </c>
      <c r="G120" s="27">
        <v>42</v>
      </c>
      <c r="H120" s="27" t="s">
        <v>255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251</v>
      </c>
      <c r="F121" s="26" t="s">
        <v>9</v>
      </c>
      <c r="G121" s="27">
        <v>16</v>
      </c>
      <c r="H121" s="27" t="s">
        <v>256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257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252</v>
      </c>
      <c r="F124" s="26" t="s">
        <v>9</v>
      </c>
      <c r="G124" s="27">
        <v>52</v>
      </c>
      <c r="H124" s="27" t="s">
        <v>258</v>
      </c>
      <c r="I124" s="26" t="s">
        <v>184</v>
      </c>
    </row>
    <row r="125" spans="1:9" x14ac:dyDescent="0.35">
      <c r="A125" s="26" t="s">
        <v>248</v>
      </c>
      <c r="B125" s="31">
        <v>45516</v>
      </c>
      <c r="C125" s="31">
        <v>45516</v>
      </c>
      <c r="D125" s="31">
        <v>45535</v>
      </c>
      <c r="E125" s="26" t="s">
        <v>253</v>
      </c>
      <c r="F125" s="26" t="s">
        <v>9</v>
      </c>
      <c r="G125" s="27">
        <v>1</v>
      </c>
      <c r="H125" s="27" t="s">
        <v>259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260</v>
      </c>
      <c r="F126" s="5" t="s">
        <v>9</v>
      </c>
      <c r="G126" s="37">
        <v>430</v>
      </c>
      <c r="H126" s="7" t="s">
        <v>265</v>
      </c>
      <c r="I126" s="40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261</v>
      </c>
      <c r="F127" s="34" t="s">
        <v>9</v>
      </c>
      <c r="G127" s="38">
        <v>179</v>
      </c>
      <c r="H127" s="39" t="s">
        <v>266</v>
      </c>
      <c r="I127" s="40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262</v>
      </c>
      <c r="F128" s="5" t="s">
        <v>9</v>
      </c>
      <c r="G128" s="37">
        <v>61</v>
      </c>
      <c r="H128" s="7" t="s">
        <v>267</v>
      </c>
      <c r="I128" s="40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263</v>
      </c>
      <c r="F129" s="34" t="s">
        <v>8</v>
      </c>
      <c r="G129" s="38">
        <v>186</v>
      </c>
      <c r="H129" s="39" t="s">
        <v>268</v>
      </c>
      <c r="I129" s="40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37">
        <v>11</v>
      </c>
      <c r="H130" s="7" t="s">
        <v>113</v>
      </c>
      <c r="I130" s="40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264</v>
      </c>
      <c r="F131" s="34" t="s">
        <v>8</v>
      </c>
      <c r="G131" s="38">
        <v>9</v>
      </c>
      <c r="H131" s="39" t="s">
        <v>269</v>
      </c>
      <c r="I131" s="40" t="s">
        <v>191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81640625" defaultRowHeight="14.5" x14ac:dyDescent="0.35"/>
  <cols>
    <col min="1" max="1" width="28.453125" bestFit="1" customWidth="1"/>
    <col min="2" max="2" width="7.6328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81640625" defaultRowHeight="14.5" x14ac:dyDescent="0.35"/>
  <cols>
    <col min="1" max="1" width="26.36328125" bestFit="1" customWidth="1"/>
    <col min="2" max="2" width="8.453125" style="18" bestFit="1" customWidth="1"/>
    <col min="3" max="3" width="12.1796875" style="18" bestFit="1" customWidth="1"/>
    <col min="4" max="4" width="10.36328125" style="18" bestFit="1" customWidth="1"/>
    <col min="5" max="5" width="31.36328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228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81640625" defaultRowHeight="14.5" x14ac:dyDescent="0.35"/>
  <cols>
    <col min="1" max="1" width="67.179687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2024-08-15T16:18:54Z</dcterms:modified>
  <cp:category>Calculating WARN Report</cp:category>
</cp:coreProperties>
</file>