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F8AA2E77-E94D-4BCA-A565-563A65451BD9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<sst xmlns="http://schemas.openxmlformats.org/spreadsheetml/2006/main" count="1021" uniqueCount="368">
  <si>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</si>
  <si>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</si>
  <si>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</si>
  <si>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</si>
  <si>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</si>
  <si>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</si>
  <si>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</si>
  <si>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</si>
  <si>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</si>
  <si>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</si>
  <si>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</si>
  <si>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</si>
  <si>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</si>
  <si>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</si>
  <si>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</si>
  <si>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</si>
  <si>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</si>
  <si>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</si>
  <si>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</si>
  <si>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</si>
  <si>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</si>
  <si>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</si>
  <si>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</si>
  <si>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</si>
  <si>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</si>
  <si>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</si>
  <si>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</si>
  <si>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</si>
  <si>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</si>
  <si>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</si>
  <si>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</si>
  <si>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</si>
  <si>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</si>
  <si>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</si>
  <si>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</si>
  <si>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</si>
  <si>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</si>
  <si>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</si>
  <si>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</si>
  <si>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</si>
  <si>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</si>
  <si>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</si>
  <si>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</si>
  <si>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</si>
  <si>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</si>
  <si>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</si>
  <si>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</si>
  <si>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</si>
  <si>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</si>
  <si>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</si>
  <si>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</si>
  <si>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</si>
  <si>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</si>
  <si>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</si>
  <si>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</si>
  <si>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</si>
  <si>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</si>
  <si>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</si>
  <si>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</si>
  <si>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</si>
  <si>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</si>
  <si>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</si>
  <si>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</si>
  <si>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</si>
  <si>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</si>
  <si>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</si>
  <si>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</si>
  <si>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</si>
  <si>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</si>
  <si>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</si>
  <si>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</si>
  <si>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</si>
  <si>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</si>
  <si>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</si>
  <si>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</si>
  <si>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</si>
  <si>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</si>
  <si>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</si>
  <si>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</si>
  <si>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</si>
  <si>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</si>
  <si>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</si>
  <si>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</si>
  <si>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</si>
  <si>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</si>
  <si>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</si>
  <si>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</si>
  <si>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</si>
  <si>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</si>
  <si>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</si>
  <si>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</si>
  <si>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</si>
  <si>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</si>
  <si>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</si>
  <si>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</si>
  <si>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</si>
  <si>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</si>
  <si>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</si>
  <si>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</si>
  <si>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</si>
  <si>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</si>
  <si>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</si>
  <si>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</si>
  <si>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</si>
  <si>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</si>
  <si>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</si>
  <si>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</si>
  <si>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</si>
  <si>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</si>
  <si>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</si>
  <si>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</si>
  <si>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</si>
  <si>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</si>
  <si>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</si>
  <si>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</si>
  <si>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</si>
  <si>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</si>
  <si>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</si>
  <si>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</si>
  <si>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</si>
  <si>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</si>
  <si>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</si>
  <si>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</si>
  <si>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</si>
  <si>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</si>
  <si>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</si>
  <si>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</si>
  <si>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</si>
  <si>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</si>
  <si>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</si>
  <si>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</si>
  <si>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</si>
  <si>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</si>
  <si>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</si>
  <si>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</si>
  <si>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</si>
  <si>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</si>
  <si>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</si>
  <si>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</si>
  <si>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</si>
  <si>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</si>
  <si>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</si>
  <si>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</si>
  <si>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</si>
  <si>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</si>
  <si>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</si>
  <si>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</si>
  <si>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</si>
  <si>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</si>
  <si>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</si>
  <si>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</si>
  <si>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</si>
  <si>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</si>
  <si>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</si>
  <si>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</si>
  <si>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</si>
  <si>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</si>
  <si>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</si>
  <si>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</si>
  <si>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</si>
  <si>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</si>
  <si>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</si>
  <si>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</si>
  <si>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</si>
  <si>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</si>
  <si>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</si>
  <si>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</si>
  <si>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</si>
  <si>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</si>
  <si>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</si>
  <si>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</si>
  <si>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</si>
  <si>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</si>
  <si>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</si>
  <si>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</si>
  <si>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</si>
  <si>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</si>
  <si>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</si>
  <si>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</si>
  <si>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</si>
  <si>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</si>
  <si>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</si>
  <si>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</si>
  <si>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</si>
  <si>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</si>
  <si>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</si>
  <si>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</si>
  <si>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</si>
  <si>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</si>
  <si>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</si>
  <si>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</si>
  <si>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</si>
  <si>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</si>
  <si>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</si>
  <si>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</si>
  <si>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</si>
  <si>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</si>
  <si>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</si>
  <si>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</si>
  <si>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</si>
  <si>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</si>
  <si>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</si>
  <si>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</si>
  <si>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</si>
  <si>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</si>
  <si>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</si>
  <si>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</si>
  <si>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</si>
  <si>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</si>
  <si>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</si>
  <si>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</si>
  <si>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</si>
  <si>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</si>
  <si>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</si>
  <si>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</si>
  <si>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</si>
  <si>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</si>
  <si>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</si>
  <si>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</si>
  <si>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</si>
  <si>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</si>
  <si>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</si>
  <si>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</si>
  <si>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</si>
  <si>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</si>
  <si>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</si>
  <si>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</si>
  <si>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</si>
  <si>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</si>
  <si>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</si>
  <si>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</si>
  <si>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</si>
  <si>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</si>
  <si>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</si>
  <si>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</si>
  <si>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</si>
  <si>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</si>
  <si>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</si>
  <si>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</si>
  <si>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</si>
  <si>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</si>
  <si>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</si>
  <si>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</si>
  <si>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</si>
  <si>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</si>
  <si>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</si>
  <si>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</si>
  <si>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</si>
  <si>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</si>
  <si>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</si>
  <si>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</si>
  <si>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</si>
  <si>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</si>
  <si>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</si>
  <si>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</si>
  <si>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</si>
  <si>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</si>
  <si>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</si>
  <si>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</si>
  <si>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</si>
  <si>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</si>
  <si>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</si>
  <si>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</si>
  <si>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</si>
  <si>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</si>
  <si>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</si>
  <si>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</si>
  <si>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</si>
  <si>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</si>
  <si>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</si>
  <si>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</si>
  <si>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</si>
  <si>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</si>
  <si>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</si>
  <si>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</si>
  <si>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</si>
  <si>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</si>
  <si>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</si>
  <si>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</si>
  <si>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</si>
  <si>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</si>
  <si>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</si>
  <si>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</si>
  <si>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</si>
  <si>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</si>
  <si>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</si>
  <si>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</si>
  <si>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</si>
  <si>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</si>
  <si>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</si>
  <si>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</si>
  <si>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</si>
  <si>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</si>
  <si>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</si>
  <si>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</si>
  <si>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</si>
  <si>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</si>
  <si>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</si>
  <si>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</si>
  <si>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</si>
  <si>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</si>
  <si>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</si>
  <si>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</si>
  <si>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</si>
  <si>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</si>
  <si>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</si>
  <si>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</si>
  <si>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</si>
  <si>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</si>
  <si>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</si>
  <si>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</si>
  <si>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</si>
  <si>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</si>
  <si>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</si>
  <si>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</si>
  <si>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</si>
  <si>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</si>
  <si>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</si>
  <si>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</si>
  <si>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</si>
  <si>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</si>
  <si>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</si>
  <si>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</si>
  <si>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</si>
  <si>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</si>
  <si>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</si>
  <si>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</si>
  <si>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</si>
  <si>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</si>
  <si>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</si>
  <si>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</si>
  <si>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</si>
  <si>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</si>
  <si>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</si>
  <si>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</si>
  <si>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</si>
  <si>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</si>
  <si>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</si>
  <si>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</si>
  <si>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</si>
  <si>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</si>
  <si>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</si>
  <si>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</si>
  <si>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</si>
  <si>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r>
      <t xml:space="preserve">WARN REPORT - 01/01/2023 - 09/04/2024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</si>
  <si>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</si>
  <si>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</si>
  <si>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</si>
  <si>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</si>
  <si>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</si>
  <si>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</si>
  <si>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</si>
  <si>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</si>
  <si>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</si>
  <si>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</si>
  <si>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</si>
  <si>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</si>
  <si>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</si>
  <si>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</si>
  <si>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</si>
  <si>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</si>
  <si>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</si>
  <si>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</si>
  <si>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</si>
  <si>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</si>
  <si>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</si>
  <si>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</si>
  <si>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r>
      <t xml:space="preserve">WARN REPORT - </t>
    </r>
    <r>
      <rPr>
        <b/>
        <sz val="12"/>
        <rFont val="Calibri"/>
        <family val="2"/>
        <scheme val="minor"/>
      </rPr>
      <t>07/01/24 to 09/04/24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I192.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</si>
</sst>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92" totalsRowShown="0" headerRowDxfId="27" dataDxfId="26">
  <autoFilter ref="A2:I192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855468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85546875" defaultRowHeight="15" x14ac:dyDescent="0.25"/>
  <cols>
    <col min="1" max="1" width="28.42578125" style="3" bestFit="1" customWidth="1"/>
    <col min="2" max="2" width="6.42578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11271</v>
      </c>
    </row>
    <row r="4" spans="1:2" x14ac:dyDescent="0.25">
      <c r="A4" s="2" t="s">
        <v>13</v>
      </c>
      <c r="B4" s="11">
        <f>COUNTIF('Detailed WARN Report '!F:F,"Layoff Permanent")</f>
        <v>104</v>
      </c>
    </row>
    <row r="5" spans="1:2" x14ac:dyDescent="0.25">
      <c r="A5" s="2" t="s">
        <v>14</v>
      </c>
      <c r="B5" s="11">
        <f>COUNTIF('Detailed WARN Report '!F:F,"Layoff Temporary")</f>
        <v>6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78</v>
      </c>
    </row>
    <row r="8" spans="1:2" x14ac:dyDescent="0.25">
      <c r="A8" s="2" t="s">
        <v>17</v>
      </c>
      <c r="B8" s="11">
        <f>COUNTIF('Detailed WARN Report '!F:F,"Closure Temporary")</f>
        <v>1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92"/>
  <sheetViews>
    <sheetView zoomScaleNormal="100" workbookViewId="0"/>
  </sheetViews>
  <sheetFormatPr defaultColWidth="42.85546875" defaultRowHeight="15" x14ac:dyDescent="0.25"/>
  <cols>
    <col min="1" max="1" width="28.7109375" style="3" bestFit="1" customWidth="1"/>
    <col min="2" max="2" width="7" style="8" bestFit="1" customWidth="1"/>
    <col min="3" max="3" width="9.85546875" style="8" bestFit="1" customWidth="1"/>
    <col min="4" max="4" width="8.42578125" style="8" bestFit="1" customWidth="1"/>
    <col min="5" max="5" width="55.7109375" style="10" bestFit="1" customWidth="1"/>
    <col min="6" max="6" width="22.28515625" style="3" customWidth="1"/>
    <col min="7" max="7" width="9.85546875" style="3" customWidth="1"/>
    <col min="8" max="8" width="48.42578125" style="3" customWidth="1"/>
    <col min="9" max="9" width="51.85546875" style="3" bestFit="1" customWidth="1"/>
  </cols>
  <sheetData>
    <row r="1" spans="1:9" ht="102" x14ac:dyDescent="0.25">
      <c r="A1" s="16" t="s">
        <v>367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45544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345</v>
      </c>
      <c r="B179" s="40">
        <v>45538</v>
      </c>
      <c r="C179" s="40">
        <v>45538</v>
      </c>
      <c r="D179" s="40">
        <v>45599</v>
      </c>
      <c r="E179" s="39" t="s">
        <v>346</v>
      </c>
      <c r="F179" s="39" t="s">
        <v>8</v>
      </c>
      <c r="G179" s="41">
        <v>254</v>
      </c>
      <c r="H179" s="41" t="s">
        <v>347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348</v>
      </c>
      <c r="F180" s="39" t="s">
        <v>10</v>
      </c>
      <c r="G180" s="41">
        <v>100</v>
      </c>
      <c r="H180" s="41" t="s">
        <v>349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350</v>
      </c>
      <c r="F181" s="39" t="s">
        <v>8</v>
      </c>
      <c r="G181" s="41">
        <v>98</v>
      </c>
      <c r="H181" s="41" t="s">
        <v>351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352</v>
      </c>
      <c r="F182" s="39" t="s">
        <v>8</v>
      </c>
      <c r="G182" s="41">
        <v>14</v>
      </c>
      <c r="H182" s="41" t="s">
        <v>351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353</v>
      </c>
      <c r="B184" s="40">
        <v>45532</v>
      </c>
      <c r="C184" s="40">
        <v>45538</v>
      </c>
      <c r="D184" s="40">
        <v>45597</v>
      </c>
      <c r="E184" s="39" t="s">
        <v>354</v>
      </c>
      <c r="F184" s="39" t="s">
        <v>9</v>
      </c>
      <c r="G184" s="41">
        <v>94</v>
      </c>
      <c r="H184" s="41" t="s">
        <v>355</v>
      </c>
      <c r="I184" s="26" t="s">
        <v>177</v>
      </c>
    </row>
    <row r="185" spans="1:9" x14ac:dyDescent="0.25">
      <c r="A185" s="39" t="s">
        <v>353</v>
      </c>
      <c r="B185" s="40">
        <v>45532</v>
      </c>
      <c r="C185" s="40">
        <v>45538</v>
      </c>
      <c r="D185" s="40">
        <v>45597</v>
      </c>
      <c r="E185" s="39" t="s">
        <v>354</v>
      </c>
      <c r="F185" s="39" t="s">
        <v>9</v>
      </c>
      <c r="G185" s="41">
        <v>52</v>
      </c>
      <c r="H185" s="41" t="s">
        <v>356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354</v>
      </c>
      <c r="F186" s="39" t="s">
        <v>9</v>
      </c>
      <c r="G186" s="41">
        <v>1</v>
      </c>
      <c r="H186" s="41" t="s">
        <v>357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358</v>
      </c>
      <c r="F187" s="39" t="s">
        <v>9</v>
      </c>
      <c r="G187" s="41">
        <v>65</v>
      </c>
      <c r="H187" s="41" t="s">
        <v>359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360</v>
      </c>
      <c r="F189" s="39" t="s">
        <v>9</v>
      </c>
      <c r="G189" s="41">
        <v>192</v>
      </c>
      <c r="H189" s="41" t="s">
        <v>361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360</v>
      </c>
      <c r="F190" s="39" t="s">
        <v>9</v>
      </c>
      <c r="G190" s="41">
        <v>1</v>
      </c>
      <c r="H190" s="41" t="s">
        <v>362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363</v>
      </c>
      <c r="F191" s="39" t="s">
        <v>9</v>
      </c>
      <c r="G191" s="41">
        <v>1</v>
      </c>
      <c r="H191" s="41" t="s">
        <v>364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365</v>
      </c>
      <c r="F192" s="39" t="s">
        <v>9</v>
      </c>
      <c r="G192" s="41">
        <v>64</v>
      </c>
      <c r="H192" s="41" t="s">
        <v>366</v>
      </c>
      <c r="I192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I3:I192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855468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855468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710937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344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85546875" defaultRowHeight="15" x14ac:dyDescent="0.25"/>
  <cols>
    <col min="1" max="1" width="67.140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2024-09-05T15:36:54Z</dcterms:modified>
  <cp:category>Calculating WARN Report</cp:category>
</cp:coreProperties>
</file>