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AB4DEC6F-81B2-4F4F-B6B3-F98F75FD4005}" xr6:coauthVersionLast="47" xr6:coauthVersionMax="47" xr10:uidLastSave="{00000000-0000-0000-0000-000000000000}"/>
  <bookViews>
    <workbookView xWindow="-28920" yWindow="-120" windowWidth="29040" windowHeight="15840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<sst xmlns="http://schemas.openxmlformats.org/spreadsheetml/2006/main" count="248" uniqueCount="124">
  <si>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</si>
  <si>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</si>
  <si>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</si>
  <si>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</si>
  <si>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</si>
  <si>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</si>
  <si>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</si>
  <si>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</si>
  <si>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</si>
  <si>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</si>
  <si>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</si>
  <si>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</si>
  <si>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</si>
  <si>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</si>
  <si>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</si>
  <si>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</si>
  <si>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</si>
  <si>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</si>
  <si>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</si>
  <si>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</si>
  <si>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</si>
  <si>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</si>
  <si>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</si>
  <si>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</si>
  <si>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</si>
  <si>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</si>
  <si>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</si>
  <si>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</si>
  <si>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</si>
  <si>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</si>
  <si>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</si>
  <si>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</si>
  <si>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</si>
  <si>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</si>
  <si>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</si>
  <si>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</si>
  <si>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</si>
  <si>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</si>
  <si>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</si>
  <si>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</si>
  <si>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</si>
  <si>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</si>
  <si>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</si>
  <si>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</si>
  <si>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</si>
  <si>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</si>
  <si>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</si>
  <si>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</si>
  <si>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</si>
  <si>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</si>
  <si>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</si>
  <si>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</si>
  <si>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</si>
  <si>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</si>
  <si>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</si>
  <si>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</si>
  <si>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</si>
  <si>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</si>
  <si>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</si>
  <si>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</si>
  <si>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</si>
  <si>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</si>
  <si>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</si>
  <si>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</si>
  <si>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</si>
  <si>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</si>
  <si>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</si>
  <si>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</si>
  <si>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</si>
  <si>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</si>
  <si>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</si>
  <si>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</si>
  <si>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</si>
  <si>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</si>
  <si>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</si>
  <si>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</si>
  <si>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</si>
  <si>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</si>
  <si>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</si>
  <si>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r>
      <t xml:space="preserve">WARN REPORT - 01/01/2023 - 07/22/2024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</si>
  <si>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</si>
  <si>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</si>
  <si>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</si>
  <si>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</si>
  <si>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</si>
  <si>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</si>
  <si>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</si>
  <si>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</si>
  <si>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</si>
  <si>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</si>
  <si>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</si>
  <si>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</si>
  <si>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</si>
  <si>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</si>
  <si>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</si>
  <si>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</si>
  <si>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</si>
  <si>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</si>
  <si>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</si>
  <si>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</si>
  <si>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</si>
  <si>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</si>
  <si>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</si>
  <si>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</si>
  <si>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</si>
  <si>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</si>
  <si>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</si>
  <si>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</si>
  <si>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</si>
  <si>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</si>
  <si>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</si>
  <si>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</si>
  <si>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</si>
  <si>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</si>
  <si>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</si>
  <si>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</si>
  <si>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</si>
  <si>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</si>
  <si>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</si>
  <si>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</si>
  <si>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</si>
  <si>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</si>
  <si>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</si>
  <si>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r>
      <t xml:space="preserve">WARN REPORT - </t>
    </r>
    <r>
      <rPr>
        <b/>
        <sz val="12"/>
        <rFont val="Calibri"/>
        <family val="2"/>
        <scheme val="minor"/>
      </rPr>
      <t>07/01/24 to 07/22/24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H52.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</si>
</sst>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9" fillId="0" borderId="0" xfId="2" applyFont="1" applyBorder="1" applyAlignment="1">
      <alignment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52" totalsRowShown="0" headerRowDxfId="28" headerRowBorderDxfId="27" tableBorderDxfId="26" totalsRowBorderDxfId="25">
  <autoFilter ref="A2:H5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4.5" x14ac:dyDescent="0.35"/>
  <cols>
    <col min="1" max="1" width="74" style="3" bestFit="1" customWidth="1"/>
  </cols>
  <sheetData>
    <row r="1" spans="1:1" ht="130.5" x14ac:dyDescent="0.35">
      <c r="A1" s="13" t="s">
        <v>37</v>
      </c>
    </row>
    <row r="2" spans="1:1" ht="21" x14ac:dyDescent="0.5">
      <c r="A2" s="15" t="s">
        <v>27</v>
      </c>
    </row>
    <row r="3" spans="1:1" x14ac:dyDescent="0.35">
      <c r="A3" s="16" t="s">
        <v>25</v>
      </c>
    </row>
    <row r="4" spans="1:1" x14ac:dyDescent="0.35">
      <c r="A4" s="16" t="s">
        <v>26</v>
      </c>
    </row>
    <row r="5" spans="1:1" x14ac:dyDescent="0.35">
      <c r="A5" s="16" t="s">
        <v>32</v>
      </c>
    </row>
    <row r="6" spans="1:1" x14ac:dyDescent="0.35">
      <c r="A6" s="16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4.5" x14ac:dyDescent="0.35"/>
  <cols>
    <col min="1" max="1" width="28.453125" style="3" bestFit="1" customWidth="1"/>
    <col min="2" max="2" width="6.54296875" style="3" bestFit="1" customWidth="1"/>
  </cols>
  <sheetData>
    <row r="1" spans="1:2" ht="76.5" x14ac:dyDescent="0.35">
      <c r="A1" s="13" t="s">
        <v>28</v>
      </c>
    </row>
    <row r="2" spans="1:2" x14ac:dyDescent="0.35">
      <c r="A2" s="17" t="s">
        <v>20</v>
      </c>
      <c r="B2" s="18" t="s">
        <v>19</v>
      </c>
    </row>
    <row r="3" spans="1:2" x14ac:dyDescent="0.35">
      <c r="A3" s="2" t="s">
        <v>24</v>
      </c>
      <c r="B3" s="14">
        <f>SUM('Detailed WARN Report '!G:G)</f>
        <v>2559</v>
      </c>
    </row>
    <row r="4" spans="1:2" x14ac:dyDescent="0.35">
      <c r="A4" s="2" t="s">
        <v>13</v>
      </c>
      <c r="B4" s="14">
        <f>COUNTIF('Detailed WARN Report '!F:F,"Layoff Permanent")</f>
        <v>23</v>
      </c>
    </row>
    <row r="5" spans="1:2" x14ac:dyDescent="0.35">
      <c r="A5" s="2" t="s">
        <v>14</v>
      </c>
      <c r="B5" s="14">
        <f>COUNTIF('Detailed WARN Report '!F:F,"Layoff Temporary")</f>
        <v>1</v>
      </c>
    </row>
    <row r="6" spans="1:2" x14ac:dyDescent="0.35">
      <c r="A6" s="2" t="s">
        <v>15</v>
      </c>
      <c r="B6" s="14">
        <v>1</v>
      </c>
    </row>
    <row r="7" spans="1:2" x14ac:dyDescent="0.35">
      <c r="A7" s="2" t="s">
        <v>16</v>
      </c>
      <c r="B7" s="14">
        <f>COUNTIF('Detailed WARN Report '!F:F,"Closure Permanent")</f>
        <v>26</v>
      </c>
    </row>
    <row r="8" spans="1:2" x14ac:dyDescent="0.35">
      <c r="A8" s="2" t="s">
        <v>17</v>
      </c>
      <c r="B8" s="14">
        <f>COUNTIF('Detailed WARN Report '!F:F,"Closure Temporary")</f>
        <v>0</v>
      </c>
    </row>
    <row r="9" spans="1:2" x14ac:dyDescent="0.35">
      <c r="A9" s="2" t="s">
        <v>18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H52"/>
  <sheetViews>
    <sheetView zoomScaleNormal="100" workbookViewId="0"/>
  </sheetViews>
  <sheetFormatPr defaultColWidth="26.7265625" defaultRowHeight="14.5" x14ac:dyDescent="0.35"/>
  <cols>
    <col min="1" max="1" width="26.1796875" style="3" bestFit="1" customWidth="1"/>
    <col min="2" max="2" width="8.7265625" style="8" bestFit="1" customWidth="1"/>
    <col min="3" max="3" width="9.81640625" style="8" bestFit="1" customWidth="1"/>
    <col min="4" max="4" width="8.7265625" style="8" bestFit="1" customWidth="1"/>
    <col min="5" max="5" width="34.26953125" style="13" bestFit="1" customWidth="1"/>
    <col min="6" max="6" width="14.1796875" style="3" bestFit="1" customWidth="1"/>
    <col min="7" max="7" width="9.81640625" style="3" bestFit="1" customWidth="1"/>
    <col min="8" max="8" width="48.453125" style="3" bestFit="1" customWidth="1"/>
  </cols>
  <sheetData>
    <row r="1" spans="1:8" ht="114.5" x14ac:dyDescent="0.35">
      <c r="A1" s="19" t="s">
        <v>123</v>
      </c>
      <c r="E1" s="3"/>
    </row>
    <row r="2" spans="1:8" ht="35.5" x14ac:dyDescent="0.35">
      <c r="A2" s="10" t="s">
        <v>0</v>
      </c>
      <c r="B2" s="11" t="s">
        <v>11</v>
      </c>
      <c r="C2" s="11" t="s">
        <v>29</v>
      </c>
      <c r="D2" s="11" t="s">
        <v>12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 x14ac:dyDescent="0.35">
      <c r="A3" s="4" t="s">
        <v>5</v>
      </c>
      <c r="B3" s="28">
        <v>45474</v>
      </c>
      <c r="C3" s="28">
        <v>45474</v>
      </c>
      <c r="D3" s="28">
        <v>45473</v>
      </c>
      <c r="E3" s="5" t="s">
        <v>30</v>
      </c>
      <c r="F3" s="5" t="s">
        <v>9</v>
      </c>
      <c r="G3" s="6">
        <v>57</v>
      </c>
      <c r="H3" s="7" t="s">
        <v>31</v>
      </c>
    </row>
    <row r="4" spans="1:8" x14ac:dyDescent="0.35">
      <c r="A4" s="29" t="s">
        <v>21</v>
      </c>
      <c r="B4" s="30">
        <v>45473</v>
      </c>
      <c r="C4" s="30">
        <v>45474</v>
      </c>
      <c r="D4" s="30">
        <v>45533</v>
      </c>
      <c r="E4" s="31" t="s">
        <v>42</v>
      </c>
      <c r="F4" s="31" t="s">
        <v>8</v>
      </c>
      <c r="G4" s="32">
        <v>5</v>
      </c>
      <c r="H4" s="33" t="s">
        <v>43</v>
      </c>
    </row>
    <row r="5" spans="1:8" x14ac:dyDescent="0.35">
      <c r="A5" s="4" t="s">
        <v>7</v>
      </c>
      <c r="B5" s="28">
        <v>45475</v>
      </c>
      <c r="C5" s="28">
        <v>45475</v>
      </c>
      <c r="D5" s="28">
        <v>45536</v>
      </c>
      <c r="E5" s="5" t="s">
        <v>40</v>
      </c>
      <c r="F5" s="5" t="s">
        <v>9</v>
      </c>
      <c r="G5" s="6">
        <v>20</v>
      </c>
      <c r="H5" s="7" t="s">
        <v>41</v>
      </c>
    </row>
    <row r="6" spans="1:8" x14ac:dyDescent="0.35">
      <c r="A6" s="29" t="s">
        <v>5</v>
      </c>
      <c r="B6" s="30">
        <v>45471</v>
      </c>
      <c r="C6" s="30">
        <v>45475</v>
      </c>
      <c r="D6" s="30">
        <v>45534</v>
      </c>
      <c r="E6" s="31" t="s">
        <v>44</v>
      </c>
      <c r="F6" s="31" t="s">
        <v>9</v>
      </c>
      <c r="G6" s="32">
        <v>36</v>
      </c>
      <c r="H6" s="33" t="s">
        <v>45</v>
      </c>
    </row>
    <row r="7" spans="1:8" x14ac:dyDescent="0.35">
      <c r="A7" s="4" t="s">
        <v>6</v>
      </c>
      <c r="B7" s="28">
        <v>45474</v>
      </c>
      <c r="C7" s="28">
        <v>45475</v>
      </c>
      <c r="D7" s="28">
        <v>45535</v>
      </c>
      <c r="E7" s="5" t="s">
        <v>46</v>
      </c>
      <c r="F7" s="5" t="s">
        <v>8</v>
      </c>
      <c r="G7" s="6">
        <v>8</v>
      </c>
      <c r="H7" s="7" t="s">
        <v>47</v>
      </c>
    </row>
    <row r="8" spans="1:8" x14ac:dyDescent="0.35">
      <c r="A8" s="29" t="s">
        <v>6</v>
      </c>
      <c r="B8" s="30">
        <v>45474</v>
      </c>
      <c r="C8" s="30">
        <v>45475</v>
      </c>
      <c r="D8" s="30">
        <v>45535</v>
      </c>
      <c r="E8" s="31" t="s">
        <v>46</v>
      </c>
      <c r="F8" s="31" t="s">
        <v>8</v>
      </c>
      <c r="G8" s="32">
        <v>19</v>
      </c>
      <c r="H8" s="33" t="s">
        <v>48</v>
      </c>
    </row>
    <row r="9" spans="1:8" x14ac:dyDescent="0.35">
      <c r="A9" s="4" t="s">
        <v>49</v>
      </c>
      <c r="B9" s="28">
        <v>45475</v>
      </c>
      <c r="C9" s="28">
        <v>45475</v>
      </c>
      <c r="D9" s="28">
        <v>45535</v>
      </c>
      <c r="E9" s="5" t="s">
        <v>50</v>
      </c>
      <c r="F9" s="5" t="s">
        <v>8</v>
      </c>
      <c r="G9" s="6">
        <v>6</v>
      </c>
      <c r="H9" s="7" t="s">
        <v>51</v>
      </c>
    </row>
    <row r="10" spans="1:8" x14ac:dyDescent="0.35">
      <c r="A10" s="29" t="s">
        <v>23</v>
      </c>
      <c r="B10" s="30">
        <v>45474</v>
      </c>
      <c r="C10" s="30">
        <v>45476</v>
      </c>
      <c r="D10" s="30">
        <v>45535</v>
      </c>
      <c r="E10" s="31" t="s">
        <v>52</v>
      </c>
      <c r="F10" s="31" t="s">
        <v>8</v>
      </c>
      <c r="G10" s="32">
        <v>8</v>
      </c>
      <c r="H10" s="33" t="s">
        <v>53</v>
      </c>
    </row>
    <row r="11" spans="1:8" x14ac:dyDescent="0.35">
      <c r="A11" s="4" t="s">
        <v>22</v>
      </c>
      <c r="B11" s="28">
        <v>45476</v>
      </c>
      <c r="C11" s="28">
        <v>45476</v>
      </c>
      <c r="D11" s="28">
        <v>45540</v>
      </c>
      <c r="E11" s="5" t="s">
        <v>54</v>
      </c>
      <c r="F11" s="5" t="s">
        <v>9</v>
      </c>
      <c r="G11" s="6">
        <v>26</v>
      </c>
      <c r="H11" s="7" t="s">
        <v>55</v>
      </c>
    </row>
    <row r="12" spans="1:8" x14ac:dyDescent="0.35">
      <c r="A12" s="29" t="s">
        <v>22</v>
      </c>
      <c r="B12" s="30">
        <v>45475</v>
      </c>
      <c r="C12" s="30">
        <v>45476</v>
      </c>
      <c r="D12" s="30">
        <v>45536</v>
      </c>
      <c r="E12" s="31" t="s">
        <v>56</v>
      </c>
      <c r="F12" s="31" t="s">
        <v>8</v>
      </c>
      <c r="G12" s="32">
        <v>8</v>
      </c>
      <c r="H12" s="33" t="s">
        <v>57</v>
      </c>
    </row>
    <row r="13" spans="1:8" x14ac:dyDescent="0.35">
      <c r="A13" s="4" t="s">
        <v>5</v>
      </c>
      <c r="B13" s="28">
        <v>45470</v>
      </c>
      <c r="C13" s="28">
        <v>45476</v>
      </c>
      <c r="D13" s="28">
        <v>45470</v>
      </c>
      <c r="E13" s="5" t="s">
        <v>61</v>
      </c>
      <c r="F13" s="5" t="s">
        <v>9</v>
      </c>
      <c r="G13" s="6">
        <v>94</v>
      </c>
      <c r="H13" s="7" t="s">
        <v>58</v>
      </c>
    </row>
    <row r="14" spans="1:8" x14ac:dyDescent="0.35">
      <c r="A14" s="29" t="s">
        <v>21</v>
      </c>
      <c r="B14" s="30">
        <v>45481</v>
      </c>
      <c r="C14" s="30">
        <v>45481</v>
      </c>
      <c r="D14" s="30">
        <v>45541</v>
      </c>
      <c r="E14" s="31" t="s">
        <v>38</v>
      </c>
      <c r="F14" s="31" t="s">
        <v>10</v>
      </c>
      <c r="G14" s="32">
        <v>24</v>
      </c>
      <c r="H14" s="33" t="s">
        <v>39</v>
      </c>
    </row>
    <row r="15" spans="1:8" x14ac:dyDescent="0.35">
      <c r="A15" s="4" t="s">
        <v>6</v>
      </c>
      <c r="B15" s="28">
        <v>45478</v>
      </c>
      <c r="C15" s="28">
        <v>45481</v>
      </c>
      <c r="D15" s="28">
        <v>45541</v>
      </c>
      <c r="E15" s="5" t="s">
        <v>59</v>
      </c>
      <c r="F15" s="5" t="s">
        <v>8</v>
      </c>
      <c r="G15" s="6">
        <v>29</v>
      </c>
      <c r="H15" s="7" t="s">
        <v>60</v>
      </c>
    </row>
    <row r="16" spans="1:8" x14ac:dyDescent="0.35">
      <c r="A16" s="29" t="s">
        <v>62</v>
      </c>
      <c r="B16" s="30">
        <v>45483</v>
      </c>
      <c r="C16" s="30">
        <v>45483</v>
      </c>
      <c r="D16" s="30">
        <v>45544</v>
      </c>
      <c r="E16" s="31" t="s">
        <v>63</v>
      </c>
      <c r="F16" s="31" t="s">
        <v>9</v>
      </c>
      <c r="G16" s="32">
        <v>384</v>
      </c>
      <c r="H16" s="33" t="s">
        <v>64</v>
      </c>
    </row>
    <row r="17" spans="1:8" x14ac:dyDescent="0.35">
      <c r="A17" s="4" t="s">
        <v>6</v>
      </c>
      <c r="B17" s="28">
        <v>45482</v>
      </c>
      <c r="C17" s="28">
        <v>45483</v>
      </c>
      <c r="D17" s="28">
        <v>45541</v>
      </c>
      <c r="E17" s="5" t="s">
        <v>38</v>
      </c>
      <c r="F17" s="5" t="s">
        <v>8</v>
      </c>
      <c r="G17" s="6">
        <v>22</v>
      </c>
      <c r="H17" s="7" t="s">
        <v>65</v>
      </c>
    </row>
    <row r="18" spans="1:8" x14ac:dyDescent="0.35">
      <c r="A18" s="29" t="s">
        <v>6</v>
      </c>
      <c r="B18" s="30">
        <v>45483</v>
      </c>
      <c r="C18" s="30">
        <v>45483</v>
      </c>
      <c r="D18" s="30">
        <v>45544</v>
      </c>
      <c r="E18" s="31" t="s">
        <v>63</v>
      </c>
      <c r="F18" s="31" t="s">
        <v>9</v>
      </c>
      <c r="G18" s="32">
        <v>215</v>
      </c>
      <c r="H18" s="33" t="s">
        <v>66</v>
      </c>
    </row>
    <row r="19" spans="1:8" x14ac:dyDescent="0.35">
      <c r="A19" s="4" t="s">
        <v>67</v>
      </c>
      <c r="B19" s="28">
        <v>45483</v>
      </c>
      <c r="C19" s="28">
        <v>45484</v>
      </c>
      <c r="D19" s="28">
        <v>45544</v>
      </c>
      <c r="E19" s="5" t="s">
        <v>68</v>
      </c>
      <c r="F19" s="5" t="s">
        <v>9</v>
      </c>
      <c r="G19" s="6">
        <v>56</v>
      </c>
      <c r="H19" s="7" t="s">
        <v>69</v>
      </c>
    </row>
    <row r="20" spans="1:8" x14ac:dyDescent="0.35">
      <c r="A20" s="29" t="s">
        <v>22</v>
      </c>
      <c r="B20" s="30">
        <v>45484</v>
      </c>
      <c r="C20" s="30">
        <v>45484</v>
      </c>
      <c r="D20" s="30">
        <v>45544</v>
      </c>
      <c r="E20" s="31" t="s">
        <v>70</v>
      </c>
      <c r="F20" s="31" t="s">
        <v>8</v>
      </c>
      <c r="G20" s="32">
        <v>24</v>
      </c>
      <c r="H20" s="33" t="s">
        <v>71</v>
      </c>
    </row>
    <row r="21" spans="1:8" x14ac:dyDescent="0.35">
      <c r="A21" s="4" t="s">
        <v>6</v>
      </c>
      <c r="B21" s="28">
        <v>45484</v>
      </c>
      <c r="C21" s="28">
        <v>45484</v>
      </c>
      <c r="D21" s="28">
        <v>45549</v>
      </c>
      <c r="E21" s="5" t="s">
        <v>72</v>
      </c>
      <c r="F21" s="5" t="s">
        <v>9</v>
      </c>
      <c r="G21" s="6">
        <v>97</v>
      </c>
      <c r="H21" s="7" t="s">
        <v>73</v>
      </c>
    </row>
    <row r="22" spans="1:8" x14ac:dyDescent="0.35">
      <c r="A22" s="29" t="s">
        <v>6</v>
      </c>
      <c r="B22" s="30">
        <v>45485</v>
      </c>
      <c r="C22" s="30">
        <v>45485</v>
      </c>
      <c r="D22" s="30">
        <v>45545</v>
      </c>
      <c r="E22" s="31" t="s">
        <v>74</v>
      </c>
      <c r="F22" s="31" t="s">
        <v>9</v>
      </c>
      <c r="G22" s="32">
        <v>1</v>
      </c>
      <c r="H22" s="33" t="s">
        <v>75</v>
      </c>
    </row>
    <row r="23" spans="1:8" x14ac:dyDescent="0.35">
      <c r="A23" s="4" t="s">
        <v>5</v>
      </c>
      <c r="B23" s="28">
        <v>45488</v>
      </c>
      <c r="C23" s="28">
        <v>45488</v>
      </c>
      <c r="D23" s="28">
        <v>45548</v>
      </c>
      <c r="E23" s="5" t="s">
        <v>76</v>
      </c>
      <c r="F23" s="5" t="s">
        <v>9</v>
      </c>
      <c r="G23" s="6">
        <v>6</v>
      </c>
      <c r="H23" s="7" t="s">
        <v>77</v>
      </c>
    </row>
    <row r="24" spans="1:8" x14ac:dyDescent="0.35">
      <c r="A24" s="29" t="s">
        <v>5</v>
      </c>
      <c r="B24" s="30">
        <v>45488</v>
      </c>
      <c r="C24" s="30">
        <v>45488</v>
      </c>
      <c r="D24" s="30">
        <v>45548</v>
      </c>
      <c r="E24" s="31" t="s">
        <v>76</v>
      </c>
      <c r="F24" s="31" t="s">
        <v>9</v>
      </c>
      <c r="G24" s="32">
        <v>2</v>
      </c>
      <c r="H24" s="33" t="s">
        <v>78</v>
      </c>
    </row>
    <row r="25" spans="1:8" x14ac:dyDescent="0.35">
      <c r="A25" s="4" t="s">
        <v>80</v>
      </c>
      <c r="B25" s="28">
        <v>45488</v>
      </c>
      <c r="C25" s="28">
        <v>45489</v>
      </c>
      <c r="D25" s="28">
        <v>45548</v>
      </c>
      <c r="E25" s="5" t="s">
        <v>81</v>
      </c>
      <c r="F25" s="5" t="s">
        <v>9</v>
      </c>
      <c r="G25" s="6">
        <v>78</v>
      </c>
      <c r="H25" s="7" t="s">
        <v>82</v>
      </c>
    </row>
    <row r="26" spans="1:8" x14ac:dyDescent="0.35">
      <c r="A26" s="29" t="s">
        <v>21</v>
      </c>
      <c r="B26" s="30">
        <v>45484</v>
      </c>
      <c r="C26" s="30">
        <v>45489</v>
      </c>
      <c r="D26" s="30">
        <v>45544</v>
      </c>
      <c r="E26" s="31" t="s">
        <v>83</v>
      </c>
      <c r="F26" s="31" t="s">
        <v>9</v>
      </c>
      <c r="G26" s="32">
        <v>195</v>
      </c>
      <c r="H26" s="33" t="s">
        <v>84</v>
      </c>
    </row>
    <row r="27" spans="1:8" x14ac:dyDescent="0.35">
      <c r="A27" s="4" t="s">
        <v>85</v>
      </c>
      <c r="B27" s="28">
        <v>45484</v>
      </c>
      <c r="C27" s="28">
        <v>45489</v>
      </c>
      <c r="D27" s="28">
        <v>45544</v>
      </c>
      <c r="E27" s="5" t="s">
        <v>83</v>
      </c>
      <c r="F27" s="5" t="s">
        <v>9</v>
      </c>
      <c r="G27" s="6">
        <v>12</v>
      </c>
      <c r="H27" s="7" t="s">
        <v>86</v>
      </c>
    </row>
    <row r="28" spans="1:8" x14ac:dyDescent="0.35">
      <c r="A28" s="29" t="s">
        <v>87</v>
      </c>
      <c r="B28" s="30">
        <v>45489</v>
      </c>
      <c r="C28" s="30">
        <v>45490</v>
      </c>
      <c r="D28" s="30">
        <v>45551</v>
      </c>
      <c r="E28" s="31" t="s">
        <v>88</v>
      </c>
      <c r="F28" s="31" t="s">
        <v>9</v>
      </c>
      <c r="G28" s="32">
        <v>43</v>
      </c>
      <c r="H28" s="33" t="s">
        <v>89</v>
      </c>
    </row>
    <row r="29" spans="1:8" x14ac:dyDescent="0.35">
      <c r="A29" s="4" t="s">
        <v>22</v>
      </c>
      <c r="B29" s="28">
        <v>45490</v>
      </c>
      <c r="C29" s="28">
        <v>45490</v>
      </c>
      <c r="D29" s="28">
        <v>45566</v>
      </c>
      <c r="E29" s="5" t="s">
        <v>90</v>
      </c>
      <c r="F29" s="5" t="s">
        <v>8</v>
      </c>
      <c r="G29" s="6">
        <v>95</v>
      </c>
      <c r="H29" s="7" t="s">
        <v>91</v>
      </c>
    </row>
    <row r="30" spans="1:8" x14ac:dyDescent="0.35">
      <c r="A30" s="29" t="s">
        <v>5</v>
      </c>
      <c r="B30" s="30">
        <v>45490</v>
      </c>
      <c r="C30" s="30">
        <v>45490</v>
      </c>
      <c r="D30" s="30">
        <v>45535</v>
      </c>
      <c r="E30" s="31" t="s">
        <v>92</v>
      </c>
      <c r="F30" s="31" t="s">
        <v>9</v>
      </c>
      <c r="G30" s="32">
        <v>270</v>
      </c>
      <c r="H30" s="33" t="s">
        <v>93</v>
      </c>
    </row>
    <row r="31" spans="1:8" x14ac:dyDescent="0.35">
      <c r="A31" s="4" t="s">
        <v>23</v>
      </c>
      <c r="B31" s="28">
        <v>45490</v>
      </c>
      <c r="C31" s="28">
        <v>45491</v>
      </c>
      <c r="D31" s="28">
        <v>45555</v>
      </c>
      <c r="E31" s="5" t="s">
        <v>94</v>
      </c>
      <c r="F31" s="5" t="s">
        <v>9</v>
      </c>
      <c r="G31" s="6">
        <v>4</v>
      </c>
      <c r="H31" s="7" t="s">
        <v>95</v>
      </c>
    </row>
    <row r="32" spans="1:8" x14ac:dyDescent="0.35">
      <c r="A32" s="29" t="s">
        <v>23</v>
      </c>
      <c r="B32" s="30">
        <v>45491</v>
      </c>
      <c r="C32" s="30">
        <v>45491</v>
      </c>
      <c r="D32" s="30">
        <v>45551</v>
      </c>
      <c r="E32" s="31" t="s">
        <v>96</v>
      </c>
      <c r="F32" s="31" t="s">
        <v>8</v>
      </c>
      <c r="G32" s="32">
        <v>3</v>
      </c>
      <c r="H32" s="33" t="s">
        <v>97</v>
      </c>
    </row>
    <row r="33" spans="1:8" x14ac:dyDescent="0.35">
      <c r="A33" s="4" t="s">
        <v>5</v>
      </c>
      <c r="B33" s="28">
        <v>45491</v>
      </c>
      <c r="C33" s="28">
        <v>45491</v>
      </c>
      <c r="D33" s="28">
        <v>45551</v>
      </c>
      <c r="E33" s="5" t="s">
        <v>96</v>
      </c>
      <c r="F33" s="5" t="s">
        <v>8</v>
      </c>
      <c r="G33" s="6">
        <v>21</v>
      </c>
      <c r="H33" s="7" t="s">
        <v>98</v>
      </c>
    </row>
    <row r="34" spans="1:8" x14ac:dyDescent="0.35">
      <c r="A34" s="29" t="s">
        <v>5</v>
      </c>
      <c r="B34" s="30">
        <v>45491</v>
      </c>
      <c r="C34" s="30">
        <v>45491</v>
      </c>
      <c r="D34" s="30">
        <v>45551</v>
      </c>
      <c r="E34" s="31" t="s">
        <v>96</v>
      </c>
      <c r="F34" s="31" t="s">
        <v>8</v>
      </c>
      <c r="G34" s="32">
        <v>28</v>
      </c>
      <c r="H34" s="33" t="s">
        <v>99</v>
      </c>
    </row>
    <row r="35" spans="1:8" x14ac:dyDescent="0.35">
      <c r="A35" s="4" t="s">
        <v>5</v>
      </c>
      <c r="B35" s="28">
        <v>45491</v>
      </c>
      <c r="C35" s="28">
        <v>45491</v>
      </c>
      <c r="D35" s="28">
        <v>45551</v>
      </c>
      <c r="E35" s="5" t="s">
        <v>96</v>
      </c>
      <c r="F35" s="5" t="s">
        <v>8</v>
      </c>
      <c r="G35" s="6">
        <v>18</v>
      </c>
      <c r="H35" s="7" t="s">
        <v>100</v>
      </c>
    </row>
    <row r="36" spans="1:8" x14ac:dyDescent="0.35">
      <c r="A36" s="29" t="s">
        <v>5</v>
      </c>
      <c r="B36" s="30">
        <v>45491</v>
      </c>
      <c r="C36" s="30">
        <v>45491</v>
      </c>
      <c r="D36" s="30">
        <v>45551</v>
      </c>
      <c r="E36" s="31" t="s">
        <v>96</v>
      </c>
      <c r="F36" s="31" t="s">
        <v>8</v>
      </c>
      <c r="G36" s="32">
        <v>55</v>
      </c>
      <c r="H36" s="33" t="s">
        <v>101</v>
      </c>
    </row>
    <row r="37" spans="1:8" x14ac:dyDescent="0.35">
      <c r="A37" s="4" t="s">
        <v>5</v>
      </c>
      <c r="B37" s="28">
        <v>45491</v>
      </c>
      <c r="C37" s="28">
        <v>45491</v>
      </c>
      <c r="D37" s="28">
        <v>45551</v>
      </c>
      <c r="E37" s="5" t="s">
        <v>96</v>
      </c>
      <c r="F37" s="5" t="s">
        <v>8</v>
      </c>
      <c r="G37" s="6">
        <v>37</v>
      </c>
      <c r="H37" s="7" t="s">
        <v>102</v>
      </c>
    </row>
    <row r="38" spans="1:8" x14ac:dyDescent="0.35">
      <c r="A38" s="29" t="s">
        <v>5</v>
      </c>
      <c r="B38" s="30">
        <v>45491</v>
      </c>
      <c r="C38" s="30">
        <v>45491</v>
      </c>
      <c r="D38" s="30">
        <v>45551</v>
      </c>
      <c r="E38" s="31" t="s">
        <v>96</v>
      </c>
      <c r="F38" s="31" t="s">
        <v>8</v>
      </c>
      <c r="G38" s="32">
        <v>9</v>
      </c>
      <c r="H38" s="33" t="s">
        <v>103</v>
      </c>
    </row>
    <row r="39" spans="1:8" x14ac:dyDescent="0.35">
      <c r="A39" s="4" t="s">
        <v>5</v>
      </c>
      <c r="B39" s="28">
        <v>45491</v>
      </c>
      <c r="C39" s="28">
        <v>45491</v>
      </c>
      <c r="D39" s="28">
        <v>45551</v>
      </c>
      <c r="E39" s="5" t="s">
        <v>96</v>
      </c>
      <c r="F39" s="5" t="s">
        <v>8</v>
      </c>
      <c r="G39" s="6">
        <v>25</v>
      </c>
      <c r="H39" s="7" t="s">
        <v>104</v>
      </c>
    </row>
    <row r="40" spans="1:8" x14ac:dyDescent="0.35">
      <c r="A40" s="29" t="s">
        <v>5</v>
      </c>
      <c r="B40" s="30">
        <v>45491</v>
      </c>
      <c r="C40" s="30">
        <v>45491</v>
      </c>
      <c r="D40" s="30">
        <v>45551</v>
      </c>
      <c r="E40" s="31" t="s">
        <v>96</v>
      </c>
      <c r="F40" s="31" t="s">
        <v>8</v>
      </c>
      <c r="G40" s="32">
        <v>1</v>
      </c>
      <c r="H40" s="33" t="s">
        <v>105</v>
      </c>
    </row>
    <row r="41" spans="1:8" x14ac:dyDescent="0.35">
      <c r="A41" s="4" t="s">
        <v>21</v>
      </c>
      <c r="B41" s="28">
        <v>45491</v>
      </c>
      <c r="C41" s="28">
        <v>45491</v>
      </c>
      <c r="D41" s="28">
        <v>45551</v>
      </c>
      <c r="E41" s="5" t="s">
        <v>96</v>
      </c>
      <c r="F41" s="5" t="s">
        <v>8</v>
      </c>
      <c r="G41" s="6">
        <v>12</v>
      </c>
      <c r="H41" s="7" t="s">
        <v>106</v>
      </c>
    </row>
    <row r="42" spans="1:8" x14ac:dyDescent="0.35">
      <c r="A42" s="29" t="s">
        <v>107</v>
      </c>
      <c r="B42" s="30">
        <v>45491</v>
      </c>
      <c r="C42" s="30">
        <v>45491</v>
      </c>
      <c r="D42" s="30">
        <v>45551</v>
      </c>
      <c r="E42" s="31" t="s">
        <v>96</v>
      </c>
      <c r="F42" s="31" t="s">
        <v>8</v>
      </c>
      <c r="G42" s="32">
        <v>21</v>
      </c>
      <c r="H42" s="33" t="s">
        <v>108</v>
      </c>
    </row>
    <row r="43" spans="1:8" x14ac:dyDescent="0.35">
      <c r="A43" s="4" t="s">
        <v>107</v>
      </c>
      <c r="B43" s="28">
        <v>45491</v>
      </c>
      <c r="C43" s="28">
        <v>45491</v>
      </c>
      <c r="D43" s="28">
        <v>45551</v>
      </c>
      <c r="E43" s="5" t="s">
        <v>96</v>
      </c>
      <c r="F43" s="5" t="s">
        <v>8</v>
      </c>
      <c r="G43" s="6">
        <v>2</v>
      </c>
      <c r="H43" s="7" t="s">
        <v>109</v>
      </c>
    </row>
    <row r="44" spans="1:8" x14ac:dyDescent="0.35">
      <c r="A44" s="29" t="s">
        <v>22</v>
      </c>
      <c r="B44" s="30">
        <v>45491</v>
      </c>
      <c r="C44" s="30">
        <v>45491</v>
      </c>
      <c r="D44" s="30">
        <v>45551</v>
      </c>
      <c r="E44" s="31" t="s">
        <v>96</v>
      </c>
      <c r="F44" s="31" t="s">
        <v>8</v>
      </c>
      <c r="G44" s="32">
        <v>10</v>
      </c>
      <c r="H44" s="33" t="s">
        <v>110</v>
      </c>
    </row>
    <row r="45" spans="1:8" x14ac:dyDescent="0.35">
      <c r="A45" s="4" t="s">
        <v>22</v>
      </c>
      <c r="B45" s="28">
        <v>45491</v>
      </c>
      <c r="C45" s="28">
        <v>45491</v>
      </c>
      <c r="D45" s="28">
        <v>45551</v>
      </c>
      <c r="E45" s="5" t="s">
        <v>96</v>
      </c>
      <c r="F45" s="5" t="s">
        <v>8</v>
      </c>
      <c r="G45" s="6">
        <v>26</v>
      </c>
      <c r="H45" s="7" t="s">
        <v>111</v>
      </c>
    </row>
    <row r="46" spans="1:8" x14ac:dyDescent="0.35">
      <c r="A46" s="29" t="s">
        <v>22</v>
      </c>
      <c r="B46" s="30">
        <v>45491</v>
      </c>
      <c r="C46" s="30">
        <v>45491</v>
      </c>
      <c r="D46" s="30">
        <v>45551</v>
      </c>
      <c r="E46" s="31" t="s">
        <v>96</v>
      </c>
      <c r="F46" s="31" t="s">
        <v>8</v>
      </c>
      <c r="G46" s="32">
        <v>35</v>
      </c>
      <c r="H46" s="33" t="s">
        <v>112</v>
      </c>
    </row>
    <row r="47" spans="1:8" x14ac:dyDescent="0.35">
      <c r="A47" s="4" t="s">
        <v>22</v>
      </c>
      <c r="B47" s="28">
        <v>45490</v>
      </c>
      <c r="C47" s="28">
        <v>45491</v>
      </c>
      <c r="D47" s="28">
        <v>45552</v>
      </c>
      <c r="E47" s="5" t="s">
        <v>113</v>
      </c>
      <c r="F47" s="5" t="s">
        <v>9</v>
      </c>
      <c r="G47" s="6">
        <v>2</v>
      </c>
      <c r="H47" s="7" t="s">
        <v>114</v>
      </c>
    </row>
    <row r="48" spans="1:8" x14ac:dyDescent="0.35">
      <c r="A48" s="29" t="s">
        <v>115</v>
      </c>
      <c r="B48" s="30">
        <v>45490</v>
      </c>
      <c r="C48" s="30">
        <v>45491</v>
      </c>
      <c r="D48" s="30">
        <v>45552</v>
      </c>
      <c r="E48" s="31" t="s">
        <v>113</v>
      </c>
      <c r="F48" s="31" t="s">
        <v>9</v>
      </c>
      <c r="G48" s="32">
        <v>1</v>
      </c>
      <c r="H48" s="33" t="s">
        <v>116</v>
      </c>
    </row>
    <row r="49" spans="1:8" x14ac:dyDescent="0.35">
      <c r="A49" s="4" t="s">
        <v>5</v>
      </c>
      <c r="B49" s="28">
        <v>45491</v>
      </c>
      <c r="C49" s="28">
        <v>45491</v>
      </c>
      <c r="D49" s="28">
        <v>45551</v>
      </c>
      <c r="E49" s="5" t="s">
        <v>96</v>
      </c>
      <c r="F49" s="5" t="s">
        <v>9</v>
      </c>
      <c r="G49" s="6">
        <v>64</v>
      </c>
      <c r="H49" s="7" t="s">
        <v>117</v>
      </c>
    </row>
    <row r="50" spans="1:8" x14ac:dyDescent="0.35">
      <c r="A50" s="29" t="s">
        <v>5</v>
      </c>
      <c r="B50" s="30">
        <v>45491</v>
      </c>
      <c r="C50" s="30">
        <v>45491</v>
      </c>
      <c r="D50" s="30">
        <v>45551</v>
      </c>
      <c r="E50" s="31" t="s">
        <v>96</v>
      </c>
      <c r="F50" s="31" t="s">
        <v>9</v>
      </c>
      <c r="G50" s="32">
        <v>157</v>
      </c>
      <c r="H50" s="33" t="s">
        <v>118</v>
      </c>
    </row>
    <row r="51" spans="1:8" x14ac:dyDescent="0.35">
      <c r="A51" s="4" t="s">
        <v>5</v>
      </c>
      <c r="B51" s="28">
        <v>45491</v>
      </c>
      <c r="C51" s="28">
        <v>45491</v>
      </c>
      <c r="D51" s="28">
        <v>45551</v>
      </c>
      <c r="E51" s="5" t="s">
        <v>119</v>
      </c>
      <c r="F51" s="5" t="s">
        <v>9</v>
      </c>
      <c r="G51" s="6">
        <v>137</v>
      </c>
      <c r="H51" s="7" t="s">
        <v>120</v>
      </c>
    </row>
    <row r="52" spans="1:8" x14ac:dyDescent="0.35">
      <c r="A52" s="29" t="s">
        <v>80</v>
      </c>
      <c r="B52" s="30">
        <v>45492</v>
      </c>
      <c r="C52" s="30">
        <v>45492</v>
      </c>
      <c r="D52" s="30">
        <v>45585</v>
      </c>
      <c r="E52" s="31" t="s">
        <v>121</v>
      </c>
      <c r="F52" s="31" t="s">
        <v>8</v>
      </c>
      <c r="G52" s="32">
        <v>51</v>
      </c>
      <c r="H52" s="33" t="s">
        <v>122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4.5" x14ac:dyDescent="0.35"/>
  <cols>
    <col min="1" max="1" width="28.453125" bestFit="1" customWidth="1"/>
    <col min="2" max="2" width="7.7265625" style="25" bestFit="1" customWidth="1"/>
  </cols>
  <sheetData>
    <row r="1" spans="1:2" ht="95" x14ac:dyDescent="0.35">
      <c r="A1" s="1" t="s">
        <v>34</v>
      </c>
    </row>
    <row r="2" spans="1:2" x14ac:dyDescent="0.35">
      <c r="A2" s="18" t="s">
        <v>20</v>
      </c>
      <c r="B2" s="26" t="s">
        <v>19</v>
      </c>
    </row>
    <row r="3" spans="1:2" x14ac:dyDescent="0.35">
      <c r="A3" s="20" t="s">
        <v>24</v>
      </c>
      <c r="B3" s="27">
        <f>SUM('Call Center Relocations Report'!G:G)</f>
        <v>163</v>
      </c>
    </row>
    <row r="4" spans="1:2" x14ac:dyDescent="0.35">
      <c r="A4" s="20" t="s">
        <v>13</v>
      </c>
      <c r="B4" s="27">
        <f>COUNTIF('Call Center Relocations Report'!F:F,"Layoff Permanent")</f>
        <v>1</v>
      </c>
    </row>
    <row r="5" spans="1:2" x14ac:dyDescent="0.35">
      <c r="A5" s="20" t="s">
        <v>14</v>
      </c>
      <c r="B5" s="27">
        <f>COUNTIF('Call Center Relocations Report'!F:F,"Layoff Temporary")</f>
        <v>0</v>
      </c>
    </row>
    <row r="6" spans="1:2" x14ac:dyDescent="0.35">
      <c r="A6" s="20" t="s">
        <v>15</v>
      </c>
      <c r="B6" s="27">
        <f>COUNTIF('Call Center Relocations Report'!F:F,"Layoff Not Identified")</f>
        <v>0</v>
      </c>
    </row>
    <row r="7" spans="1:2" x14ac:dyDescent="0.35">
      <c r="A7" s="20" t="s">
        <v>16</v>
      </c>
      <c r="B7" s="27">
        <f>COUNTIF('Call Center Relocations Report'!F:F,"Closure Permanent")</f>
        <v>0</v>
      </c>
    </row>
    <row r="8" spans="1:2" x14ac:dyDescent="0.35">
      <c r="A8" s="20" t="s">
        <v>17</v>
      </c>
      <c r="B8" s="27">
        <f>COUNTIF('Call Center Relocations Report'!F:F,"Closure Temporary")</f>
        <v>0</v>
      </c>
    </row>
    <row r="9" spans="1:2" x14ac:dyDescent="0.35">
      <c r="A9" s="20" t="s">
        <v>18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4.5" x14ac:dyDescent="0.35"/>
  <cols>
    <col min="1" max="1" width="26.26953125" bestFit="1" customWidth="1"/>
    <col min="2" max="2" width="8.453125" style="21" bestFit="1" customWidth="1"/>
    <col min="3" max="3" width="12.1796875" style="21" bestFit="1" customWidth="1"/>
    <col min="4" max="4" width="10.7265625" style="21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34" t="s">
        <v>79</v>
      </c>
      <c r="E1"/>
    </row>
    <row r="2" spans="1:8" ht="24" x14ac:dyDescent="0.35">
      <c r="A2" s="22" t="s">
        <v>0</v>
      </c>
      <c r="B2" s="23" t="s">
        <v>11</v>
      </c>
      <c r="C2" s="23" t="s">
        <v>29</v>
      </c>
      <c r="D2" s="23" t="s">
        <v>12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2024-07-23T15:31:49Z</dcterms:modified>
  <cp:category>Calculating WARN Report</cp:category>
</cp:coreProperties>
</file>