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9CDAB968-7BC7-48D6-9A60-36821A18D6B8}" xr6:coauthVersionLast="47" xr6:coauthVersionMax="47" xr10:uidLastSave="{00000000-0000-0000-0000-000000000000}"/>
  <bookViews>
    <workbookView xWindow="-289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<sst xmlns="http://schemas.openxmlformats.org/spreadsheetml/2006/main" count="1526" uniqueCount="504">
  <si>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</si>
  <si>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</si>
  <si>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</si>
  <si>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</si>
  <si>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</si>
  <si>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</si>
  <si>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</si>
  <si>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</si>
  <si>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</si>
  <si>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</si>
  <si>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</si>
  <si>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</si>
  <si>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</si>
  <si>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</si>
  <si>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</si>
  <si>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</si>
  <si>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</si>
  <si>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</si>
  <si>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</si>
  <si>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</si>
  <si>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</si>
  <si>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</si>
  <si>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</si>
  <si>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</si>
  <si>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</si>
  <si>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</si>
  <si>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</si>
  <si>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</si>
  <si>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</si>
  <si>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</si>
  <si>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</si>
  <si>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</si>
  <si>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</si>
  <si>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</si>
  <si>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</si>
  <si>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</si>
  <si>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</si>
  <si>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</si>
  <si>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</si>
  <si>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</si>
  <si>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</si>
  <si>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</si>
  <si>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</si>
  <si>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</si>
  <si>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</si>
  <si>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</si>
  <si>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</si>
  <si>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</si>
  <si>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</si>
  <si>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</si>
  <si>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</si>
  <si>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</si>
  <si>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</si>
  <si>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</si>
  <si>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</si>
  <si>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</si>
  <si>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</si>
  <si>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</si>
  <si>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</si>
  <si>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</si>
  <si>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</si>
  <si>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</si>
  <si>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</si>
  <si>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</si>
  <si>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</si>
  <si>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</si>
  <si>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</si>
  <si>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</si>
  <si>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</si>
  <si>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</si>
  <si>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</si>
  <si>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</si>
  <si>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</si>
  <si>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</si>
  <si>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</si>
  <si>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</si>
  <si>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</si>
  <si>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</si>
  <si>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</si>
  <si>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</si>
  <si>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</si>
  <si>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</si>
  <si>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</si>
  <si>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</si>
  <si>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</si>
  <si>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</si>
  <si>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</si>
  <si>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</si>
  <si>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</si>
  <si>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</si>
  <si>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</si>
  <si>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</si>
  <si>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</si>
  <si>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</si>
  <si>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</si>
  <si>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</si>
  <si>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</si>
  <si>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</si>
  <si>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</si>
  <si>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</si>
  <si>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</si>
  <si>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</si>
  <si>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</si>
  <si>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</si>
  <si>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</si>
  <si>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</si>
  <si>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</si>
  <si>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</si>
  <si>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</si>
  <si>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</si>
  <si>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</si>
  <si>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</si>
  <si>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</si>
  <si>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</si>
  <si>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</si>
  <si>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</si>
  <si>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</si>
  <si>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</si>
  <si>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</si>
  <si>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</si>
  <si>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</si>
  <si>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</si>
  <si>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</si>
  <si>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</si>
  <si>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</si>
  <si>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</si>
  <si>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</si>
  <si>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</si>
  <si>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</si>
  <si>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</si>
  <si>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</si>
  <si>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</si>
  <si>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</si>
  <si>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</si>
  <si>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</si>
  <si>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</si>
  <si>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</si>
  <si>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</si>
  <si>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</si>
  <si>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</si>
  <si>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</si>
  <si>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</si>
  <si>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</si>
  <si>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</si>
  <si>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</si>
  <si>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</si>
  <si>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</si>
  <si>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</si>
  <si>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</si>
  <si>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</si>
  <si>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</si>
  <si>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</si>
  <si>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</si>
  <si>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</si>
  <si>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</si>
  <si>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</si>
  <si>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</si>
  <si>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</si>
  <si>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</si>
  <si>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</si>
  <si>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</si>
  <si>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</si>
  <si>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</si>
  <si>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</si>
  <si>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</si>
  <si>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</si>
  <si>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</si>
  <si>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</si>
  <si>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</si>
  <si>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</si>
  <si>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</si>
  <si>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</si>
  <si>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</si>
  <si>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</si>
  <si>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</si>
  <si>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</si>
  <si>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</si>
  <si>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</si>
  <si>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</si>
  <si>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</si>
  <si>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</si>
  <si>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</si>
  <si>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</si>
  <si>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</si>
  <si>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</si>
  <si>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</si>
  <si>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</si>
  <si>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</si>
  <si>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</si>
  <si>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</si>
  <si>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</si>
  <si>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</si>
  <si>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</si>
  <si>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</si>
  <si>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</si>
  <si>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</si>
  <si>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</si>
  <si>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</si>
  <si>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</si>
  <si>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</si>
  <si>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</si>
  <si>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</si>
  <si>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</si>
  <si>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</si>
  <si>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</si>
  <si>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</si>
  <si>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</si>
  <si>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</si>
  <si>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</si>
  <si>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</si>
  <si>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</si>
  <si>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</si>
  <si>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</si>
  <si>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</si>
  <si>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</si>
  <si>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</si>
  <si>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</si>
  <si>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</si>
  <si>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</si>
  <si>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</si>
  <si>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</si>
  <si>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</si>
  <si>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</si>
  <si>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</si>
  <si>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</si>
  <si>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</si>
  <si>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</si>
  <si>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</si>
  <si>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</si>
  <si>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</si>
  <si>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</si>
  <si>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</si>
  <si>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</si>
  <si>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</si>
  <si>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</si>
  <si>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</si>
  <si>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</si>
  <si>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</si>
  <si>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</si>
  <si>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</si>
  <si>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</si>
  <si>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</si>
  <si>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</si>
  <si>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</si>
  <si>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</si>
  <si>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</si>
  <si>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</si>
  <si>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</si>
  <si>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</si>
  <si>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</si>
  <si>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</si>
  <si>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</si>
  <si>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</si>
  <si>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</si>
  <si>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</si>
  <si>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</si>
  <si>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</si>
  <si>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</si>
  <si>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</si>
  <si>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</si>
  <si>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</si>
  <si>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</si>
  <si>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</si>
  <si>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</si>
  <si>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</si>
  <si>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</si>
  <si>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</si>
  <si>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</si>
  <si>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</si>
  <si>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</si>
  <si>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</si>
  <si>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</si>
  <si>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</si>
  <si>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</si>
  <si>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</si>
  <si>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</si>
  <si>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</si>
  <si>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</si>
  <si>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</si>
  <si>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</si>
  <si>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</si>
  <si>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</si>
  <si>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</si>
  <si>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</si>
  <si>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</si>
  <si>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</si>
  <si>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</si>
  <si>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</si>
  <si>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</si>
  <si>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</si>
  <si>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</si>
  <si>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</si>
  <si>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</si>
  <si>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</si>
  <si>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</si>
  <si>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</si>
  <si>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</si>
  <si>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</si>
  <si>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</si>
  <si>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</si>
  <si>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</si>
  <si>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</si>
  <si>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</si>
  <si>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</si>
  <si>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</si>
  <si>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</si>
  <si>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</si>
  <si>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</si>
  <si>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</si>
  <si>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</si>
  <si>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</si>
  <si>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</si>
  <si>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</si>
  <si>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</si>
  <si>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</si>
  <si>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</si>
  <si>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</si>
  <si>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</si>
  <si>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</si>
  <si>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</si>
  <si>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</si>
  <si>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</si>
  <si>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</si>
  <si>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</si>
  <si>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</si>
  <si>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</si>
  <si>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</si>
  <si>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</si>
  <si>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</si>
  <si>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</si>
  <si>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</si>
  <si>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</si>
  <si>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</si>
  <si>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</si>
  <si>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</si>
  <si>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</si>
  <si>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</si>
  <si>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</si>
  <si>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</si>
  <si>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</si>
  <si>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</si>
  <si>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</si>
  <si>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</si>
  <si>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</si>
  <si>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</si>
  <si>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</si>
  <si>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</si>
  <si>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</si>
  <si>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</si>
  <si>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</si>
  <si>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</si>
  <si>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</si>
  <si>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</si>
  <si>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</si>
  <si>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</si>
  <si>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</si>
  <si>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</si>
  <si>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</si>
  <si>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</si>
  <si>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</si>
  <si>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</si>
  <si>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</si>
  <si>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</si>
  <si>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</si>
  <si>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</si>
  <si>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</si>
  <si>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</si>
  <si>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</si>
  <si>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</si>
  <si>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</si>
  <si>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</si>
  <si>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</si>
  <si>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</si>
  <si>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</si>
  <si>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</si>
  <si>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</si>
  <si>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</si>
  <si>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</si>
  <si>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</si>
  <si>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</si>
  <si>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</si>
  <si>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</si>
  <si>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</si>
  <si>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</si>
  <si>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</si>
  <si>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</si>
  <si>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</si>
  <si>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</si>
  <si>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</si>
  <si>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</si>
  <si>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</si>
  <si>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</si>
  <si>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</si>
  <si>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</si>
  <si>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</si>
  <si>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</si>
  <si>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</si>
  <si>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</si>
  <si>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</si>
  <si>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</si>
  <si>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</si>
  <si>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</si>
  <si>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</si>
  <si>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</si>
  <si>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</si>
  <si>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</si>
  <si>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</si>
  <si>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</si>
  <si>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</si>
  <si>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</si>
  <si>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</si>
  <si>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</si>
  <si>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</si>
  <si>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</si>
  <si>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</si>
  <si>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</si>
  <si>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</si>
  <si>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</si>
  <si>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</si>
  <si>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</si>
  <si>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</si>
  <si>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</si>
  <si>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</si>
  <si>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</si>
  <si>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</si>
  <si>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</si>
  <si>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</si>
  <si>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</si>
  <si>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</si>
  <si>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</si>
  <si>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</si>
  <si>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</si>
  <si>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</si>
  <si>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</si>
  <si>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</si>
  <si>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</si>
  <si>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</si>
  <si>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</si>
  <si>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</si>
  <si>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</si>
  <si>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</si>
  <si>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</si>
  <si>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</si>
  <si>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</si>
  <si>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</si>
  <si>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</si>
  <si>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</si>
  <si>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</si>
  <si>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</si>
  <si>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</si>
  <si>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</si>
  <si>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</si>
  <si>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</si>
  <si>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</si>
  <si>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</si>
  <si>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</si>
  <si>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</si>
  <si>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</si>
  <si>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</si>
  <si>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</si>
  <si>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</si>
  <si>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</si>
  <si>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</si>
  <si>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</si>
  <si>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</si>
  <si>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</si>
  <si>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</si>
  <si>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</si>
  <si>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</si>
  <si>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</si>
  <si>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</si>
  <si>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</si>
  <si>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</si>
  <si>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</si>
  <si>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</si>
  <si>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</si>
  <si>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</si>
  <si>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</si>
  <si>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</si>
  <si>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</si>
  <si>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</si>
  <si>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</si>
  <si>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</si>
  <si>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</si>
  <si>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</si>
  <si>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r>
      <t xml:space="preserve">WARN REPORT - 01/01/2023 - 10/07/2024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</si>
  <si>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</si>
  <si>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</si>
  <si>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</si>
  <si>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</si>
  <si>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</si>
  <si>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</si>
  <si>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</si>
  <si>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</si>
  <si>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</si>
  <si>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</si>
  <si>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</si>
  <si>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</si>
  <si>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</si>
  <si>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</si>
  <si>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</si>
  <si>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</si>
  <si>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</si>
  <si>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r>
      <t xml:space="preserve">WARN REPORT - </t>
    </r>
    <r>
      <rPr>
        <b/>
        <sz val="12"/>
        <rFont val="Calibri"/>
        <family val="2"/>
        <scheme val="minor"/>
      </rPr>
      <t>07/01/24 to 10/07/24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I293.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</si>
</sst>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293" totalsRowShown="0" headerRowDxfId="27" dataDxfId="26">
  <autoFilter ref="A2:I293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4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453125" style="3" bestFit="1" customWidth="1"/>
    <col min="2" max="2" width="6.453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19069</v>
      </c>
    </row>
    <row r="4" spans="1:2" x14ac:dyDescent="0.35">
      <c r="A4" s="2" t="s">
        <v>13</v>
      </c>
      <c r="B4" s="11">
        <f>COUNTIF('Detailed WARN Report '!F:F,"Layoff Permanent")</f>
        <v>176</v>
      </c>
    </row>
    <row r="5" spans="1:2" x14ac:dyDescent="0.35">
      <c r="A5" s="2" t="s">
        <v>14</v>
      </c>
      <c r="B5" s="11">
        <f>COUNTIF('Detailed WARN Report '!F:F,"Layoff Temporary")</f>
        <v>11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100</v>
      </c>
    </row>
    <row r="8" spans="1:2" x14ac:dyDescent="0.35">
      <c r="A8" s="2" t="s">
        <v>17</v>
      </c>
      <c r="B8" s="11">
        <f>COUNTIF('Detailed WARN Report '!F:F,"Closure Temporary")</f>
        <v>3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293"/>
  <sheetViews>
    <sheetView zoomScaleNormal="100" workbookViewId="0"/>
  </sheetViews>
  <sheetFormatPr defaultColWidth="102.1796875" defaultRowHeight="14.5" x14ac:dyDescent="0.35"/>
  <cols>
    <col min="1" max="1" width="28.7265625" style="3" bestFit="1" customWidth="1"/>
    <col min="2" max="2" width="7" style="8" bestFit="1" customWidth="1"/>
    <col min="3" max="3" width="9.81640625" style="8" bestFit="1" customWidth="1"/>
    <col min="4" max="4" width="8.453125" style="8" bestFit="1" customWidth="1"/>
    <col min="5" max="5" width="55.7265625" style="10" bestFit="1" customWidth="1"/>
    <col min="6" max="6" width="22.26953125" style="3" bestFit="1" customWidth="1"/>
    <col min="7" max="7" width="9.81640625" style="3" bestFit="1" customWidth="1"/>
    <col min="8" max="8" width="48.453125" style="3" bestFit="1" customWidth="1"/>
    <col min="9" max="9" width="51.81640625" style="3" bestFit="1" customWidth="1"/>
  </cols>
  <sheetData>
    <row r="1" spans="1:9" ht="100" x14ac:dyDescent="0.35">
      <c r="A1" s="16" t="s">
        <v>503</v>
      </c>
      <c r="E1" s="3"/>
    </row>
    <row r="2" spans="1:9" ht="35.5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45610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45616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486</v>
      </c>
      <c r="F282" s="49" t="s">
        <v>9</v>
      </c>
      <c r="G282" s="51">
        <v>16</v>
      </c>
      <c r="H282" s="51" t="s">
        <v>487</v>
      </c>
      <c r="I282" s="26" t="s">
        <v>182</v>
      </c>
    </row>
    <row r="283" spans="1:9" x14ac:dyDescent="0.35">
      <c r="A283" s="49" t="s">
        <v>488</v>
      </c>
      <c r="B283" s="50">
        <v>45567</v>
      </c>
      <c r="C283" s="50">
        <v>45568</v>
      </c>
      <c r="D283" s="50">
        <v>45637</v>
      </c>
      <c r="E283" s="49" t="s">
        <v>486</v>
      </c>
      <c r="F283" s="49" t="s">
        <v>9</v>
      </c>
      <c r="G283" s="51">
        <v>4</v>
      </c>
      <c r="H283" s="51" t="s">
        <v>489</v>
      </c>
      <c r="I283" s="26" t="s">
        <v>182</v>
      </c>
    </row>
    <row r="284" spans="1:9" x14ac:dyDescent="0.35">
      <c r="A284" s="49" t="s">
        <v>488</v>
      </c>
      <c r="B284" s="50">
        <v>45567</v>
      </c>
      <c r="C284" s="50">
        <v>45568</v>
      </c>
      <c r="D284" s="50">
        <v>45637</v>
      </c>
      <c r="E284" s="49" t="s">
        <v>486</v>
      </c>
      <c r="F284" s="49" t="s">
        <v>9</v>
      </c>
      <c r="G284" s="51">
        <v>1</v>
      </c>
      <c r="H284" s="51" t="s">
        <v>490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486</v>
      </c>
      <c r="F285" s="49" t="s">
        <v>9</v>
      </c>
      <c r="G285" s="51">
        <v>29</v>
      </c>
      <c r="H285" s="51" t="s">
        <v>491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486</v>
      </c>
      <c r="F286" s="49" t="s">
        <v>9</v>
      </c>
      <c r="G286" s="51">
        <v>4</v>
      </c>
      <c r="H286" s="51" t="s">
        <v>492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486</v>
      </c>
      <c r="F287" s="49" t="s">
        <v>9</v>
      </c>
      <c r="G287" s="51">
        <v>5</v>
      </c>
      <c r="H287" s="51" t="s">
        <v>493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486</v>
      </c>
      <c r="F288" s="49" t="s">
        <v>9</v>
      </c>
      <c r="G288" s="51">
        <v>1</v>
      </c>
      <c r="H288" s="51" t="s">
        <v>494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486</v>
      </c>
      <c r="F289" s="49" t="s">
        <v>9</v>
      </c>
      <c r="G289" s="51">
        <v>1</v>
      </c>
      <c r="H289" s="51" t="s">
        <v>495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496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497</v>
      </c>
      <c r="F291" s="49" t="s">
        <v>9</v>
      </c>
      <c r="G291" s="51">
        <v>128</v>
      </c>
      <c r="H291" s="51" t="s">
        <v>498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499</v>
      </c>
      <c r="F292" s="49" t="s">
        <v>8</v>
      </c>
      <c r="G292" s="51">
        <v>35</v>
      </c>
      <c r="H292" s="51" t="s">
        <v>500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501</v>
      </c>
      <c r="F293" s="49" t="s">
        <v>8</v>
      </c>
      <c r="G293" s="51">
        <v>49</v>
      </c>
      <c r="H293" s="51" t="s">
        <v>502</v>
      </c>
      <c r="I293" s="26" t="s">
        <v>177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I3:I293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453125" bestFit="1" customWidth="1"/>
    <col min="2" max="2" width="7.72656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6.26953125" bestFit="1" customWidth="1"/>
    <col min="2" max="2" width="8.453125" style="18" bestFit="1" customWidth="1"/>
    <col min="3" max="3" width="12.1796875" style="18" bestFit="1" customWidth="1"/>
    <col min="4" max="4" width="10.26953125" style="18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25" t="s">
        <v>485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2024-10-08T15:41:44Z</dcterms:modified>
  <cp:category>Calculating WARN Report</cp:category>
</cp:coreProperties>
</file>