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8E58D5AB-B0DC-4FDF-BA98-0016E521EC99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<sst xmlns="http://schemas.openxmlformats.org/spreadsheetml/2006/main" count="3566" uniqueCount="1009">
  <si>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</si>
  <si>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</si>
  <si>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</si>
  <si>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</si>
  <si>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</si>
  <si>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</si>
  <si>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</si>
  <si>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</si>
  <si>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</si>
  <si>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</si>
  <si>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</si>
  <si>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</si>
  <si>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</si>
  <si>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</si>
  <si>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</si>
  <si>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</si>
  <si>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</si>
  <si>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</si>
  <si>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</si>
  <si>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</si>
  <si>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</si>
  <si>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</si>
  <si>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</si>
  <si>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</si>
  <si>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</si>
  <si>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</si>
  <si>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</si>
  <si>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</si>
  <si>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</si>
  <si>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</si>
  <si>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</si>
  <si>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</si>
  <si>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</si>
  <si>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</si>
  <si>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</si>
  <si>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</si>
  <si>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</si>
  <si>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</si>
  <si>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</si>
  <si>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</si>
  <si>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</si>
  <si>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</si>
  <si>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</si>
  <si>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</si>
  <si>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</si>
  <si>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</si>
  <si>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</si>
  <si>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</si>
  <si>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</si>
  <si>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</si>
  <si>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</si>
  <si>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</si>
  <si>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</si>
  <si>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</si>
  <si>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</si>
  <si>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</si>
  <si>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</si>
  <si>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</si>
  <si>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</si>
  <si>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</si>
  <si>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</si>
  <si>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</si>
  <si>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</si>
  <si>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</si>
  <si>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</si>
  <si>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</si>
  <si>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</si>
  <si>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</si>
  <si>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</si>
  <si>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</si>
  <si>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</si>
  <si>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</si>
  <si>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</si>
  <si>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</si>
  <si>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</si>
  <si>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</si>
  <si>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</si>
  <si>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</si>
  <si>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</si>
  <si>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</si>
  <si>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</si>
  <si>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</si>
  <si>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</si>
  <si>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</si>
  <si>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</si>
  <si>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</si>
  <si>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</si>
  <si>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</si>
  <si>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</si>
  <si>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</si>
  <si>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</si>
  <si>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</si>
  <si>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</si>
  <si>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</si>
  <si>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</si>
  <si>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</si>
  <si>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</si>
  <si>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</si>
  <si>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</si>
  <si>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</si>
  <si>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</si>
  <si>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</si>
  <si>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</si>
  <si>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</si>
  <si>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</si>
  <si>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</si>
  <si>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</si>
  <si>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</si>
  <si>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</si>
  <si>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</si>
  <si>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</si>
  <si>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</si>
  <si>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</si>
  <si>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</si>
  <si>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</si>
  <si>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</si>
  <si>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</si>
  <si>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</si>
  <si>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</si>
  <si>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</si>
  <si>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</si>
  <si>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</si>
  <si>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</si>
  <si>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</si>
  <si>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</si>
  <si>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</si>
  <si>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</si>
  <si>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</si>
  <si>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</si>
  <si>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</si>
  <si>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</si>
  <si>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</si>
  <si>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</si>
  <si>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</si>
  <si>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</si>
  <si>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</si>
  <si>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</si>
  <si>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</si>
  <si>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</si>
  <si>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</si>
  <si>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</si>
  <si>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</si>
  <si>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</si>
  <si>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</si>
  <si>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</si>
  <si>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</si>
  <si>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</si>
  <si>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</si>
  <si>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</si>
  <si>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</si>
  <si>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</si>
  <si>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</si>
  <si>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</si>
  <si>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</si>
  <si>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</si>
  <si>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</si>
  <si>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</si>
  <si>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</si>
  <si>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</si>
  <si>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</si>
  <si>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</si>
  <si>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</si>
  <si>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</si>
  <si>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</si>
  <si>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</si>
  <si>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</si>
  <si>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</si>
  <si>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</si>
  <si>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</si>
  <si>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</si>
  <si>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</si>
  <si>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</si>
  <si>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</si>
  <si>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</si>
  <si>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</si>
  <si>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</si>
  <si>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</si>
  <si>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</si>
  <si>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</si>
  <si>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</si>
  <si>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</si>
  <si>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</si>
  <si>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</si>
  <si>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</si>
  <si>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</si>
  <si>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</si>
  <si>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</si>
  <si>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</si>
  <si>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</si>
  <si>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</si>
  <si>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</si>
  <si>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</si>
  <si>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</si>
  <si>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</si>
  <si>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</si>
  <si>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</si>
  <si>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</si>
  <si>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</si>
  <si>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</si>
  <si>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</si>
  <si>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</si>
  <si>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</si>
  <si>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</si>
  <si>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</si>
  <si>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</si>
  <si>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</si>
  <si>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</si>
  <si>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</si>
  <si>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</si>
  <si>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</si>
  <si>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</si>
  <si>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</si>
  <si>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</si>
  <si>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</si>
  <si>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</si>
  <si>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</si>
  <si>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</si>
  <si>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</si>
  <si>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</si>
  <si>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</si>
  <si>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</si>
  <si>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</si>
  <si>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</si>
  <si>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</si>
  <si>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</si>
  <si>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</si>
  <si>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</si>
  <si>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</si>
  <si>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</si>
  <si>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</si>
  <si>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</si>
  <si>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</si>
  <si>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</si>
  <si>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</si>
  <si>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</si>
  <si>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</si>
  <si>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</si>
  <si>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</si>
  <si>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</si>
  <si>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</si>
  <si>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</si>
  <si>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</si>
  <si>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</si>
  <si>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</si>
  <si>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</si>
  <si>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</si>
  <si>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</si>
  <si>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</si>
  <si>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</si>
  <si>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</si>
  <si>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</si>
  <si>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</si>
  <si>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</si>
  <si>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</si>
  <si>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</si>
  <si>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</si>
  <si>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</si>
  <si>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</si>
  <si>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</si>
  <si>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</si>
  <si>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</si>
  <si>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</si>
  <si>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</si>
  <si>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</si>
  <si>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</si>
  <si>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</si>
  <si>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</si>
  <si>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</si>
  <si>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</si>
  <si>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</si>
  <si>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</si>
  <si>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</si>
  <si>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</si>
  <si>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</si>
  <si>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</si>
  <si>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</si>
  <si>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</si>
  <si>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</si>
  <si>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</si>
  <si>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</si>
  <si>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</si>
  <si>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</si>
  <si>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</si>
  <si>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</si>
  <si>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</si>
  <si>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</si>
  <si>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</si>
  <si>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</si>
  <si>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</si>
  <si>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</si>
  <si>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</si>
  <si>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</si>
  <si>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</si>
  <si>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</si>
  <si>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</si>
  <si>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</si>
  <si>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</si>
  <si>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</si>
  <si>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</si>
  <si>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</si>
  <si>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</si>
  <si>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</si>
  <si>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</si>
  <si>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</si>
  <si>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</si>
  <si>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</si>
  <si>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</si>
  <si>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</si>
  <si>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</si>
  <si>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</si>
  <si>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</si>
  <si>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</si>
  <si>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</si>
  <si>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</si>
  <si>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</si>
  <si>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</si>
  <si>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</si>
  <si>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</si>
  <si>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</si>
  <si>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</si>
  <si>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</si>
  <si>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</si>
  <si>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</si>
  <si>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</si>
  <si>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</si>
  <si>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</si>
  <si>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</si>
  <si>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</si>
  <si>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</si>
  <si>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</si>
  <si>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</si>
  <si>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</si>
  <si>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</si>
  <si>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</si>
  <si>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</si>
  <si>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</si>
  <si>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</si>
  <si>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</si>
  <si>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</si>
  <si>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</si>
  <si>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</si>
  <si>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</si>
  <si>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</si>
  <si>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</si>
  <si>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</si>
  <si>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</si>
  <si>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</si>
  <si>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</si>
  <si>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</si>
  <si>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</si>
  <si>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</si>
  <si>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</si>
  <si>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</si>
  <si>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</si>
  <si>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</si>
  <si>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</si>
  <si>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</si>
  <si>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</si>
  <si>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</si>
  <si>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</si>
  <si>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</si>
  <si>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</si>
  <si>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</si>
  <si>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</si>
  <si>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</si>
  <si>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</si>
  <si>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</si>
  <si>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</si>
  <si>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</si>
  <si>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</si>
  <si>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</si>
  <si>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</si>
  <si>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</si>
  <si>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</si>
  <si>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</si>
  <si>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</si>
  <si>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</si>
  <si>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</si>
  <si>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</si>
  <si>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</si>
  <si>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</si>
  <si>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</si>
  <si>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</si>
  <si>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</si>
  <si>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</si>
  <si>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</si>
  <si>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</si>
  <si>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</si>
  <si>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</si>
  <si>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</si>
  <si>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</si>
  <si>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</si>
  <si>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</si>
  <si>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</si>
  <si>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</si>
  <si>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</si>
  <si>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</si>
  <si>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</si>
  <si>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</si>
  <si>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</si>
  <si>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</si>
  <si>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</si>
  <si>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</si>
  <si>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</si>
  <si>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</si>
  <si>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</si>
  <si>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</si>
  <si>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</si>
  <si>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</si>
  <si>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</si>
  <si>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</si>
  <si>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</si>
  <si>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</si>
  <si>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</si>
  <si>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</si>
  <si>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</si>
  <si>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</si>
  <si>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</si>
  <si>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</si>
  <si>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</si>
  <si>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</si>
  <si>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</si>
  <si>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</si>
  <si>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</si>
  <si>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</si>
  <si>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</si>
  <si>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</si>
  <si>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</si>
  <si>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</si>
  <si>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</si>
  <si>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</si>
  <si>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</si>
  <si>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</si>
  <si>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</si>
  <si>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</si>
  <si>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</si>
  <si>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</si>
  <si>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</si>
  <si>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</si>
  <si>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</si>
  <si>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</si>
  <si>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</si>
  <si>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</si>
  <si>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</si>
  <si>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</si>
  <si>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</si>
  <si>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</si>
  <si>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</si>
  <si>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</si>
  <si>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</si>
  <si>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</si>
  <si>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</si>
  <si>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</si>
  <si>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</si>
  <si>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</si>
  <si>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</si>
  <si>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</si>
  <si>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</si>
  <si>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</si>
  <si>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</si>
  <si>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</si>
  <si>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</si>
  <si>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</si>
  <si>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</si>
  <si>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</si>
  <si>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</si>
  <si>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</si>
  <si>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</si>
  <si>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</si>
  <si>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</si>
  <si>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</si>
  <si>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</si>
  <si>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</si>
  <si>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</si>
  <si>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</si>
  <si>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</si>
  <si>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</si>
  <si>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</si>
  <si>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</si>
  <si>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</si>
  <si>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</si>
  <si>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</si>
  <si>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</si>
  <si>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</si>
  <si>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</si>
  <si>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</si>
  <si>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</si>
  <si>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</si>
  <si>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</si>
  <si>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</si>
  <si>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</si>
  <si>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</si>
  <si>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</si>
  <si>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</si>
  <si>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</si>
  <si>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</si>
  <si>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</si>
  <si>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</si>
  <si>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</si>
  <si>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</si>
  <si>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</si>
  <si>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</si>
  <si>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</si>
  <si>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</si>
  <si>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</si>
  <si>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</si>
  <si>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</si>
  <si>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</si>
  <si>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</si>
  <si>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</si>
  <si>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</si>
  <si>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</si>
  <si>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</si>
  <si>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</si>
  <si>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</si>
  <si>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</si>
  <si>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</si>
  <si>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</si>
  <si>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</si>
  <si>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</si>
  <si>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</si>
  <si>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</si>
  <si>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</si>
  <si>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</si>
  <si>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</si>
  <si>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</si>
  <si>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</si>
  <si>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</si>
  <si>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</si>
  <si>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</si>
  <si>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</si>
  <si>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</si>
  <si>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</si>
  <si>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</si>
  <si>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</si>
  <si>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</si>
  <si>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</si>
  <si>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</si>
  <si>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</si>
  <si>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</si>
  <si>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</si>
  <si>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</si>
  <si>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</si>
  <si>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</si>
  <si>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</si>
  <si>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</si>
  <si>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</si>
  <si>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</si>
  <si>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</si>
  <si>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</si>
  <si>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</si>
  <si>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</si>
  <si>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</si>
  <si>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</si>
  <si>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</si>
  <si>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</si>
  <si>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</si>
  <si>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</si>
  <si>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</si>
  <si>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</si>
  <si>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</si>
  <si>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</si>
  <si>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</si>
  <si>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</si>
  <si>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</si>
  <si>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</si>
  <si>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</si>
  <si>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</si>
  <si>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</si>
  <si>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</si>
  <si>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</si>
  <si>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</si>
  <si>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</si>
  <si>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</si>
  <si>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</si>
  <si>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</si>
  <si>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</si>
  <si>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</si>
  <si>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</si>
  <si>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</si>
  <si>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</si>
  <si>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</si>
  <si>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</si>
  <si>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</si>
  <si>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</si>
  <si>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</si>
  <si>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</si>
  <si>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</si>
  <si>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</si>
  <si>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</si>
  <si>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</si>
  <si>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</si>
  <si>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</si>
  <si>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</si>
  <si>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</si>
  <si>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</si>
  <si>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</si>
  <si>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</si>
  <si>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</si>
  <si>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</si>
  <si>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</si>
  <si>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</si>
  <si>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</si>
  <si>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</si>
  <si>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</si>
  <si>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</si>
  <si>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</si>
  <si>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</si>
  <si>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</si>
  <si>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</si>
  <si>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</si>
  <si>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</si>
  <si>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</si>
  <si>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</si>
  <si>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</si>
  <si>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</si>
  <si>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</si>
  <si>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</si>
  <si>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</si>
  <si>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</si>
  <si>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</si>
  <si>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</si>
  <si>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</si>
  <si>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</si>
  <si>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</si>
  <si>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</si>
  <si>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</si>
  <si>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</si>
  <si>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</si>
  <si>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</si>
  <si>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</si>
  <si>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</si>
  <si>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</si>
  <si>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</si>
  <si>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</si>
  <si>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</si>
  <si>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</si>
  <si>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</si>
  <si>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</si>
  <si>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</si>
  <si>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</si>
  <si>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</si>
  <si>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</si>
  <si>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</si>
  <si>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</si>
  <si>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</si>
  <si>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</si>
  <si>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</si>
  <si>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</si>
  <si>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</si>
  <si>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</si>
  <si>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</si>
  <si>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</si>
  <si>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</si>
  <si>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</si>
  <si>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</si>
  <si>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</si>
  <si>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</si>
  <si>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</si>
  <si>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</si>
  <si>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</si>
  <si>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</si>
  <si>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</si>
  <si>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</si>
  <si>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</si>
  <si>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</si>
  <si>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</si>
  <si>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</si>
  <si>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</si>
  <si>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</si>
  <si>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</si>
  <si>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</si>
  <si>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</si>
  <si>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</si>
  <si>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</si>
  <si>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</si>
  <si>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</si>
  <si>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</si>
  <si>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</si>
  <si>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</si>
  <si>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</si>
  <si>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</si>
  <si>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</si>
  <si>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</si>
  <si>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</si>
  <si>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</si>
  <si>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</si>
  <si>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</si>
  <si>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</si>
  <si>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</si>
  <si>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</si>
  <si>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</si>
  <si>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</si>
  <si>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</si>
  <si>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</si>
  <si>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</si>
  <si>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</si>
  <si>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</si>
  <si>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</si>
  <si>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</si>
  <si>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</si>
  <si>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</si>
  <si>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</si>
  <si>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</si>
  <si>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</si>
  <si>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</si>
  <si>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</si>
  <si>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</si>
  <si>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</si>
  <si>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</si>
  <si>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</si>
  <si>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</si>
  <si>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</si>
  <si>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</si>
  <si>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</si>
  <si>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</si>
  <si>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</si>
  <si>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</si>
  <si>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</si>
  <si>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</si>
  <si>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</si>
  <si>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</si>
  <si>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</si>
  <si>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</si>
  <si>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</si>
  <si>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</si>
  <si>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</si>
  <si>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</si>
  <si>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</si>
  <si>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</si>
  <si>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</si>
  <si>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</si>
  <si>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</si>
  <si>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</si>
  <si>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</si>
  <si>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</si>
  <si>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</si>
  <si>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</si>
  <si>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</si>
  <si>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</si>
  <si>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</si>
  <si>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</si>
  <si>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</si>
  <si>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</si>
  <si>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</si>
  <si>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</si>
  <si>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</si>
  <si>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</si>
  <si>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</si>
  <si>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</si>
  <si>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</si>
  <si>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</si>
  <si>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</si>
  <si>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</si>
  <si>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</si>
  <si>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</si>
  <si>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</si>
  <si>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</si>
  <si>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</si>
  <si>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</si>
  <si>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</si>
  <si>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</si>
  <si>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</si>
  <si>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</si>
  <si>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</si>
  <si>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</si>
  <si>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</si>
  <si>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</si>
  <si>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</si>
  <si>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</si>
  <si>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</si>
  <si>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</si>
  <si>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</si>
  <si>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</si>
  <si>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</si>
  <si>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</si>
  <si>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</si>
  <si>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</si>
  <si>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</si>
  <si>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</si>
  <si>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</si>
  <si>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</si>
  <si>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</si>
  <si>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</si>
  <si>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</si>
  <si>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</si>
  <si>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</si>
  <si>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</si>
  <si>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</si>
  <si>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</si>
  <si>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</si>
  <si>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</si>
  <si>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</si>
  <si>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</si>
  <si>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</si>
  <si>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</si>
  <si>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</si>
  <si>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</si>
  <si>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</si>
  <si>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</si>
  <si>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</si>
  <si>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</si>
  <si>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</si>
  <si>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</si>
  <si>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</si>
  <si>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</si>
  <si>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</si>
  <si>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</si>
  <si>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</si>
  <si>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</si>
  <si>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</si>
  <si>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</si>
  <si>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</si>
  <si>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</si>
  <si>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</si>
  <si>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</si>
  <si>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</si>
  <si>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</si>
  <si>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</si>
  <si>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</si>
  <si>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</si>
  <si>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</si>
  <si>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</si>
  <si>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</si>
  <si>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</si>
  <si>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</si>
  <si>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</si>
  <si>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</si>
  <si>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</si>
  <si>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</si>
  <si>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</si>
  <si>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</si>
  <si>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</si>
  <si>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</si>
  <si>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</si>
  <si>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</si>
  <si>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</si>
  <si>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</si>
  <si>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</si>
  <si>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</si>
  <si>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</si>
  <si>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</si>
  <si>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</si>
  <si>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</si>
  <si>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</si>
  <si>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</si>
  <si>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</si>
  <si>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</si>
  <si>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</si>
  <si>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</si>
  <si>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</si>
  <si>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</si>
  <si>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</si>
  <si>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</si>
  <si>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</si>
  <si>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</si>
  <si>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</si>
  <si>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</si>
  <si>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</si>
  <si>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</si>
  <si>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</si>
  <si>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</si>
  <si>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</si>
  <si>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</si>
  <si>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</si>
  <si>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</si>
  <si>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</si>
  <si>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</si>
  <si>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</si>
  <si>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</si>
  <si>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</si>
  <si>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</si>
  <si>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</si>
  <si>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</si>
  <si>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</si>
  <si>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</si>
  <si>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</si>
  <si>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</si>
  <si>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</si>
  <si>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</si>
  <si>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</si>
  <si>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</si>
  <si>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</si>
  <si>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</si>
  <si>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</si>
  <si>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</si>
  <si>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</si>
  <si>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</si>
  <si>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</si>
  <si>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</si>
  <si>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</si>
  <si>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</si>
  <si>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</si>
  <si>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</si>
  <si>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</si>
  <si>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</si>
  <si>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</si>
  <si>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</si>
  <si>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</si>
  <si>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</si>
  <si>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</si>
  <si>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</si>
  <si>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</si>
  <si>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</si>
  <si>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</si>
  <si>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</si>
  <si>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</si>
  <si>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</si>
  <si>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</si>
  <si>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</si>
  <si>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</si>
  <si>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</si>
  <si>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</si>
  <si>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</si>
  <si>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</si>
  <si>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</si>
  <si>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</si>
  <si>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</si>
  <si>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</si>
  <si>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</si>
  <si>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</si>
  <si>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</si>
  <si>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</si>
  <si>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</si>
  <si>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</si>
  <si>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</si>
  <si>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</si>
  <si>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</si>
  <si>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</si>
  <si>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</si>
  <si>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</si>
  <si>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</si>
  <si>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</si>
  <si>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</si>
  <si>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</si>
  <si>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</si>
  <si>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</si>
  <si>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</si>
  <si>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</si>
  <si>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</si>
  <si>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</si>
  <si>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</si>
  <si>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</si>
  <si>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</si>
  <si>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</si>
  <si>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</si>
  <si>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</si>
  <si>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</si>
  <si>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</si>
  <si>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</si>
  <si>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</si>
  <si>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</si>
  <si>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</si>
  <si>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</si>
  <si>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</si>
  <si>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</si>
  <si>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</si>
  <si>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</si>
  <si>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</si>
  <si>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</si>
  <si>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</si>
  <si>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</si>
  <si>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</si>
  <si>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</si>
  <si>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</si>
  <si>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</si>
  <si>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</si>
  <si>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</si>
  <si>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</si>
  <si>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</si>
  <si>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</si>
  <si>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</si>
  <si>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</si>
  <si>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</si>
  <si>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</si>
  <si>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</si>
  <si>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</si>
  <si>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</si>
  <si>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</si>
  <si>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</si>
  <si>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</si>
  <si>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</si>
  <si>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</si>
  <si>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</si>
  <si>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</si>
  <si>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</si>
  <si>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</si>
  <si>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</si>
  <si>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</si>
  <si>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</si>
  <si>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</si>
  <si>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r>
      <t xml:space="preserve">WARN REPORT - 01/01/2023 - 12/18/2024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</si>
  <si>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</si>
  <si>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</si>
  <si>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</si>
  <si>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</si>
  <si>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</si>
  <si>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</si>
  <si>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</si>
  <si>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</si>
  <si>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</si>
  <si>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</si>
  <si>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</si>
  <si>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</si>
  <si>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</si>
  <si>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</si>
  <si>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</si>
  <si>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</si>
  <si>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r>
      <t xml:space="preserve">WARN REPORT - </t>
    </r>
    <r>
      <rPr>
        <b/>
        <sz val="12"/>
        <rFont val="Calibri"/>
        <family val="2"/>
        <scheme val="minor"/>
      </rPr>
      <t>07/01/24 to 12/18/24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</si>
</sst>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01" totalsRowShown="0" headerRowDxfId="27" dataDxfId="26">
  <autoFilter ref="A2:I70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38279</v>
      </c>
    </row>
    <row r="4" spans="1:2" x14ac:dyDescent="0.25">
      <c r="A4" s="2" t="s">
        <v>13</v>
      </c>
      <c r="B4" s="11">
        <f>COUNTIF('Detailed WARN Report '!F:F,"Layoff Permanent")</f>
        <v>365</v>
      </c>
    </row>
    <row r="5" spans="1:2" x14ac:dyDescent="0.25">
      <c r="A5" s="2" t="s">
        <v>14</v>
      </c>
      <c r="B5" s="11">
        <f>COUNTIF('Detailed WARN Report '!F:F,"Layoff Temporary")</f>
        <v>15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306</v>
      </c>
    </row>
    <row r="8" spans="1:2" x14ac:dyDescent="0.25">
      <c r="A8" s="2" t="s">
        <v>17</v>
      </c>
      <c r="B8" s="11">
        <f>COUNTIF('Detailed WARN Report '!F:F,"Closure Temporary")</f>
        <v>12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01"/>
  <sheetViews>
    <sheetView zoomScaleNormal="100" workbookViewId="0"/>
  </sheetViews>
  <sheetFormatPr defaultColWidth="102.14062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62.28515625" style="10" bestFit="1" customWidth="1"/>
    <col min="6" max="6" width="22.28515625" style="3" customWidth="1"/>
    <col min="7" max="7" width="9.85546875" style="3" customWidth="1"/>
    <col min="8" max="8" width="57.7109375" style="3" customWidth="1"/>
    <col min="9" max="9" width="51.85546875" style="3" bestFit="1" customWidth="1"/>
  </cols>
  <sheetData>
    <row r="1" spans="1:9" ht="102" x14ac:dyDescent="0.25">
      <c r="A1" s="16" t="s">
        <v>1008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88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992</v>
      </c>
      <c r="F691" s="49" t="s">
        <v>8</v>
      </c>
      <c r="G691" s="51">
        <v>48</v>
      </c>
      <c r="H691" s="51" t="s">
        <v>993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994</v>
      </c>
      <c r="F692" s="49" t="s">
        <v>9</v>
      </c>
      <c r="G692" s="51">
        <v>2</v>
      </c>
      <c r="H692" s="51" t="s">
        <v>995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996</v>
      </c>
      <c r="F693" s="49" t="s">
        <v>8</v>
      </c>
      <c r="G693" s="51">
        <v>49</v>
      </c>
      <c r="H693" s="51" t="s">
        <v>997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996</v>
      </c>
      <c r="F694" s="49" t="s">
        <v>8</v>
      </c>
      <c r="G694" s="51">
        <v>1</v>
      </c>
      <c r="H694" s="51" t="s">
        <v>998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996</v>
      </c>
      <c r="F695" s="49" t="s">
        <v>8</v>
      </c>
      <c r="G695" s="51">
        <v>1</v>
      </c>
      <c r="H695" s="51" t="s">
        <v>999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996</v>
      </c>
      <c r="F696" s="49" t="s">
        <v>8</v>
      </c>
      <c r="G696" s="51">
        <v>17</v>
      </c>
      <c r="H696" s="51" t="s">
        <v>1000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996</v>
      </c>
      <c r="F697" s="49" t="s">
        <v>8</v>
      </c>
      <c r="G697" s="51">
        <v>18</v>
      </c>
      <c r="H697" s="51" t="s">
        <v>1001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1002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1003</v>
      </c>
      <c r="F699" s="49" t="s">
        <v>322</v>
      </c>
      <c r="G699" s="51">
        <v>64</v>
      </c>
      <c r="H699" s="51" t="s">
        <v>1004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1003</v>
      </c>
      <c r="F700" s="49" t="s">
        <v>322</v>
      </c>
      <c r="G700" s="51">
        <v>78</v>
      </c>
      <c r="H700" s="51" t="s">
        <v>1005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1006</v>
      </c>
      <c r="F701" s="49" t="s">
        <v>8</v>
      </c>
      <c r="G701" s="51">
        <v>7</v>
      </c>
      <c r="H701" s="51" t="s">
        <v>1007</v>
      </c>
      <c r="I701" s="26" t="s">
        <v>179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991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2024-12-19T17:38:15Z</dcterms:modified>
  <cp:category>Calculating WARN Report</cp:category>
</cp:coreProperties>
</file>