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44AEF9BF-2027-4FA8-920E-FA91FC42B968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<sst xmlns="http://schemas.openxmlformats.org/spreadsheetml/2006/main" count="1296" uniqueCount="497">
  <si>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</si>
  <si>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</si>
  <si>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</si>
  <si>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</si>
  <si>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</si>
  <si>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</si>
  <si>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</si>
  <si>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</si>
  <si>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</si>
  <si>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</si>
  <si>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</si>
  <si>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</si>
  <si>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</si>
  <si>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</si>
  <si>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</si>
  <si>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</si>
  <si>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</si>
  <si>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</si>
  <si>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</si>
  <si>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</si>
  <si>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</si>
  <si>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</si>
  <si>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</si>
  <si>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</si>
  <si>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</si>
  <si>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</si>
  <si>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</si>
  <si>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</si>
  <si>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</si>
  <si>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</si>
  <si>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</si>
  <si>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</si>
  <si>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</si>
  <si>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</si>
  <si>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</si>
  <si>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</si>
  <si>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</si>
  <si>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</si>
  <si>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</si>
  <si>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</si>
  <si>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</si>
  <si>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</si>
  <si>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</si>
  <si>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</si>
  <si>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</si>
  <si>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</si>
  <si>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</si>
  <si>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</si>
  <si>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</si>
  <si>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</si>
  <si>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</si>
  <si>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</si>
  <si>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</si>
  <si>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</si>
  <si>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</si>
  <si>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</si>
  <si>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</si>
  <si>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</si>
  <si>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</si>
  <si>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</si>
  <si>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</si>
  <si>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</si>
  <si>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</si>
  <si>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</si>
  <si>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</si>
  <si>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</si>
  <si>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</si>
  <si>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</si>
  <si>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</si>
  <si>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</si>
  <si>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</si>
  <si>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</si>
  <si>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</si>
  <si>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</si>
  <si>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</si>
  <si>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</si>
  <si>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</si>
  <si>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</si>
  <si>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</si>
  <si>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</si>
  <si>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</si>
  <si>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</si>
  <si>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</si>
  <si>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</si>
  <si>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</si>
  <si>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</si>
  <si>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</si>
  <si>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</si>
  <si>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</si>
  <si>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</si>
  <si>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</si>
  <si>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</si>
  <si>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</si>
  <si>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</si>
  <si>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</si>
  <si>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</si>
  <si>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</si>
  <si>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</si>
  <si>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</si>
  <si>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</si>
  <si>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</si>
  <si>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</si>
  <si>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</si>
  <si>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</si>
  <si>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</si>
  <si>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</si>
  <si>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</si>
  <si>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</si>
  <si>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</si>
  <si>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</si>
  <si>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</si>
  <si>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</si>
  <si>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</si>
  <si>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</si>
  <si>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</si>
  <si>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</si>
  <si>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</si>
  <si>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</si>
  <si>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</si>
  <si>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</si>
  <si>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</si>
  <si>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</si>
  <si>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</si>
  <si>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</si>
  <si>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</si>
  <si>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</si>
  <si>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</si>
  <si>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</si>
  <si>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</si>
  <si>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</si>
  <si>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</si>
  <si>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</si>
  <si>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</si>
  <si>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</si>
  <si>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</si>
  <si>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</si>
  <si>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</si>
  <si>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</si>
  <si>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</si>
  <si>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</si>
  <si>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</si>
  <si>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</si>
  <si>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</si>
  <si>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</si>
  <si>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</si>
  <si>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</si>
  <si>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</si>
  <si>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</si>
  <si>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</si>
  <si>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</si>
  <si>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</si>
  <si>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</si>
  <si>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</si>
  <si>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</si>
  <si>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</si>
  <si>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</si>
  <si>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</si>
  <si>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</si>
  <si>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</si>
  <si>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</si>
  <si>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</si>
  <si>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</si>
  <si>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</si>
  <si>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</si>
  <si>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</si>
  <si>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</si>
  <si>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</si>
  <si>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</si>
  <si>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</si>
  <si>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</si>
  <si>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</si>
  <si>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</si>
  <si>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</si>
  <si>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</si>
  <si>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</si>
  <si>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</si>
  <si>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</si>
  <si>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</si>
  <si>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</si>
  <si>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</si>
  <si>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</si>
  <si>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</si>
  <si>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</si>
  <si>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</si>
  <si>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</si>
  <si>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</si>
  <si>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</si>
  <si>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</si>
  <si>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</si>
  <si>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</si>
  <si>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</si>
  <si>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</si>
  <si>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</si>
  <si>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</si>
  <si>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</si>
  <si>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</si>
  <si>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</si>
  <si>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</si>
  <si>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</si>
  <si>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</si>
  <si>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</si>
  <si>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</si>
  <si>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</si>
  <si>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</si>
  <si>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</si>
  <si>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</si>
  <si>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</si>
  <si>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</si>
  <si>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</si>
  <si>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</si>
  <si>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</si>
  <si>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</si>
  <si>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</si>
  <si>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</si>
  <si>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</si>
  <si>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</si>
  <si>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</si>
  <si>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</si>
  <si>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</si>
  <si>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</si>
  <si>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</si>
  <si>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</si>
  <si>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</si>
  <si>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</si>
  <si>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</si>
  <si>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</si>
  <si>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</si>
  <si>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</si>
  <si>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</si>
  <si>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</si>
  <si>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</si>
  <si>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</si>
  <si>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</si>
  <si>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</si>
  <si>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</si>
  <si>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</si>
  <si>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</si>
  <si>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</si>
  <si>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</si>
  <si>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</si>
  <si>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</si>
  <si>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</si>
  <si>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</si>
  <si>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</si>
  <si>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</si>
  <si>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</si>
  <si>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</si>
  <si>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</si>
  <si>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</si>
  <si>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</si>
  <si>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</si>
  <si>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</si>
  <si>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</si>
  <si>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</si>
  <si>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</si>
  <si>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</si>
  <si>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</si>
  <si>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</si>
  <si>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</si>
  <si>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</si>
  <si>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</si>
  <si>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</si>
  <si>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</si>
  <si>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</si>
  <si>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</si>
  <si>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</si>
  <si>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</si>
  <si>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</si>
  <si>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</si>
  <si>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</si>
  <si>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</si>
  <si>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</si>
  <si>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</si>
  <si>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</si>
  <si>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</si>
  <si>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</si>
  <si>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</si>
  <si>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</si>
  <si>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</si>
  <si>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</si>
  <si>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</si>
  <si>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</si>
  <si>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</si>
  <si>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</si>
  <si>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</si>
  <si>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</si>
  <si>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</si>
  <si>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</si>
  <si>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</si>
  <si>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</si>
  <si>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</si>
  <si>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</si>
  <si>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</si>
  <si>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</si>
  <si>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</si>
  <si>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</si>
  <si>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</si>
  <si>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</si>
  <si>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</si>
  <si>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</si>
  <si>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</si>
  <si>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</si>
  <si>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</si>
  <si>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</si>
  <si>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</si>
  <si>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</si>
  <si>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</si>
  <si>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</si>
  <si>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</si>
  <si>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</si>
  <si>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</si>
  <si>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</si>
  <si>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</si>
  <si>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</si>
  <si>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</si>
  <si>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</si>
  <si>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</si>
  <si>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</si>
  <si>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</si>
  <si>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</si>
  <si>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</si>
  <si>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</si>
  <si>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</si>
  <si>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</si>
  <si>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</si>
  <si>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</si>
  <si>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</si>
  <si>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</si>
  <si>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</si>
  <si>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</si>
  <si>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</si>
  <si>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</si>
  <si>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</si>
  <si>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</si>
  <si>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</si>
  <si>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</si>
  <si>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</si>
  <si>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</si>
  <si>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</si>
  <si>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</si>
  <si>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</si>
  <si>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</si>
  <si>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</si>
  <si>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</si>
  <si>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</si>
  <si>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</si>
  <si>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</si>
  <si>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</si>
  <si>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</si>
  <si>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</si>
  <si>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</si>
  <si>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</si>
  <si>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</si>
  <si>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</si>
  <si>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</si>
  <si>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</si>
  <si>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</si>
  <si>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</si>
  <si>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</si>
  <si>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</si>
  <si>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</si>
  <si>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</si>
  <si>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</si>
  <si>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</si>
  <si>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</si>
  <si>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</si>
  <si>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</si>
  <si>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</si>
  <si>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</si>
  <si>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</si>
  <si>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</si>
  <si>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</si>
  <si>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</si>
  <si>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</si>
  <si>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</si>
  <si>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</si>
  <si>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</si>
  <si>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</si>
  <si>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</si>
  <si>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</si>
  <si>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</si>
  <si>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</si>
  <si>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</si>
  <si>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</si>
  <si>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</si>
  <si>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</si>
  <si>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</si>
  <si>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</si>
  <si>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</si>
  <si>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</si>
  <si>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</si>
  <si>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</si>
  <si>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</si>
  <si>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</si>
  <si>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</si>
  <si>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</si>
  <si>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</si>
  <si>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</si>
  <si>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</si>
  <si>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</si>
  <si>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</si>
  <si>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</si>
  <si>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</si>
  <si>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</si>
  <si>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</si>
  <si>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</si>
  <si>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</si>
  <si>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</si>
  <si>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</si>
  <si>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</si>
  <si>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</si>
  <si>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</si>
  <si>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</si>
  <si>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</si>
  <si>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</si>
  <si>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</si>
  <si>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</si>
  <si>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</si>
  <si>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</si>
  <si>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</si>
  <si>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</si>
  <si>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</si>
  <si>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</si>
  <si>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</si>
  <si>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</si>
  <si>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</si>
  <si>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</si>
  <si>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</si>
  <si>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</si>
  <si>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</si>
  <si>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</si>
  <si>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</si>
  <si>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</si>
  <si>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</si>
  <si>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</si>
  <si>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</si>
  <si>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</si>
  <si>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</si>
  <si>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</si>
  <si>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</si>
  <si>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</si>
  <si>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</si>
  <si>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</si>
  <si>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</si>
  <si>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</si>
  <si>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</si>
  <si>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</si>
  <si>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</si>
  <si>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</si>
  <si>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</si>
  <si>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</si>
  <si>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</si>
  <si>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</si>
  <si>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</si>
  <si>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</si>
  <si>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</si>
  <si>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</si>
  <si>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</si>
  <si>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</si>
  <si>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</si>
  <si>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</si>
  <si>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</si>
  <si>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</si>
  <si>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</si>
  <si>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</si>
  <si>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</si>
  <si>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</si>
  <si>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</si>
  <si>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</si>
  <si>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</si>
  <si>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</si>
  <si>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</si>
  <si>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</si>
  <si>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</si>
  <si>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</si>
  <si>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</si>
  <si>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r>
      <t xml:space="preserve">WARN REPORT - 01/01/2023 - 08/25/2025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</si>
  <si>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</si>
  <si>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</si>
  <si>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</si>
  <si>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</si>
  <si>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</si>
  <si>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</si>
  <si>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</si>
  <si>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</si>
  <si>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</si>
  <si>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</si>
  <si>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</si>
  <si>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</si>
  <si>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</si>
  <si>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</si>
  <si>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</si>
  <si>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</si>
  <si>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</si>
  <si>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</si>
  <si>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</si>
  <si>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r>
      <t xml:space="preserve">WARN REPORT - </t>
    </r>
    <r>
      <rPr>
        <b/>
        <sz val="12"/>
        <rFont val="Calibri"/>
        <family val="2"/>
        <scheme val="minor"/>
      </rPr>
      <t>07/01/25 to 08/25/2025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I247.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</si>
</sst>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47" totalsRowShown="0" headerRowDxfId="27" dataDxfId="26">
  <autoFilter ref="A2:I24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12030</v>
      </c>
    </row>
    <row r="4" spans="1:2" x14ac:dyDescent="0.25">
      <c r="A4" s="2" t="s">
        <v>9</v>
      </c>
      <c r="B4" s="11">
        <f>COUNTIF('Detailed WARN Report '!F:F,"Layoff Permanent")</f>
        <v>181</v>
      </c>
    </row>
    <row r="5" spans="1:2" x14ac:dyDescent="0.25">
      <c r="A5" s="2" t="s">
        <v>10</v>
      </c>
      <c r="B5" s="11">
        <f>COUNTIF('Detailed WARN Report '!F:F,"Layoff Temporary")</f>
        <v>3</v>
      </c>
    </row>
    <row r="6" spans="1:2" x14ac:dyDescent="0.25">
      <c r="A6" s="2" t="s">
        <v>11</v>
      </c>
      <c r="B6" s="11">
        <v>1</v>
      </c>
    </row>
    <row r="7" spans="1:2" x14ac:dyDescent="0.25">
      <c r="A7" s="2" t="s">
        <v>12</v>
      </c>
      <c r="B7" s="11">
        <f>COUNTIF('Detailed WARN Report '!F:F,"Closure Permanent")</f>
        <v>56</v>
      </c>
    </row>
    <row r="8" spans="1:2" x14ac:dyDescent="0.25">
      <c r="A8" s="2" t="s">
        <v>13</v>
      </c>
      <c r="B8" s="11">
        <f>COUNTIF('Detailed WARN Report '!F:F,"Closure Temporary")</f>
        <v>3</v>
      </c>
    </row>
    <row r="9" spans="1:2" x14ac:dyDescent="0.2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47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53.5703125" style="10" bestFit="1" customWidth="1"/>
    <col min="6" max="6" width="21.5703125" style="3" customWidth="1"/>
    <col min="7" max="7" width="9.85546875" style="3" customWidth="1"/>
    <col min="8" max="8" width="59.140625" style="3" customWidth="1"/>
    <col min="9" max="9" width="51.85546875" style="3" bestFit="1" customWidth="1"/>
  </cols>
  <sheetData>
    <row r="1" spans="1:9" ht="102" x14ac:dyDescent="0.25">
      <c r="A1" s="16" t="s">
        <v>496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2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2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2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2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2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2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2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2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2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2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2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2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2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2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2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2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2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2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2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2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2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2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2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2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2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2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2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2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2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2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2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2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2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2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2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2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2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2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2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2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2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2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2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2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2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2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2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2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2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2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2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2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2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2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2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2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2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2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2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2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2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2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2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2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2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2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2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2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2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2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2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2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35</v>
      </c>
    </row>
    <row r="207" spans="1:9" x14ac:dyDescent="0.2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2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2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2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2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2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2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2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2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2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2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2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2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2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2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2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2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2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2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2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2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2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2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2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2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2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2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2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2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2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477</v>
      </c>
      <c r="F236" s="32" t="s">
        <v>6</v>
      </c>
      <c r="G236" s="34">
        <v>62</v>
      </c>
      <c r="H236" s="34" t="s">
        <v>478</v>
      </c>
      <c r="I236" s="26" t="s">
        <v>39</v>
      </c>
    </row>
    <row r="237" spans="1:9" x14ac:dyDescent="0.2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477</v>
      </c>
      <c r="F237" s="32" t="s">
        <v>6</v>
      </c>
      <c r="G237" s="34">
        <v>1</v>
      </c>
      <c r="H237" s="34" t="s">
        <v>479</v>
      </c>
      <c r="I237" s="26" t="s">
        <v>39</v>
      </c>
    </row>
    <row r="238" spans="1:9" x14ac:dyDescent="0.2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480</v>
      </c>
      <c r="F238" s="32" t="s">
        <v>54</v>
      </c>
      <c r="G238" s="34">
        <v>70</v>
      </c>
      <c r="H238" s="34" t="s">
        <v>481</v>
      </c>
      <c r="I238" s="26" t="s">
        <v>34</v>
      </c>
    </row>
    <row r="239" spans="1:9" x14ac:dyDescent="0.2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482</v>
      </c>
      <c r="I239" s="26" t="s">
        <v>44</v>
      </c>
    </row>
    <row r="240" spans="1:9" x14ac:dyDescent="0.25">
      <c r="A240" s="32" t="s">
        <v>483</v>
      </c>
      <c r="B240" s="33">
        <v>45891</v>
      </c>
      <c r="C240" s="33">
        <v>45891</v>
      </c>
      <c r="D240" s="33">
        <v>45951</v>
      </c>
      <c r="E240" s="32" t="s">
        <v>484</v>
      </c>
      <c r="F240" s="32" t="s">
        <v>54</v>
      </c>
      <c r="G240" s="34">
        <v>225</v>
      </c>
      <c r="H240" s="34" t="s">
        <v>485</v>
      </c>
      <c r="I240" s="26" t="s">
        <v>45</v>
      </c>
    </row>
    <row r="241" spans="1:9" x14ac:dyDescent="0.2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486</v>
      </c>
      <c r="F241" s="32" t="s">
        <v>6</v>
      </c>
      <c r="G241" s="34">
        <v>331</v>
      </c>
      <c r="H241" s="34" t="s">
        <v>487</v>
      </c>
      <c r="I241" s="26" t="s">
        <v>34</v>
      </c>
    </row>
    <row r="242" spans="1:9" x14ac:dyDescent="0.2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488</v>
      </c>
      <c r="F242" s="32" t="s">
        <v>54</v>
      </c>
      <c r="G242" s="34">
        <v>6</v>
      </c>
      <c r="H242" s="34" t="s">
        <v>489</v>
      </c>
      <c r="I242" s="26" t="s">
        <v>35</v>
      </c>
    </row>
    <row r="243" spans="1:9" x14ac:dyDescent="0.2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490</v>
      </c>
      <c r="I243" s="26" t="s">
        <v>45</v>
      </c>
    </row>
    <row r="244" spans="1:9" x14ac:dyDescent="0.2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491</v>
      </c>
      <c r="I244" s="26" t="s">
        <v>45</v>
      </c>
    </row>
    <row r="245" spans="1:9" x14ac:dyDescent="0.2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2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492</v>
      </c>
      <c r="I246" s="26" t="s">
        <v>45</v>
      </c>
    </row>
    <row r="247" spans="1:9" x14ac:dyDescent="0.25">
      <c r="A247" s="32" t="s">
        <v>493</v>
      </c>
      <c r="B247" s="33">
        <v>45894</v>
      </c>
      <c r="C247" s="33">
        <v>45894</v>
      </c>
      <c r="D247" s="33">
        <v>45961</v>
      </c>
      <c r="E247" s="32" t="s">
        <v>494</v>
      </c>
      <c r="F247" s="32" t="s">
        <v>54</v>
      </c>
      <c r="G247" s="34">
        <v>78</v>
      </c>
      <c r="H247" s="34" t="s">
        <v>495</v>
      </c>
      <c r="I247" s="26" t="s">
        <v>45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476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2025-08-26T15:40:20Z</dcterms:modified>
  <cp:category>Calculating WARN Report</cp:category>
</cp:coreProperties>
</file>