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95ECC89F-89D7-4151-B1D9-978B90D417C0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<sst xmlns="http://schemas.openxmlformats.org/spreadsheetml/2006/main" count="446" uniqueCount="198">
  <si>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</si>
  <si>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</si>
  <si>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</si>
  <si>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</si>
  <si>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</si>
  <si>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</si>
  <si>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Layoff Permanent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</si>
  <si>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</si>
  <si>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</si>
  <si>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</si>
  <si>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</si>
  <si>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</si>
  <si>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</si>
  <si>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</si>
  <si>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</si>
  <si>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</si>
  <si>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</si>
  <si>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</si>
  <si>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</si>
  <si>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</si>
  <si>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</si>
  <si>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</si>
  <si>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</si>
  <si>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</si>
  <si>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</si>
  <si>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</si>
  <si>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</si>
  <si>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</si>
  <si>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</si>
  <si>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</si>
  <si>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</si>
  <si>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</si>
  <si>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</si>
  <si>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</si>
  <si>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</si>
  <si>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</si>
  <si>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</si>
  <si>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</si>
  <si>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</si>
  <si>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</si>
  <si>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</si>
  <si>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</si>
  <si>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</si>
  <si>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</si>
  <si>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</si>
  <si>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</si>
  <si>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</si>
  <si>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</si>
  <si>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</si>
  <si>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</si>
  <si>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</si>
  <si>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</si>
  <si>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Alameda County</t>
  </si>
  <si>
    <t>Republic National Distributing Company</t>
  </si>
  <si>
    <t>Closure Permanent</t>
  </si>
  <si>
    <t>30825 Wiegman Road  Hayward CA 94544</t>
  </si>
  <si>
    <t>5100 Franklin Drive  Pleasanton CA 94588</t>
  </si>
  <si>
    <t>Santa Fe Springs Swap Meet</t>
  </si>
  <si>
    <t>Layoff Not known at this time</t>
  </si>
  <si>
    <t>13963 Alondra Blvd.  Santa Fe Springs CA 90670</t>
  </si>
  <si>
    <t>Pocino Foods Company</t>
  </si>
  <si>
    <t>14250 Lomitas Avenue  City of Industry CA 91746</t>
  </si>
  <si>
    <t>Young's Market Company, LLC dba Republic National Distributing Company</t>
  </si>
  <si>
    <t>2425 Saybrook Avenue  Los Angeles CA 90040</t>
  </si>
  <si>
    <t>Orange County</t>
  </si>
  <si>
    <t>Ford Design Studio</t>
  </si>
  <si>
    <t>3 Glen Bell Way  Irvine CA 92618</t>
  </si>
  <si>
    <t>Republic National Distributing Company (14352)</t>
  </si>
  <si>
    <t>14352 Franklin Ave  Tustin CA 92780</t>
  </si>
  <si>
    <t>Republic National Distributing Company (14402)</t>
  </si>
  <si>
    <t>14402 Franklin Ave  Tustin CA 92780</t>
  </si>
  <si>
    <t>San Bernardino County</t>
  </si>
  <si>
    <t>Republic National Distributing Company, LLC</t>
  </si>
  <si>
    <t>6711 Bickmore Ave  Chino CA 91710</t>
  </si>
  <si>
    <t>San Diego County</t>
  </si>
  <si>
    <t>Sharp HealthCare - 8695</t>
  </si>
  <si>
    <t>8695 Spectrum Center Blvd.  San Diego CA 92123</t>
  </si>
  <si>
    <t>Sharp HealthCare - 751</t>
  </si>
  <si>
    <t>751 Medical Center Court  Chula Vista CA 91911</t>
  </si>
  <si>
    <t>Sharp HealthCare - 250</t>
  </si>
  <si>
    <t>250 Prospect Place  Coronado CA 92118</t>
  </si>
  <si>
    <t>Sharp HealthCare - 5555</t>
  </si>
  <si>
    <t>5555 Grossmont Center Dr.  La Mesa CA 91942</t>
  </si>
  <si>
    <t>Sharp HealthCare - 7901</t>
  </si>
  <si>
    <t>7901 Frost Street  San Diego CA 92123</t>
  </si>
  <si>
    <t>Sharp HealthCare - 5651</t>
  </si>
  <si>
    <t>5651 Copley Dr., Suite A  San Diego CA 92111</t>
  </si>
  <si>
    <t>3602 Kurtz Street  San Diego CA 92110</t>
  </si>
  <si>
    <t>Coastal Trading Ventures</t>
  </si>
  <si>
    <t>10605 Jamacha Blvd  Spring Valley CA 91978</t>
  </si>
  <si>
    <t>Santa Clara County</t>
  </si>
  <si>
    <t>850 Jarvis Dr  Morgan Hill CA 95037</t>
  </si>
  <si>
    <t>Yolo County</t>
  </si>
  <si>
    <t>3620 Industrial Blvd.  West Sacramento CA 95691</t>
  </si>
  <si>
    <t>San Francisco County</t>
  </si>
  <si>
    <t>Cruise, LLC - 640 Cesar Chavez</t>
  </si>
  <si>
    <t>640 Cesar Chavez Street  \San Francisco CA 94124</t>
  </si>
  <si>
    <t>San Mateo County</t>
  </si>
  <si>
    <t>Cruise, LLC - 1201 Bryant</t>
  </si>
  <si>
    <t>1201 Bryant Street  San Francisco CA 94013</t>
  </si>
  <si>
    <t>Cruise, LLC - 840 W</t>
  </si>
  <si>
    <t>840 W California Avenue  Sunnyvale CA 94086</t>
  </si>
  <si>
    <t>Paramount Global (1575)</t>
  </si>
  <si>
    <t>1575 N. Gower Street  Los Angeles CA 90038</t>
  </si>
  <si>
    <t>Paramount Global (5555)</t>
  </si>
  <si>
    <t>5555 Melrose Avenue  Los Angeles CA 90038</t>
  </si>
  <si>
    <t>McDonald&amp;rsquo;s Restaurants of California, Inc.</t>
  </si>
  <si>
    <t>Closure Temporary</t>
  </si>
  <si>
    <t>341 S. Vermont Ave  Los Angeles CA 90029</t>
  </si>
  <si>
    <t>Intel Corporation (Robert Noyce Building)</t>
  </si>
  <si>
    <t>2200 Mission College Boulevard  Santa Clara CA 95054</t>
  </si>
  <si>
    <t>Intel Corporation (SC-1)</t>
  </si>
  <si>
    <t>3065 Bowers Avenue  Santa Clara CA 95054</t>
  </si>
  <si>
    <t>Intel Corporation (SC-2)</t>
  </si>
  <si>
    <t>Intel Corporation (SC-9)</t>
  </si>
  <si>
    <t>3601 Juliette Lane  Santa Clara CA 95054</t>
  </si>
  <si>
    <t>Intel Corporation (SC-11)</t>
  </si>
  <si>
    <t>2191 Laurelwood Rd  Santa Clara CA 95054</t>
  </si>
  <si>
    <t>Intel Corporation (SC-12)</t>
  </si>
  <si>
    <t>3600 Juliette Lane  Santa Clara CA 95054</t>
  </si>
  <si>
    <t>T. Marzetti</t>
  </si>
  <si>
    <t>876 Yosemite Drive  Milpitas CA 95035</t>
  </si>
  <si>
    <t>Activision Blizzard</t>
  </si>
  <si>
    <t>16215 Alton Pkwy  Irvine CA 92618</t>
  </si>
  <si>
    <t>Sacramento County</t>
  </si>
  <si>
    <t>Intel Corporation</t>
  </si>
  <si>
    <t>1900 Prairie City Rd  Folsom CA 95630</t>
  </si>
  <si>
    <t>Best Buy Health</t>
  </si>
  <si>
    <t>2200 Faraday Ave, Ste. 100  Carlsbad CA 92008</t>
  </si>
  <si>
    <t>Kaiser Foundation Hospitals</t>
  </si>
  <si>
    <t>5820 Owens Dr.  Pleasanton CA 94588</t>
  </si>
  <si>
    <t>74 N. Pasadena Ave.  Pasadena CA 91103</t>
  </si>
  <si>
    <t>Solano County</t>
  </si>
  <si>
    <t>1617 Broadway St.  Vallejo CA 94590</t>
  </si>
  <si>
    <t>University of Southern California</t>
  </si>
  <si>
    <t>3551 Trousdale Pkwy  Los Angeles CA 90089</t>
  </si>
  <si>
    <t>Levy</t>
  </si>
  <si>
    <t>135 N Grand Ave.  Los Angeles CA 90012</t>
  </si>
  <si>
    <t>Pacira BioSciences, Inc.</t>
  </si>
  <si>
    <t>10450 Science Center Dr  San Diego CA 92121</t>
  </si>
  <si>
    <r>
      <t xml:space="preserve">WARN REPORT - 01/01/2023 - 07/14/2025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</si>
  <si>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Quixote Studio Services (1011)</t>
  </si>
  <si>
    <t>1011 N Fuller Ave  West Hollywood CA 90046</t>
  </si>
  <si>
    <t>Quixote Studio Services (10252)</t>
  </si>
  <si>
    <t>10252 Norris Avenue  Pacoima CA 91331</t>
  </si>
  <si>
    <t>Quixote Studio Services (12137)</t>
  </si>
  <si>
    <t>12137 Montague Street  Pacoima CA 91331</t>
  </si>
  <si>
    <t>Quixote Studio Services (10262)</t>
  </si>
  <si>
    <t>10262 Norris Ave  Pacoima CA 91331</t>
  </si>
  <si>
    <t>Quixote Studio Services (11473)</t>
  </si>
  <si>
    <t>11473 Penrose St  Sun Valley CA 91352</t>
  </si>
  <si>
    <t>Quixote Studio Services (14002)</t>
  </si>
  <si>
    <t>14002 Balboa Blvd  Sylmar CA 91342</t>
  </si>
  <si>
    <t>Quixote Studio Services (13334)</t>
  </si>
  <si>
    <t>13334 Ralston Ave  Sylmar CA 91342</t>
  </si>
  <si>
    <t>LMB Mortgage Services, Inc. dba LowerMyBills.com</t>
  </si>
  <si>
    <t>12181 Bluff Creek Drive, Suite 250  Playa Vista CA 90094</t>
  </si>
  <si>
    <t>Intel Corporation (Robert Noyce)</t>
  </si>
  <si>
    <t>3601 Juliette Lane  Santa Clara CA 95054-1513</t>
  </si>
  <si>
    <t>GSC Logistics, Inc.</t>
  </si>
  <si>
    <t>555 Maritime Street, Building 512  Oakland CA 94607</t>
  </si>
  <si>
    <t>GSC National Transportation, Inc</t>
  </si>
  <si>
    <t>530 Water Street, 5th Floor  Oakland CA 94607</t>
  </si>
  <si>
    <t>All-Rite Leasing, Inc.</t>
  </si>
  <si>
    <t>950 South Coast Drive, Suite 110  Costa Mesa CA 92626</t>
  </si>
  <si>
    <t>Quanex Homeshield LLC</t>
  </si>
  <si>
    <t>13611 Santa Ana Avenue  Fontana CA 92337</t>
  </si>
  <si>
    <t>(3909) San Diego LGBT Community Center</t>
  </si>
  <si>
    <t>3909 Center St  San Diego CA 92103</t>
  </si>
  <si>
    <t>(1640) San Diego LGBT Community Center</t>
  </si>
  <si>
    <t>1640 Broadway  San Diego CA 92101</t>
  </si>
  <si>
    <t>(1045) San Diego LGBT Community Center</t>
  </si>
  <si>
    <t>1045 11th Ave.  San Diego CA 92101</t>
  </si>
  <si>
    <t>(3636) San Diego LGBT Community Center</t>
  </si>
  <si>
    <t>3636 5th Ave., Suite 300  San Diego CA 92103</t>
  </si>
  <si>
    <t>(3878) San Diego LGBT Community Center</t>
  </si>
  <si>
    <t>3878 Old Town Ave.  San Diego CA 92110</t>
  </si>
  <si>
    <t>(514) San Diego LGBT Community Center</t>
  </si>
  <si>
    <t>514 Pennsylvania Ave.  San Diego CA 92103</t>
  </si>
  <si>
    <t>(1807) San Diego LGBT Community Center</t>
  </si>
  <si>
    <t>1807 Robinson Ave., Suite 106  San Diego CA 92103</t>
  </si>
  <si>
    <t>(3851) San Diego LGBT Community Center</t>
  </si>
  <si>
    <t>3851 Rosecrans St.  San Diego CA 92110</t>
  </si>
  <si>
    <t>(1180) San Diego LGBT Community Center</t>
  </si>
  <si>
    <t>1180 3rd Ave., Suite C1  Chula Vista CA 91911</t>
  </si>
  <si>
    <t>(3045) San Diego LGBT Community Center</t>
  </si>
  <si>
    <t>3045 Beyer Blvd., Suite D-101  San Diego CA 92104</t>
  </si>
  <si>
    <t>(134) San Diego LGBT Community Center</t>
  </si>
  <si>
    <t>134 Grapevine Rd.  Vista CA 92083</t>
  </si>
  <si>
    <t>(520) San Diego LGBT Community Center</t>
  </si>
  <si>
    <t>520 N. Coast Hwy., Suite 102  Oceanside CA 92054</t>
  </si>
  <si>
    <t>(460) San Diego LGBT Community Center</t>
  </si>
  <si>
    <t>460 Magnolia Ave., Suite 100,  El Cajon CA 92020</t>
  </si>
  <si>
    <t>(131) San Diego LGBT Community Center</t>
  </si>
  <si>
    <t>131 Avocado Ave.  El Cajon CA 92020</t>
  </si>
  <si>
    <t>Planned Parenthood Mar Monte, Inc.</t>
  </si>
  <si>
    <t>1691 The Alameda  San Jose CA 95126</t>
  </si>
  <si>
    <r>
      <t xml:space="preserve">WARN REPORT - </t>
    </r>
    <r>
      <rPr>
        <b/>
        <sz val="12"/>
        <rFont val="Calibri"/>
        <family val="2"/>
        <scheme val="minor"/>
      </rPr>
      <t>07/01/25 to 07/14/2025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I77.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</si>
</sst>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4" fillId="0" borderId="0" xfId="0" applyFont="1" applyAlignment="1">
      <alignment vertical="top" wrapText="1" readingOrder="1"/>
    </xf>
    <xf numFmtId="166" fontId="14" fillId="0" borderId="0" xfId="0" applyNumberFormat="1" applyFont="1" applyAlignment="1">
      <alignment horizontal="center" vertical="top" wrapText="1" readingOrder="1"/>
    </xf>
    <xf numFmtId="164" fontId="14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77" totalsRowShown="0" headerRowDxfId="27" dataDxfId="26">
  <autoFilter ref="A2:I77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28</v>
      </c>
    </row>
    <row r="2" spans="1:1" ht="21" x14ac:dyDescent="0.35">
      <c r="A2" s="12" t="s">
        <v>20</v>
      </c>
    </row>
    <row r="3" spans="1:1" x14ac:dyDescent="0.25">
      <c r="A3" s="13" t="s">
        <v>18</v>
      </c>
    </row>
    <row r="4" spans="1:1" x14ac:dyDescent="0.25">
      <c r="A4" s="13" t="s">
        <v>19</v>
      </c>
    </row>
    <row r="5" spans="1:1" x14ac:dyDescent="0.25">
      <c r="A5" s="13" t="s">
        <v>23</v>
      </c>
    </row>
    <row r="6" spans="1:1" x14ac:dyDescent="0.25">
      <c r="A6" s="13" t="s">
        <v>24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5.5703125" style="3" bestFit="1" customWidth="1"/>
  </cols>
  <sheetData>
    <row r="1" spans="1:2" ht="78.75" x14ac:dyDescent="0.25">
      <c r="A1" s="10" t="s">
        <v>21</v>
      </c>
    </row>
    <row r="2" spans="1:2" x14ac:dyDescent="0.25">
      <c r="A2" s="14" t="s">
        <v>16</v>
      </c>
      <c r="B2" s="15" t="s">
        <v>15</v>
      </c>
    </row>
    <row r="3" spans="1:2" x14ac:dyDescent="0.25">
      <c r="A3" s="2" t="s">
        <v>17</v>
      </c>
      <c r="B3" s="11">
        <f>SUM('Detailed WARN Report '!G:G)</f>
        <v>5857</v>
      </c>
    </row>
    <row r="4" spans="1:2" x14ac:dyDescent="0.25">
      <c r="A4" s="2" t="s">
        <v>9</v>
      </c>
      <c r="B4" s="11">
        <f>COUNTIF('Detailed WARN Report '!F:F,"Layoff Permanent")</f>
        <v>57</v>
      </c>
    </row>
    <row r="5" spans="1:2" x14ac:dyDescent="0.25">
      <c r="A5" s="2" t="s">
        <v>10</v>
      </c>
      <c r="B5" s="11">
        <f>COUNTIF('Detailed WARN Report '!F:F,"Layoff Temporary")</f>
        <v>0</v>
      </c>
    </row>
    <row r="6" spans="1:2" x14ac:dyDescent="0.25">
      <c r="A6" s="2" t="s">
        <v>11</v>
      </c>
      <c r="B6" s="11">
        <v>1</v>
      </c>
    </row>
    <row r="7" spans="1:2" x14ac:dyDescent="0.25">
      <c r="A7" s="2" t="s">
        <v>12</v>
      </c>
      <c r="B7" s="11">
        <f>COUNTIF('Detailed WARN Report '!F:F,"Closure Permanent")</f>
        <v>16</v>
      </c>
    </row>
    <row r="8" spans="1:2" x14ac:dyDescent="0.25">
      <c r="A8" s="2" t="s">
        <v>13</v>
      </c>
      <c r="B8" s="11">
        <f>COUNTIF('Detailed WARN Report '!F:F,"Closure Temporary")</f>
        <v>1</v>
      </c>
    </row>
    <row r="9" spans="1:2" x14ac:dyDescent="0.25">
      <c r="A9" s="2" t="s">
        <v>14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77"/>
  <sheetViews>
    <sheetView zoomScaleNormal="100" workbookViewId="0"/>
  </sheetViews>
  <sheetFormatPr defaultColWidth="30" defaultRowHeight="15" x14ac:dyDescent="0.25"/>
  <cols>
    <col min="1" max="1" width="29" style="3" bestFit="1" customWidth="1"/>
    <col min="2" max="2" width="7" style="8" bestFit="1" customWidth="1"/>
    <col min="3" max="3" width="9.85546875" style="8" customWidth="1"/>
    <col min="4" max="4" width="8" style="8" bestFit="1" customWidth="1"/>
    <col min="5" max="5" width="53.5703125" style="10" bestFit="1" customWidth="1"/>
    <col min="6" max="6" width="21.5703125" style="3" bestFit="1" customWidth="1"/>
    <col min="7" max="7" width="9.85546875" style="3" customWidth="1"/>
    <col min="8" max="8" width="41.5703125" style="3" bestFit="1" customWidth="1"/>
    <col min="9" max="9" width="51.85546875" style="3" bestFit="1" customWidth="1"/>
  </cols>
  <sheetData>
    <row r="1" spans="1:9" ht="102" x14ac:dyDescent="0.25">
      <c r="A1" s="16" t="s">
        <v>197</v>
      </c>
      <c r="E1" s="3"/>
    </row>
    <row r="2" spans="1:9" ht="24.75" x14ac:dyDescent="0.25">
      <c r="A2" s="29" t="s">
        <v>0</v>
      </c>
      <c r="B2" s="30" t="s">
        <v>7</v>
      </c>
      <c r="C2" s="30" t="s">
        <v>22</v>
      </c>
      <c r="D2" s="30" t="s">
        <v>8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29</v>
      </c>
    </row>
    <row r="3" spans="1:9" x14ac:dyDescent="0.25">
      <c r="A3" s="26" t="s">
        <v>52</v>
      </c>
      <c r="B3" s="31">
        <v>45839</v>
      </c>
      <c r="C3" s="31">
        <v>45839</v>
      </c>
      <c r="D3" s="31">
        <v>45902</v>
      </c>
      <c r="E3" s="26" t="s">
        <v>53</v>
      </c>
      <c r="F3" s="26" t="s">
        <v>54</v>
      </c>
      <c r="G3" s="27">
        <v>104</v>
      </c>
      <c r="H3" s="26" t="s">
        <v>55</v>
      </c>
      <c r="I3" s="28" t="s">
        <v>35</v>
      </c>
    </row>
    <row r="4" spans="1:9" x14ac:dyDescent="0.25">
      <c r="A4" s="26" t="s">
        <v>5</v>
      </c>
      <c r="B4" s="31">
        <v>45839</v>
      </c>
      <c r="C4" s="31">
        <v>45839</v>
      </c>
      <c r="D4" s="31">
        <v>45839</v>
      </c>
      <c r="E4" s="26" t="s">
        <v>57</v>
      </c>
      <c r="F4" s="26" t="s">
        <v>58</v>
      </c>
      <c r="G4" s="27">
        <v>109</v>
      </c>
      <c r="H4" s="26" t="s">
        <v>59</v>
      </c>
      <c r="I4" s="28" t="s">
        <v>35</v>
      </c>
    </row>
    <row r="5" spans="1:9" x14ac:dyDescent="0.25">
      <c r="A5" s="26" t="s">
        <v>5</v>
      </c>
      <c r="B5" s="31">
        <v>45835</v>
      </c>
      <c r="C5" s="31">
        <v>45839</v>
      </c>
      <c r="D5" s="31">
        <v>45895</v>
      </c>
      <c r="E5" s="26" t="s">
        <v>60</v>
      </c>
      <c r="F5" s="26" t="s">
        <v>54</v>
      </c>
      <c r="G5" s="27">
        <v>124</v>
      </c>
      <c r="H5" s="26" t="s">
        <v>61</v>
      </c>
      <c r="I5" s="28" t="s">
        <v>36</v>
      </c>
    </row>
    <row r="6" spans="1:9" x14ac:dyDescent="0.25">
      <c r="A6" s="26" t="s">
        <v>5</v>
      </c>
      <c r="B6" s="31">
        <v>45839</v>
      </c>
      <c r="C6" s="31">
        <v>45839</v>
      </c>
      <c r="D6" s="31">
        <v>45902</v>
      </c>
      <c r="E6" s="26" t="s">
        <v>62</v>
      </c>
      <c r="F6" s="26" t="s">
        <v>54</v>
      </c>
      <c r="G6" s="27">
        <v>176</v>
      </c>
      <c r="H6" s="26" t="s">
        <v>63</v>
      </c>
      <c r="I6" s="28" t="s">
        <v>34</v>
      </c>
    </row>
    <row r="7" spans="1:9" x14ac:dyDescent="0.25">
      <c r="A7" s="26" t="s">
        <v>64</v>
      </c>
      <c r="B7" s="31">
        <v>45838</v>
      </c>
      <c r="C7" s="31">
        <v>45839</v>
      </c>
      <c r="D7" s="31">
        <v>45900</v>
      </c>
      <c r="E7" s="26" t="s">
        <v>65</v>
      </c>
      <c r="F7" s="26" t="s">
        <v>54</v>
      </c>
      <c r="G7" s="27">
        <v>263</v>
      </c>
      <c r="H7" s="26" t="s">
        <v>66</v>
      </c>
      <c r="I7" s="28" t="s">
        <v>35</v>
      </c>
    </row>
    <row r="8" spans="1:9" x14ac:dyDescent="0.25">
      <c r="A8" s="26" t="s">
        <v>64</v>
      </c>
      <c r="B8" s="31">
        <v>45839</v>
      </c>
      <c r="C8" s="31">
        <v>45839</v>
      </c>
      <c r="D8" s="31">
        <v>45902</v>
      </c>
      <c r="E8" s="26" t="s">
        <v>67</v>
      </c>
      <c r="F8" s="26" t="s">
        <v>54</v>
      </c>
      <c r="G8" s="27">
        <v>79</v>
      </c>
      <c r="H8" s="26" t="s">
        <v>68</v>
      </c>
      <c r="I8" s="28" t="s">
        <v>41</v>
      </c>
    </row>
    <row r="9" spans="1:9" x14ac:dyDescent="0.25">
      <c r="A9" s="26" t="s">
        <v>64</v>
      </c>
      <c r="B9" s="31">
        <v>45839</v>
      </c>
      <c r="C9" s="31">
        <v>45839</v>
      </c>
      <c r="D9" s="31">
        <v>45902</v>
      </c>
      <c r="E9" s="26" t="s">
        <v>69</v>
      </c>
      <c r="F9" s="26" t="s">
        <v>54</v>
      </c>
      <c r="G9" s="27">
        <v>561</v>
      </c>
      <c r="H9" s="26" t="s">
        <v>70</v>
      </c>
      <c r="I9" s="28" t="s">
        <v>35</v>
      </c>
    </row>
    <row r="10" spans="1:9" x14ac:dyDescent="0.25">
      <c r="A10" s="26" t="s">
        <v>71</v>
      </c>
      <c r="B10" s="31">
        <v>45839</v>
      </c>
      <c r="C10" s="31">
        <v>45839</v>
      </c>
      <c r="D10" s="31">
        <v>45902</v>
      </c>
      <c r="E10" s="26" t="s">
        <v>72</v>
      </c>
      <c r="F10" s="26" t="s">
        <v>54</v>
      </c>
      <c r="G10" s="27">
        <v>238</v>
      </c>
      <c r="H10" s="26" t="s">
        <v>73</v>
      </c>
      <c r="I10" s="28" t="s">
        <v>35</v>
      </c>
    </row>
    <row r="11" spans="1:9" x14ac:dyDescent="0.25">
      <c r="A11" s="26" t="s">
        <v>74</v>
      </c>
      <c r="B11" s="31">
        <v>45838</v>
      </c>
      <c r="C11" s="31">
        <v>45839</v>
      </c>
      <c r="D11" s="31">
        <v>45902</v>
      </c>
      <c r="E11" s="26" t="s">
        <v>75</v>
      </c>
      <c r="F11" s="26" t="s">
        <v>6</v>
      </c>
      <c r="G11" s="27">
        <v>244</v>
      </c>
      <c r="H11" s="26" t="s">
        <v>76</v>
      </c>
      <c r="I11" s="28" t="s">
        <v>35</v>
      </c>
    </row>
    <row r="12" spans="1:9" x14ac:dyDescent="0.25">
      <c r="A12" s="26" t="s">
        <v>74</v>
      </c>
      <c r="B12" s="31">
        <v>45838</v>
      </c>
      <c r="C12" s="31">
        <v>45839</v>
      </c>
      <c r="D12" s="31">
        <v>45902</v>
      </c>
      <c r="E12" s="26" t="s">
        <v>77</v>
      </c>
      <c r="F12" s="26" t="s">
        <v>6</v>
      </c>
      <c r="G12" s="27">
        <v>34</v>
      </c>
      <c r="H12" s="26" t="s">
        <v>78</v>
      </c>
      <c r="I12" s="28" t="s">
        <v>45</v>
      </c>
    </row>
    <row r="13" spans="1:9" x14ac:dyDescent="0.25">
      <c r="A13" s="26" t="s">
        <v>74</v>
      </c>
      <c r="B13" s="31">
        <v>45838</v>
      </c>
      <c r="C13" s="31">
        <v>45839</v>
      </c>
      <c r="D13" s="31">
        <v>45902</v>
      </c>
      <c r="E13" s="26" t="s">
        <v>79</v>
      </c>
      <c r="F13" s="26" t="s">
        <v>6</v>
      </c>
      <c r="G13" s="27">
        <v>1</v>
      </c>
      <c r="H13" s="26" t="s">
        <v>80</v>
      </c>
      <c r="I13" s="28" t="s">
        <v>45</v>
      </c>
    </row>
    <row r="14" spans="1:9" x14ac:dyDescent="0.25">
      <c r="A14" s="26" t="s">
        <v>74</v>
      </c>
      <c r="B14" s="31">
        <v>45838</v>
      </c>
      <c r="C14" s="31">
        <v>45839</v>
      </c>
      <c r="D14" s="31">
        <v>45902</v>
      </c>
      <c r="E14" s="26" t="s">
        <v>81</v>
      </c>
      <c r="F14" s="26" t="s">
        <v>6</v>
      </c>
      <c r="G14" s="27">
        <v>40</v>
      </c>
      <c r="H14" s="26" t="s">
        <v>82</v>
      </c>
      <c r="I14" s="28" t="s">
        <v>45</v>
      </c>
    </row>
    <row r="15" spans="1:9" x14ac:dyDescent="0.25">
      <c r="A15" s="26" t="s">
        <v>74</v>
      </c>
      <c r="B15" s="31">
        <v>45838</v>
      </c>
      <c r="C15" s="31">
        <v>45839</v>
      </c>
      <c r="D15" s="31">
        <v>45902</v>
      </c>
      <c r="E15" s="26" t="s">
        <v>83</v>
      </c>
      <c r="F15" s="26" t="s">
        <v>6</v>
      </c>
      <c r="G15" s="27">
        <v>62</v>
      </c>
      <c r="H15" s="26" t="s">
        <v>84</v>
      </c>
      <c r="I15" s="28" t="s">
        <v>45</v>
      </c>
    </row>
    <row r="16" spans="1:9" x14ac:dyDescent="0.25">
      <c r="A16" s="26" t="s">
        <v>74</v>
      </c>
      <c r="B16" s="31">
        <v>45838</v>
      </c>
      <c r="C16" s="31">
        <v>45839</v>
      </c>
      <c r="D16" s="31">
        <v>45902</v>
      </c>
      <c r="E16" s="26" t="s">
        <v>85</v>
      </c>
      <c r="F16" s="26" t="s">
        <v>6</v>
      </c>
      <c r="G16" s="27">
        <v>13</v>
      </c>
      <c r="H16" s="26" t="s">
        <v>86</v>
      </c>
      <c r="I16" s="28" t="s">
        <v>45</v>
      </c>
    </row>
    <row r="17" spans="1:9" x14ac:dyDescent="0.25">
      <c r="A17" s="26" t="s">
        <v>52</v>
      </c>
      <c r="B17" s="31">
        <v>45839</v>
      </c>
      <c r="C17" s="31">
        <v>45840</v>
      </c>
      <c r="D17" s="31">
        <v>45902</v>
      </c>
      <c r="E17" s="26" t="s">
        <v>53</v>
      </c>
      <c r="F17" s="26" t="s">
        <v>54</v>
      </c>
      <c r="G17" s="27">
        <v>226</v>
      </c>
      <c r="H17" s="26" t="s">
        <v>56</v>
      </c>
      <c r="I17" s="28" t="s">
        <v>45</v>
      </c>
    </row>
    <row r="18" spans="1:9" x14ac:dyDescent="0.25">
      <c r="A18" s="26" t="s">
        <v>74</v>
      </c>
      <c r="B18" s="31">
        <v>45839</v>
      </c>
      <c r="C18" s="31">
        <v>45840</v>
      </c>
      <c r="D18" s="31">
        <v>45902</v>
      </c>
      <c r="E18" s="26" t="s">
        <v>62</v>
      </c>
      <c r="F18" s="26" t="s">
        <v>54</v>
      </c>
      <c r="G18" s="27">
        <v>80</v>
      </c>
      <c r="H18" s="26" t="s">
        <v>87</v>
      </c>
      <c r="I18" s="28" t="s">
        <v>35</v>
      </c>
    </row>
    <row r="19" spans="1:9" x14ac:dyDescent="0.25">
      <c r="A19" s="26" t="s">
        <v>74</v>
      </c>
      <c r="B19" s="31">
        <v>45840</v>
      </c>
      <c r="C19" s="31">
        <v>45840</v>
      </c>
      <c r="D19" s="31">
        <v>45907</v>
      </c>
      <c r="E19" s="26" t="s">
        <v>88</v>
      </c>
      <c r="F19" s="26" t="s">
        <v>6</v>
      </c>
      <c r="G19" s="27">
        <v>74</v>
      </c>
      <c r="H19" s="26" t="s">
        <v>89</v>
      </c>
      <c r="I19" s="28" t="s">
        <v>41</v>
      </c>
    </row>
    <row r="20" spans="1:9" x14ac:dyDescent="0.25">
      <c r="A20" s="26" t="s">
        <v>90</v>
      </c>
      <c r="B20" s="31">
        <v>45839</v>
      </c>
      <c r="C20" s="31">
        <v>45840</v>
      </c>
      <c r="D20" s="31">
        <v>45902</v>
      </c>
      <c r="E20" s="26" t="s">
        <v>53</v>
      </c>
      <c r="F20" s="26" t="s">
        <v>54</v>
      </c>
      <c r="G20" s="27">
        <v>156</v>
      </c>
      <c r="H20" s="26" t="s">
        <v>91</v>
      </c>
      <c r="I20" s="28" t="s">
        <v>35</v>
      </c>
    </row>
    <row r="21" spans="1:9" x14ac:dyDescent="0.25">
      <c r="A21" s="26" t="s">
        <v>92</v>
      </c>
      <c r="B21" s="31">
        <v>45839</v>
      </c>
      <c r="C21" s="31">
        <v>45840</v>
      </c>
      <c r="D21" s="31">
        <v>45902</v>
      </c>
      <c r="E21" s="26" t="s">
        <v>62</v>
      </c>
      <c r="F21" s="26" t="s">
        <v>54</v>
      </c>
      <c r="G21" s="27">
        <v>136</v>
      </c>
      <c r="H21" s="26" t="s">
        <v>93</v>
      </c>
      <c r="I21" s="28" t="s">
        <v>35</v>
      </c>
    </row>
    <row r="22" spans="1:9" x14ac:dyDescent="0.25">
      <c r="A22" s="32" t="s">
        <v>94</v>
      </c>
      <c r="B22" s="33">
        <v>45841</v>
      </c>
      <c r="C22" s="33">
        <v>45841</v>
      </c>
      <c r="D22" s="33">
        <v>45841</v>
      </c>
      <c r="E22" s="32" t="s">
        <v>95</v>
      </c>
      <c r="F22" s="32" t="s">
        <v>6</v>
      </c>
      <c r="G22" s="34">
        <v>2</v>
      </c>
      <c r="H22" s="34" t="s">
        <v>96</v>
      </c>
      <c r="I22" s="26" t="s">
        <v>37</v>
      </c>
    </row>
    <row r="23" spans="1:9" x14ac:dyDescent="0.25">
      <c r="A23" s="32" t="s">
        <v>97</v>
      </c>
      <c r="B23" s="33">
        <v>45841</v>
      </c>
      <c r="C23" s="33">
        <v>45841</v>
      </c>
      <c r="D23" s="33">
        <v>45841</v>
      </c>
      <c r="E23" s="32" t="s">
        <v>98</v>
      </c>
      <c r="F23" s="32" t="s">
        <v>6</v>
      </c>
      <c r="G23" s="34">
        <v>85</v>
      </c>
      <c r="H23" s="34" t="s">
        <v>99</v>
      </c>
      <c r="I23" s="26" t="s">
        <v>37</v>
      </c>
    </row>
    <row r="24" spans="1:9" x14ac:dyDescent="0.25">
      <c r="A24" s="32" t="s">
        <v>90</v>
      </c>
      <c r="B24" s="33">
        <v>45841</v>
      </c>
      <c r="C24" s="33">
        <v>45841</v>
      </c>
      <c r="D24" s="33">
        <v>45841</v>
      </c>
      <c r="E24" s="32" t="s">
        <v>100</v>
      </c>
      <c r="F24" s="32" t="s">
        <v>6</v>
      </c>
      <c r="G24" s="34">
        <v>14</v>
      </c>
      <c r="H24" s="34" t="s">
        <v>101</v>
      </c>
      <c r="I24" s="26" t="s">
        <v>37</v>
      </c>
    </row>
    <row r="25" spans="1:9" x14ac:dyDescent="0.25">
      <c r="A25" s="32" t="s">
        <v>5</v>
      </c>
      <c r="B25" s="33">
        <v>45841</v>
      </c>
      <c r="C25" s="33">
        <v>45845</v>
      </c>
      <c r="D25" s="33">
        <v>45878</v>
      </c>
      <c r="E25" s="32" t="s">
        <v>102</v>
      </c>
      <c r="F25" s="32" t="s">
        <v>6</v>
      </c>
      <c r="G25" s="34">
        <v>48</v>
      </c>
      <c r="H25" s="34" t="s">
        <v>103</v>
      </c>
      <c r="I25" s="26" t="s">
        <v>46</v>
      </c>
    </row>
    <row r="26" spans="1:9" x14ac:dyDescent="0.25">
      <c r="A26" s="32" t="s">
        <v>5</v>
      </c>
      <c r="B26" s="33">
        <v>45841</v>
      </c>
      <c r="C26" s="33">
        <v>45845</v>
      </c>
      <c r="D26" s="33">
        <v>45878</v>
      </c>
      <c r="E26" s="32" t="s">
        <v>104</v>
      </c>
      <c r="F26" s="32" t="s">
        <v>6</v>
      </c>
      <c r="G26" s="34">
        <v>61</v>
      </c>
      <c r="H26" s="34" t="s">
        <v>105</v>
      </c>
      <c r="I26" s="26" t="s">
        <v>46</v>
      </c>
    </row>
    <row r="27" spans="1:9" x14ac:dyDescent="0.25">
      <c r="A27" s="32" t="s">
        <v>5</v>
      </c>
      <c r="B27" s="33">
        <v>45846</v>
      </c>
      <c r="C27" s="33">
        <v>45846</v>
      </c>
      <c r="D27" s="33">
        <v>45908</v>
      </c>
      <c r="E27" s="32" t="s">
        <v>106</v>
      </c>
      <c r="F27" s="32" t="s">
        <v>107</v>
      </c>
      <c r="G27" s="34">
        <v>87</v>
      </c>
      <c r="H27" s="34" t="s">
        <v>108</v>
      </c>
      <c r="I27" s="26" t="s">
        <v>47</v>
      </c>
    </row>
    <row r="28" spans="1:9" x14ac:dyDescent="0.25">
      <c r="A28" s="32" t="s">
        <v>90</v>
      </c>
      <c r="B28" s="33">
        <v>45845</v>
      </c>
      <c r="C28" s="33">
        <v>45846</v>
      </c>
      <c r="D28" s="33">
        <v>45853</v>
      </c>
      <c r="E28" s="32" t="s">
        <v>109</v>
      </c>
      <c r="F28" s="32" t="s">
        <v>6</v>
      </c>
      <c r="G28" s="34">
        <v>184</v>
      </c>
      <c r="H28" s="34" t="s">
        <v>110</v>
      </c>
      <c r="I28" s="26" t="s">
        <v>41</v>
      </c>
    </row>
    <row r="29" spans="1:9" x14ac:dyDescent="0.25">
      <c r="A29" s="32" t="s">
        <v>90</v>
      </c>
      <c r="B29" s="33">
        <v>45845</v>
      </c>
      <c r="C29" s="33">
        <v>45846</v>
      </c>
      <c r="D29" s="33">
        <v>45853</v>
      </c>
      <c r="E29" s="32" t="s">
        <v>111</v>
      </c>
      <c r="F29" s="32" t="s">
        <v>6</v>
      </c>
      <c r="G29" s="34">
        <v>1</v>
      </c>
      <c r="H29" s="34" t="s">
        <v>112</v>
      </c>
      <c r="I29" s="26" t="s">
        <v>41</v>
      </c>
    </row>
    <row r="30" spans="1:9" x14ac:dyDescent="0.25">
      <c r="A30" s="32" t="s">
        <v>90</v>
      </c>
      <c r="B30" s="33">
        <v>45845</v>
      </c>
      <c r="C30" s="33">
        <v>45846</v>
      </c>
      <c r="D30" s="33">
        <v>45853</v>
      </c>
      <c r="E30" s="32" t="s">
        <v>113</v>
      </c>
      <c r="F30" s="32" t="s">
        <v>6</v>
      </c>
      <c r="G30" s="34">
        <v>1</v>
      </c>
      <c r="H30" s="34" t="s">
        <v>112</v>
      </c>
      <c r="I30" s="26" t="s">
        <v>41</v>
      </c>
    </row>
    <row r="31" spans="1:9" x14ac:dyDescent="0.25">
      <c r="A31" s="32" t="s">
        <v>90</v>
      </c>
      <c r="B31" s="33">
        <v>45845</v>
      </c>
      <c r="C31" s="33">
        <v>45846</v>
      </c>
      <c r="D31" s="33">
        <v>45853</v>
      </c>
      <c r="E31" s="32" t="s">
        <v>114</v>
      </c>
      <c r="F31" s="32" t="s">
        <v>6</v>
      </c>
      <c r="G31" s="34">
        <v>37</v>
      </c>
      <c r="H31" s="34" t="s">
        <v>115</v>
      </c>
      <c r="I31" s="26" t="s">
        <v>41</v>
      </c>
    </row>
    <row r="32" spans="1:9" x14ac:dyDescent="0.25">
      <c r="A32" s="32" t="s">
        <v>90</v>
      </c>
      <c r="B32" s="33">
        <v>45845</v>
      </c>
      <c r="C32" s="33">
        <v>45846</v>
      </c>
      <c r="D32" s="33">
        <v>45853</v>
      </c>
      <c r="E32" s="32" t="s">
        <v>116</v>
      </c>
      <c r="F32" s="32" t="s">
        <v>6</v>
      </c>
      <c r="G32" s="34">
        <v>8</v>
      </c>
      <c r="H32" s="34" t="s">
        <v>117</v>
      </c>
      <c r="I32" s="26" t="s">
        <v>41</v>
      </c>
    </row>
    <row r="33" spans="1:9" x14ac:dyDescent="0.25">
      <c r="A33" s="32" t="s">
        <v>90</v>
      </c>
      <c r="B33" s="33">
        <v>45845</v>
      </c>
      <c r="C33" s="33">
        <v>45846</v>
      </c>
      <c r="D33" s="33">
        <v>45853</v>
      </c>
      <c r="E33" s="32" t="s">
        <v>118</v>
      </c>
      <c r="F33" s="32" t="s">
        <v>6</v>
      </c>
      <c r="G33" s="34">
        <v>179</v>
      </c>
      <c r="H33" s="34" t="s">
        <v>119</v>
      </c>
      <c r="I33" s="26" t="s">
        <v>41</v>
      </c>
    </row>
    <row r="34" spans="1:9" x14ac:dyDescent="0.25">
      <c r="A34" s="32" t="s">
        <v>90</v>
      </c>
      <c r="B34" s="33">
        <v>45846</v>
      </c>
      <c r="C34" s="33">
        <v>45846</v>
      </c>
      <c r="D34" s="33">
        <v>45838</v>
      </c>
      <c r="E34" s="32" t="s">
        <v>120</v>
      </c>
      <c r="F34" s="32" t="s">
        <v>54</v>
      </c>
      <c r="G34" s="34">
        <v>77</v>
      </c>
      <c r="H34" s="34" t="s">
        <v>121</v>
      </c>
      <c r="I34" s="26" t="s">
        <v>34</v>
      </c>
    </row>
    <row r="35" spans="1:9" x14ac:dyDescent="0.25">
      <c r="A35" s="32" t="s">
        <v>64</v>
      </c>
      <c r="B35" s="33">
        <v>45840</v>
      </c>
      <c r="C35" s="33">
        <v>45846</v>
      </c>
      <c r="D35" s="33">
        <v>45900</v>
      </c>
      <c r="E35" s="32" t="s">
        <v>122</v>
      </c>
      <c r="F35" s="32" t="s">
        <v>6</v>
      </c>
      <c r="G35" s="34">
        <v>73</v>
      </c>
      <c r="H35" s="34" t="s">
        <v>123</v>
      </c>
      <c r="I35" s="26" t="s">
        <v>43</v>
      </c>
    </row>
    <row r="36" spans="1:9" x14ac:dyDescent="0.25">
      <c r="A36" s="32" t="s">
        <v>124</v>
      </c>
      <c r="B36" s="33">
        <v>45845</v>
      </c>
      <c r="C36" s="33">
        <v>45846</v>
      </c>
      <c r="D36" s="33">
        <v>45849</v>
      </c>
      <c r="E36" s="32" t="s">
        <v>125</v>
      </c>
      <c r="F36" s="32" t="s">
        <v>6</v>
      </c>
      <c r="G36" s="34">
        <v>174</v>
      </c>
      <c r="H36" s="34" t="s">
        <v>126</v>
      </c>
      <c r="I36" s="26" t="s">
        <v>41</v>
      </c>
    </row>
    <row r="37" spans="1:9" x14ac:dyDescent="0.25">
      <c r="A37" s="32" t="s">
        <v>74</v>
      </c>
      <c r="B37" s="33">
        <v>45846</v>
      </c>
      <c r="C37" s="33">
        <v>45846</v>
      </c>
      <c r="D37" s="33">
        <v>45912</v>
      </c>
      <c r="E37" s="32" t="s">
        <v>127</v>
      </c>
      <c r="F37" s="32" t="s">
        <v>54</v>
      </c>
      <c r="G37" s="34">
        <v>161</v>
      </c>
      <c r="H37" s="34" t="s">
        <v>128</v>
      </c>
      <c r="I37" s="26" t="s">
        <v>36</v>
      </c>
    </row>
    <row r="38" spans="1:9" x14ac:dyDescent="0.25">
      <c r="A38" s="32" t="s">
        <v>52</v>
      </c>
      <c r="B38" s="33">
        <v>45845</v>
      </c>
      <c r="C38" s="33">
        <v>45847</v>
      </c>
      <c r="D38" s="33">
        <v>45845</v>
      </c>
      <c r="E38" s="32" t="s">
        <v>129</v>
      </c>
      <c r="F38" s="32" t="s">
        <v>6</v>
      </c>
      <c r="G38" s="34">
        <v>2</v>
      </c>
      <c r="H38" s="34" t="s">
        <v>130</v>
      </c>
      <c r="I38" s="26" t="s">
        <v>45</v>
      </c>
    </row>
    <row r="39" spans="1:9" x14ac:dyDescent="0.25">
      <c r="A39" s="32" t="s">
        <v>5</v>
      </c>
      <c r="B39" s="33">
        <v>45845</v>
      </c>
      <c r="C39" s="33">
        <v>45847</v>
      </c>
      <c r="D39" s="33">
        <v>45845</v>
      </c>
      <c r="E39" s="32" t="s">
        <v>129</v>
      </c>
      <c r="F39" s="32" t="s">
        <v>6</v>
      </c>
      <c r="G39" s="34">
        <v>1</v>
      </c>
      <c r="H39" s="34" t="s">
        <v>131</v>
      </c>
      <c r="I39" s="26" t="s">
        <v>45</v>
      </c>
    </row>
    <row r="40" spans="1:9" x14ac:dyDescent="0.25">
      <c r="A40" s="32" t="s">
        <v>132</v>
      </c>
      <c r="B40" s="33">
        <v>45845</v>
      </c>
      <c r="C40" s="33">
        <v>45847</v>
      </c>
      <c r="D40" s="33">
        <v>45845</v>
      </c>
      <c r="E40" s="32" t="s">
        <v>129</v>
      </c>
      <c r="F40" s="32" t="s">
        <v>6</v>
      </c>
      <c r="G40" s="34">
        <v>1</v>
      </c>
      <c r="H40" s="34" t="s">
        <v>133</v>
      </c>
      <c r="I40" s="26" t="s">
        <v>45</v>
      </c>
    </row>
    <row r="41" spans="1:9" x14ac:dyDescent="0.25">
      <c r="A41" s="32" t="s">
        <v>5</v>
      </c>
      <c r="B41" s="33">
        <v>45846</v>
      </c>
      <c r="C41" s="33">
        <v>45847</v>
      </c>
      <c r="D41" s="33">
        <v>45910</v>
      </c>
      <c r="E41" s="32" t="s">
        <v>134</v>
      </c>
      <c r="F41" s="32" t="s">
        <v>6</v>
      </c>
      <c r="G41" s="34">
        <v>55</v>
      </c>
      <c r="H41" s="34" t="s">
        <v>135</v>
      </c>
      <c r="I41" s="26" t="s">
        <v>44</v>
      </c>
    </row>
    <row r="42" spans="1:9" x14ac:dyDescent="0.25">
      <c r="A42" s="32" t="s">
        <v>5</v>
      </c>
      <c r="B42" s="33">
        <v>45847</v>
      </c>
      <c r="C42" s="33">
        <v>45847</v>
      </c>
      <c r="D42" s="33">
        <v>45910</v>
      </c>
      <c r="E42" s="32" t="s">
        <v>136</v>
      </c>
      <c r="F42" s="32" t="s">
        <v>54</v>
      </c>
      <c r="G42" s="34">
        <v>276</v>
      </c>
      <c r="H42" s="34" t="s">
        <v>137</v>
      </c>
      <c r="I42" s="26" t="s">
        <v>47</v>
      </c>
    </row>
    <row r="43" spans="1:9" x14ac:dyDescent="0.25">
      <c r="A43" s="32" t="s">
        <v>74</v>
      </c>
      <c r="B43" s="33">
        <v>45847</v>
      </c>
      <c r="C43" s="33">
        <v>45847</v>
      </c>
      <c r="D43" s="33">
        <v>45907</v>
      </c>
      <c r="E43" s="32" t="s">
        <v>138</v>
      </c>
      <c r="F43" s="32" t="s">
        <v>6</v>
      </c>
      <c r="G43" s="34">
        <v>71</v>
      </c>
      <c r="H43" s="34" t="s">
        <v>139</v>
      </c>
      <c r="I43" s="26" t="s">
        <v>34</v>
      </c>
    </row>
    <row r="44" spans="1:9" x14ac:dyDescent="0.25">
      <c r="A44" s="32" t="s">
        <v>52</v>
      </c>
      <c r="B44" s="33">
        <v>45848</v>
      </c>
      <c r="C44" s="33">
        <v>45848</v>
      </c>
      <c r="D44" s="33">
        <v>45848</v>
      </c>
      <c r="E44" s="32" t="s">
        <v>159</v>
      </c>
      <c r="F44" s="32" t="s">
        <v>6</v>
      </c>
      <c r="G44" s="34">
        <v>25</v>
      </c>
      <c r="H44" s="34" t="s">
        <v>160</v>
      </c>
      <c r="I44" s="26" t="s">
        <v>37</v>
      </c>
    </row>
    <row r="45" spans="1:9" x14ac:dyDescent="0.25">
      <c r="A45" s="32" t="s">
        <v>52</v>
      </c>
      <c r="B45" s="33">
        <v>45848</v>
      </c>
      <c r="C45" s="33">
        <v>45848</v>
      </c>
      <c r="D45" s="33">
        <v>45848</v>
      </c>
      <c r="E45" s="32" t="s">
        <v>161</v>
      </c>
      <c r="F45" s="32" t="s">
        <v>6</v>
      </c>
      <c r="G45" s="34">
        <v>38</v>
      </c>
      <c r="H45" s="34" t="s">
        <v>162</v>
      </c>
      <c r="I45" s="26" t="s">
        <v>37</v>
      </c>
    </row>
    <row r="46" spans="1:9" x14ac:dyDescent="0.25">
      <c r="A46" s="32" t="s">
        <v>64</v>
      </c>
      <c r="B46" s="33">
        <v>45806</v>
      </c>
      <c r="C46" s="33">
        <v>45848</v>
      </c>
      <c r="D46" s="33">
        <v>45867</v>
      </c>
      <c r="E46" s="32" t="s">
        <v>163</v>
      </c>
      <c r="F46" s="32" t="s">
        <v>54</v>
      </c>
      <c r="G46" s="34">
        <v>132</v>
      </c>
      <c r="H46" s="34" t="s">
        <v>164</v>
      </c>
      <c r="I46" s="26" t="s">
        <v>43</v>
      </c>
    </row>
    <row r="47" spans="1:9" x14ac:dyDescent="0.25">
      <c r="A47" s="32" t="s">
        <v>74</v>
      </c>
      <c r="B47" s="33">
        <v>45841</v>
      </c>
      <c r="C47" s="33">
        <v>45848</v>
      </c>
      <c r="D47" s="33">
        <v>45906</v>
      </c>
      <c r="E47" s="32" t="s">
        <v>167</v>
      </c>
      <c r="F47" s="32" t="s">
        <v>6</v>
      </c>
      <c r="G47" s="34">
        <v>60</v>
      </c>
      <c r="H47" s="34" t="s">
        <v>168</v>
      </c>
      <c r="I47" s="26" t="s">
        <v>45</v>
      </c>
    </row>
    <row r="48" spans="1:9" x14ac:dyDescent="0.25">
      <c r="A48" s="32" t="s">
        <v>74</v>
      </c>
      <c r="B48" s="33">
        <v>45841</v>
      </c>
      <c r="C48" s="33">
        <v>45848</v>
      </c>
      <c r="D48" s="33">
        <v>45906</v>
      </c>
      <c r="E48" s="32" t="s">
        <v>169</v>
      </c>
      <c r="F48" s="32" t="s">
        <v>6</v>
      </c>
      <c r="G48" s="34">
        <v>7</v>
      </c>
      <c r="H48" s="34" t="s">
        <v>170</v>
      </c>
      <c r="I48" s="26" t="s">
        <v>45</v>
      </c>
    </row>
    <row r="49" spans="1:9" x14ac:dyDescent="0.25">
      <c r="A49" s="32" t="s">
        <v>74</v>
      </c>
      <c r="B49" s="33">
        <v>45841</v>
      </c>
      <c r="C49" s="33">
        <v>45848</v>
      </c>
      <c r="D49" s="33">
        <v>45906</v>
      </c>
      <c r="E49" s="32" t="s">
        <v>171</v>
      </c>
      <c r="F49" s="32" t="s">
        <v>6</v>
      </c>
      <c r="G49" s="34">
        <v>6</v>
      </c>
      <c r="H49" s="34" t="s">
        <v>172</v>
      </c>
      <c r="I49" s="26" t="s">
        <v>45</v>
      </c>
    </row>
    <row r="50" spans="1:9" x14ac:dyDescent="0.25">
      <c r="A50" s="32" t="s">
        <v>74</v>
      </c>
      <c r="B50" s="33">
        <v>45841</v>
      </c>
      <c r="C50" s="33">
        <v>45848</v>
      </c>
      <c r="D50" s="33">
        <v>45906</v>
      </c>
      <c r="E50" s="32" t="s">
        <v>173</v>
      </c>
      <c r="F50" s="32" t="s">
        <v>6</v>
      </c>
      <c r="G50" s="34">
        <v>20</v>
      </c>
      <c r="H50" s="34" t="s">
        <v>174</v>
      </c>
      <c r="I50" s="26" t="s">
        <v>45</v>
      </c>
    </row>
    <row r="51" spans="1:9" x14ac:dyDescent="0.25">
      <c r="A51" s="32" t="s">
        <v>74</v>
      </c>
      <c r="B51" s="33">
        <v>45841</v>
      </c>
      <c r="C51" s="33">
        <v>45848</v>
      </c>
      <c r="D51" s="33">
        <v>45906</v>
      </c>
      <c r="E51" s="32" t="s">
        <v>175</v>
      </c>
      <c r="F51" s="32" t="s">
        <v>6</v>
      </c>
      <c r="G51" s="34">
        <v>3</v>
      </c>
      <c r="H51" s="34" t="s">
        <v>176</v>
      </c>
      <c r="I51" s="26" t="s">
        <v>45</v>
      </c>
    </row>
    <row r="52" spans="1:9" x14ac:dyDescent="0.25">
      <c r="A52" s="32" t="s">
        <v>74</v>
      </c>
      <c r="B52" s="33">
        <v>45841</v>
      </c>
      <c r="C52" s="33">
        <v>45848</v>
      </c>
      <c r="D52" s="33">
        <v>45845</v>
      </c>
      <c r="E52" s="32" t="s">
        <v>177</v>
      </c>
      <c r="F52" s="32" t="s">
        <v>6</v>
      </c>
      <c r="G52" s="34">
        <v>2</v>
      </c>
      <c r="H52" s="34" t="s">
        <v>178</v>
      </c>
      <c r="I52" s="26" t="s">
        <v>45</v>
      </c>
    </row>
    <row r="53" spans="1:9" x14ac:dyDescent="0.25">
      <c r="A53" s="32" t="s">
        <v>74</v>
      </c>
      <c r="B53" s="33">
        <v>45841</v>
      </c>
      <c r="C53" s="33">
        <v>45848</v>
      </c>
      <c r="D53" s="33">
        <v>45906</v>
      </c>
      <c r="E53" s="32" t="s">
        <v>179</v>
      </c>
      <c r="F53" s="32" t="s">
        <v>6</v>
      </c>
      <c r="G53" s="34">
        <v>5</v>
      </c>
      <c r="H53" s="34" t="s">
        <v>180</v>
      </c>
      <c r="I53" s="26" t="s">
        <v>45</v>
      </c>
    </row>
    <row r="54" spans="1:9" x14ac:dyDescent="0.25">
      <c r="A54" s="32" t="s">
        <v>74</v>
      </c>
      <c r="B54" s="33">
        <v>45841</v>
      </c>
      <c r="C54" s="33">
        <v>45848</v>
      </c>
      <c r="D54" s="33">
        <v>45906</v>
      </c>
      <c r="E54" s="32" t="s">
        <v>181</v>
      </c>
      <c r="F54" s="32" t="s">
        <v>6</v>
      </c>
      <c r="G54" s="34">
        <v>1</v>
      </c>
      <c r="H54" s="34" t="s">
        <v>182</v>
      </c>
      <c r="I54" s="26" t="s">
        <v>45</v>
      </c>
    </row>
    <row r="55" spans="1:9" x14ac:dyDescent="0.25">
      <c r="A55" s="32" t="s">
        <v>74</v>
      </c>
      <c r="B55" s="33">
        <v>45841</v>
      </c>
      <c r="C55" s="33">
        <v>45848</v>
      </c>
      <c r="D55" s="33">
        <v>45906</v>
      </c>
      <c r="E55" s="32" t="s">
        <v>183</v>
      </c>
      <c r="F55" s="32" t="s">
        <v>6</v>
      </c>
      <c r="G55" s="34">
        <v>3</v>
      </c>
      <c r="H55" s="34" t="s">
        <v>184</v>
      </c>
      <c r="I55" s="26" t="s">
        <v>45</v>
      </c>
    </row>
    <row r="56" spans="1:9" x14ac:dyDescent="0.25">
      <c r="A56" s="32" t="s">
        <v>74</v>
      </c>
      <c r="B56" s="33">
        <v>45841</v>
      </c>
      <c r="C56" s="33">
        <v>45848</v>
      </c>
      <c r="D56" s="33">
        <v>45906</v>
      </c>
      <c r="E56" s="32" t="s">
        <v>185</v>
      </c>
      <c r="F56" s="32" t="s">
        <v>6</v>
      </c>
      <c r="G56" s="34">
        <v>1</v>
      </c>
      <c r="H56" s="34" t="s">
        <v>186</v>
      </c>
      <c r="I56" s="26" t="s">
        <v>45</v>
      </c>
    </row>
    <row r="57" spans="1:9" x14ac:dyDescent="0.25">
      <c r="A57" s="32" t="s">
        <v>74</v>
      </c>
      <c r="B57" s="33">
        <v>45841</v>
      </c>
      <c r="C57" s="33">
        <v>45848</v>
      </c>
      <c r="D57" s="33">
        <v>45906</v>
      </c>
      <c r="E57" s="32" t="s">
        <v>187</v>
      </c>
      <c r="F57" s="32" t="s">
        <v>6</v>
      </c>
      <c r="G57" s="34">
        <v>1</v>
      </c>
      <c r="H57" s="34" t="s">
        <v>188</v>
      </c>
      <c r="I57" s="26" t="s">
        <v>45</v>
      </c>
    </row>
    <row r="58" spans="1:9" x14ac:dyDescent="0.25">
      <c r="A58" s="32" t="s">
        <v>74</v>
      </c>
      <c r="B58" s="33">
        <v>45841</v>
      </c>
      <c r="C58" s="33">
        <v>45848</v>
      </c>
      <c r="D58" s="33">
        <v>45906</v>
      </c>
      <c r="E58" s="32" t="s">
        <v>189</v>
      </c>
      <c r="F58" s="32" t="s">
        <v>6</v>
      </c>
      <c r="G58" s="34">
        <v>1</v>
      </c>
      <c r="H58" s="34" t="s">
        <v>190</v>
      </c>
      <c r="I58" s="26" t="s">
        <v>45</v>
      </c>
    </row>
    <row r="59" spans="1:9" x14ac:dyDescent="0.25">
      <c r="A59" s="32" t="s">
        <v>74</v>
      </c>
      <c r="B59" s="33">
        <v>45841</v>
      </c>
      <c r="C59" s="33">
        <v>45848</v>
      </c>
      <c r="D59" s="33">
        <v>45906</v>
      </c>
      <c r="E59" s="32" t="s">
        <v>191</v>
      </c>
      <c r="F59" s="32" t="s">
        <v>6</v>
      </c>
      <c r="G59" s="34">
        <v>1</v>
      </c>
      <c r="H59" s="34" t="s">
        <v>192</v>
      </c>
      <c r="I59" s="26" t="s">
        <v>45</v>
      </c>
    </row>
    <row r="60" spans="1:9" x14ac:dyDescent="0.25">
      <c r="A60" s="32" t="s">
        <v>74</v>
      </c>
      <c r="B60" s="33">
        <v>45841</v>
      </c>
      <c r="C60" s="33">
        <v>45848</v>
      </c>
      <c r="D60" s="33">
        <v>45906</v>
      </c>
      <c r="E60" s="32" t="s">
        <v>193</v>
      </c>
      <c r="F60" s="32" t="s">
        <v>6</v>
      </c>
      <c r="G60" s="34">
        <v>1</v>
      </c>
      <c r="H60" s="34" t="s">
        <v>194</v>
      </c>
      <c r="I60" s="26" t="s">
        <v>45</v>
      </c>
    </row>
    <row r="61" spans="1:9" x14ac:dyDescent="0.25">
      <c r="A61" s="32" t="s">
        <v>90</v>
      </c>
      <c r="B61" s="33">
        <v>45847</v>
      </c>
      <c r="C61" s="33">
        <v>45848</v>
      </c>
      <c r="D61" s="33">
        <v>45847</v>
      </c>
      <c r="E61" s="32" t="s">
        <v>195</v>
      </c>
      <c r="F61" s="32" t="s">
        <v>6</v>
      </c>
      <c r="G61" s="34">
        <v>17</v>
      </c>
      <c r="H61" s="34" t="s">
        <v>196</v>
      </c>
      <c r="I61" s="26" t="s">
        <v>45</v>
      </c>
    </row>
    <row r="62" spans="1:9" x14ac:dyDescent="0.25">
      <c r="A62" s="32" t="s">
        <v>5</v>
      </c>
      <c r="B62" s="33">
        <v>45848</v>
      </c>
      <c r="C62" s="33">
        <v>45849</v>
      </c>
      <c r="D62" s="33">
        <v>45848</v>
      </c>
      <c r="E62" s="32" t="s">
        <v>141</v>
      </c>
      <c r="F62" s="32" t="s">
        <v>6</v>
      </c>
      <c r="G62" s="34">
        <v>8</v>
      </c>
      <c r="H62" s="34" t="s">
        <v>142</v>
      </c>
      <c r="I62" s="26" t="s">
        <v>40</v>
      </c>
    </row>
    <row r="63" spans="1:9" x14ac:dyDescent="0.25">
      <c r="A63" s="32" t="s">
        <v>5</v>
      </c>
      <c r="B63" s="33">
        <v>45848</v>
      </c>
      <c r="C63" s="33">
        <v>45849</v>
      </c>
      <c r="D63" s="33">
        <v>45848</v>
      </c>
      <c r="E63" s="32" t="s">
        <v>143</v>
      </c>
      <c r="F63" s="32" t="s">
        <v>6</v>
      </c>
      <c r="G63" s="34">
        <v>11</v>
      </c>
      <c r="H63" s="34" t="s">
        <v>144</v>
      </c>
      <c r="I63" s="26" t="s">
        <v>40</v>
      </c>
    </row>
    <row r="64" spans="1:9" x14ac:dyDescent="0.25">
      <c r="A64" s="32" t="s">
        <v>5</v>
      </c>
      <c r="B64" s="33">
        <v>45848</v>
      </c>
      <c r="C64" s="33">
        <v>45849</v>
      </c>
      <c r="D64" s="33">
        <v>45848</v>
      </c>
      <c r="E64" s="32" t="s">
        <v>145</v>
      </c>
      <c r="F64" s="32" t="s">
        <v>6</v>
      </c>
      <c r="G64" s="34">
        <v>1</v>
      </c>
      <c r="H64" s="34" t="s">
        <v>146</v>
      </c>
      <c r="I64" s="26" t="s">
        <v>40</v>
      </c>
    </row>
    <row r="65" spans="1:9" x14ac:dyDescent="0.25">
      <c r="A65" s="32" t="s">
        <v>5</v>
      </c>
      <c r="B65" s="33">
        <v>45848</v>
      </c>
      <c r="C65" s="33">
        <v>45849</v>
      </c>
      <c r="D65" s="33">
        <v>45848</v>
      </c>
      <c r="E65" s="32" t="s">
        <v>147</v>
      </c>
      <c r="F65" s="32" t="s">
        <v>6</v>
      </c>
      <c r="G65" s="34">
        <v>2</v>
      </c>
      <c r="H65" s="34" t="s">
        <v>148</v>
      </c>
      <c r="I65" s="26" t="s">
        <v>40</v>
      </c>
    </row>
    <row r="66" spans="1:9" x14ac:dyDescent="0.25">
      <c r="A66" s="32" t="s">
        <v>5</v>
      </c>
      <c r="B66" s="33">
        <v>45848</v>
      </c>
      <c r="C66" s="33">
        <v>45849</v>
      </c>
      <c r="D66" s="33">
        <v>45848</v>
      </c>
      <c r="E66" s="32" t="s">
        <v>149</v>
      </c>
      <c r="F66" s="32" t="s">
        <v>6</v>
      </c>
      <c r="G66" s="34">
        <v>37</v>
      </c>
      <c r="H66" s="34" t="s">
        <v>150</v>
      </c>
      <c r="I66" s="26" t="s">
        <v>40</v>
      </c>
    </row>
    <row r="67" spans="1:9" x14ac:dyDescent="0.25">
      <c r="A67" s="32" t="s">
        <v>5</v>
      </c>
      <c r="B67" s="33">
        <v>45848</v>
      </c>
      <c r="C67" s="33">
        <v>45849</v>
      </c>
      <c r="D67" s="33">
        <v>45848</v>
      </c>
      <c r="E67" s="32" t="s">
        <v>151</v>
      </c>
      <c r="F67" s="32" t="s">
        <v>6</v>
      </c>
      <c r="G67" s="34">
        <v>7</v>
      </c>
      <c r="H67" s="34" t="s">
        <v>152</v>
      </c>
      <c r="I67" s="26" t="s">
        <v>40</v>
      </c>
    </row>
    <row r="68" spans="1:9" x14ac:dyDescent="0.25">
      <c r="A68" s="32" t="s">
        <v>5</v>
      </c>
      <c r="B68" s="33">
        <v>45848</v>
      </c>
      <c r="C68" s="33">
        <v>45849</v>
      </c>
      <c r="D68" s="33">
        <v>45848</v>
      </c>
      <c r="E68" s="32" t="s">
        <v>153</v>
      </c>
      <c r="F68" s="32" t="s">
        <v>6</v>
      </c>
      <c r="G68" s="34">
        <v>16</v>
      </c>
      <c r="H68" s="34" t="s">
        <v>154</v>
      </c>
      <c r="I68" s="26" t="s">
        <v>40</v>
      </c>
    </row>
    <row r="69" spans="1:9" x14ac:dyDescent="0.25">
      <c r="A69" s="32" t="s">
        <v>124</v>
      </c>
      <c r="B69" s="33">
        <v>45848</v>
      </c>
      <c r="C69" s="33">
        <v>45849</v>
      </c>
      <c r="D69" s="33">
        <v>45849</v>
      </c>
      <c r="E69" s="32" t="s">
        <v>125</v>
      </c>
      <c r="F69" s="32" t="s">
        <v>6</v>
      </c>
      <c r="G69" s="34">
        <v>344</v>
      </c>
      <c r="H69" s="34" t="s">
        <v>126</v>
      </c>
      <c r="I69" s="26" t="s">
        <v>41</v>
      </c>
    </row>
    <row r="70" spans="1:9" x14ac:dyDescent="0.25">
      <c r="A70" s="32" t="s">
        <v>71</v>
      </c>
      <c r="B70" s="33">
        <v>45849</v>
      </c>
      <c r="C70" s="33">
        <v>45849</v>
      </c>
      <c r="D70" s="33">
        <v>45909</v>
      </c>
      <c r="E70" s="32" t="s">
        <v>165</v>
      </c>
      <c r="F70" s="32" t="s">
        <v>54</v>
      </c>
      <c r="G70" s="34">
        <v>15</v>
      </c>
      <c r="H70" s="34" t="s">
        <v>166</v>
      </c>
      <c r="I70" s="26" t="s">
        <v>34</v>
      </c>
    </row>
    <row r="71" spans="1:9" x14ac:dyDescent="0.25">
      <c r="A71" s="32" t="s">
        <v>5</v>
      </c>
      <c r="B71" s="33">
        <v>45849</v>
      </c>
      <c r="C71" s="33">
        <v>45852</v>
      </c>
      <c r="D71" s="33">
        <v>45912</v>
      </c>
      <c r="E71" s="32" t="s">
        <v>155</v>
      </c>
      <c r="F71" s="32" t="s">
        <v>6</v>
      </c>
      <c r="G71" s="34">
        <v>38</v>
      </c>
      <c r="H71" s="34" t="s">
        <v>156</v>
      </c>
      <c r="I71" s="26" t="s">
        <v>41</v>
      </c>
    </row>
    <row r="72" spans="1:9" x14ac:dyDescent="0.25">
      <c r="A72" s="32" t="s">
        <v>90</v>
      </c>
      <c r="B72" s="33">
        <v>45848</v>
      </c>
      <c r="C72" s="33">
        <v>45852</v>
      </c>
      <c r="D72" s="33">
        <v>45853</v>
      </c>
      <c r="E72" s="32" t="s">
        <v>157</v>
      </c>
      <c r="F72" s="32" t="s">
        <v>6</v>
      </c>
      <c r="G72" s="34">
        <v>387</v>
      </c>
      <c r="H72" s="34" t="s">
        <v>110</v>
      </c>
      <c r="I72" s="26" t="s">
        <v>41</v>
      </c>
    </row>
    <row r="73" spans="1:9" x14ac:dyDescent="0.25">
      <c r="A73" s="32" t="s">
        <v>90</v>
      </c>
      <c r="B73" s="33">
        <v>45848</v>
      </c>
      <c r="C73" s="33">
        <v>45852</v>
      </c>
      <c r="D73" s="33">
        <v>45853</v>
      </c>
      <c r="E73" s="32" t="s">
        <v>111</v>
      </c>
      <c r="F73" s="32" t="s">
        <v>6</v>
      </c>
      <c r="G73" s="34">
        <v>5</v>
      </c>
      <c r="H73" s="34" t="s">
        <v>112</v>
      </c>
      <c r="I73" s="26" t="s">
        <v>41</v>
      </c>
    </row>
    <row r="74" spans="1:9" x14ac:dyDescent="0.25">
      <c r="A74" s="32" t="s">
        <v>90</v>
      </c>
      <c r="B74" s="33">
        <v>45848</v>
      </c>
      <c r="C74" s="33">
        <v>45852</v>
      </c>
      <c r="D74" s="33">
        <v>45853</v>
      </c>
      <c r="E74" s="32" t="s">
        <v>113</v>
      </c>
      <c r="F74" s="32" t="s">
        <v>6</v>
      </c>
      <c r="G74" s="34">
        <v>44</v>
      </c>
      <c r="H74" s="34" t="s">
        <v>112</v>
      </c>
      <c r="I74" s="26" t="s">
        <v>41</v>
      </c>
    </row>
    <row r="75" spans="1:9" x14ac:dyDescent="0.25">
      <c r="A75" s="32" t="s">
        <v>90</v>
      </c>
      <c r="B75" s="33">
        <v>45848</v>
      </c>
      <c r="C75" s="33">
        <v>45852</v>
      </c>
      <c r="D75" s="33">
        <v>45853</v>
      </c>
      <c r="E75" s="32" t="s">
        <v>114</v>
      </c>
      <c r="F75" s="32" t="s">
        <v>6</v>
      </c>
      <c r="G75" s="34">
        <v>53</v>
      </c>
      <c r="H75" s="34" t="s">
        <v>158</v>
      </c>
      <c r="I75" s="26" t="s">
        <v>41</v>
      </c>
    </row>
    <row r="76" spans="1:9" x14ac:dyDescent="0.25">
      <c r="A76" s="32" t="s">
        <v>90</v>
      </c>
      <c r="B76" s="33">
        <v>45848</v>
      </c>
      <c r="C76" s="33">
        <v>45852</v>
      </c>
      <c r="D76" s="33">
        <v>45853</v>
      </c>
      <c r="E76" s="32" t="s">
        <v>116</v>
      </c>
      <c r="F76" s="32" t="s">
        <v>6</v>
      </c>
      <c r="G76" s="34">
        <v>13</v>
      </c>
      <c r="H76" s="34" t="s">
        <v>117</v>
      </c>
      <c r="I76" s="26" t="s">
        <v>41</v>
      </c>
    </row>
    <row r="77" spans="1:9" x14ac:dyDescent="0.25">
      <c r="A77" s="32" t="s">
        <v>90</v>
      </c>
      <c r="B77" s="33">
        <v>45848</v>
      </c>
      <c r="C77" s="33">
        <v>45852</v>
      </c>
      <c r="D77" s="33">
        <v>45853</v>
      </c>
      <c r="E77" s="32" t="s">
        <v>118</v>
      </c>
      <c r="F77" s="32" t="s">
        <v>6</v>
      </c>
      <c r="G77" s="34">
        <v>234</v>
      </c>
      <c r="H77" s="34" t="s">
        <v>119</v>
      </c>
      <c r="I77" s="26" t="s">
        <v>41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I3:I77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25</v>
      </c>
    </row>
    <row r="2" spans="1:2" x14ac:dyDescent="0.25">
      <c r="A2" s="15" t="s">
        <v>16</v>
      </c>
      <c r="B2" s="23" t="s">
        <v>15</v>
      </c>
    </row>
    <row r="3" spans="1:2" x14ac:dyDescent="0.25">
      <c r="A3" s="17" t="s">
        <v>17</v>
      </c>
      <c r="B3" s="24">
        <f>SUM('Call Center Relocations Report'!G:G)</f>
        <v>163</v>
      </c>
    </row>
    <row r="4" spans="1:2" x14ac:dyDescent="0.25">
      <c r="A4" s="17" t="s">
        <v>9</v>
      </c>
      <c r="B4" s="24">
        <f>COUNTIF('Call Center Relocations Report'!F:F,"Layoff Permanent")</f>
        <v>1</v>
      </c>
    </row>
    <row r="5" spans="1:2" x14ac:dyDescent="0.25">
      <c r="A5" s="17" t="s">
        <v>10</v>
      </c>
      <c r="B5" s="24">
        <f>COUNTIF('Call Center Relocations Report'!F:F,"Layoff Temporary")</f>
        <v>0</v>
      </c>
    </row>
    <row r="6" spans="1:2" x14ac:dyDescent="0.25">
      <c r="A6" s="17" t="s">
        <v>11</v>
      </c>
      <c r="B6" s="24">
        <f>COUNTIF('Call Center Relocations Report'!F:F,"Layoff Not Identified")</f>
        <v>0</v>
      </c>
    </row>
    <row r="7" spans="1:2" x14ac:dyDescent="0.25">
      <c r="A7" s="17" t="s">
        <v>12</v>
      </c>
      <c r="B7" s="24">
        <f>COUNTIF('Call Center Relocations Report'!F:F,"Closure Permanent")</f>
        <v>0</v>
      </c>
    </row>
    <row r="8" spans="1:2" x14ac:dyDescent="0.25">
      <c r="A8" s="17" t="s">
        <v>13</v>
      </c>
      <c r="B8" s="24">
        <f>COUNTIF('Call Center Relocations Report'!F:F,"Closure Temporary")</f>
        <v>0</v>
      </c>
    </row>
    <row r="9" spans="1:2" x14ac:dyDescent="0.25">
      <c r="A9" s="17" t="s">
        <v>14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2851562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140</v>
      </c>
      <c r="E1"/>
    </row>
    <row r="2" spans="1:8" ht="24.75" x14ac:dyDescent="0.25">
      <c r="A2" s="19" t="s">
        <v>0</v>
      </c>
      <c r="B2" s="20" t="s">
        <v>7</v>
      </c>
      <c r="C2" s="20" t="s">
        <v>22</v>
      </c>
      <c r="D2" s="20" t="s">
        <v>8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26</v>
      </c>
      <c r="F3" s="5" t="s">
        <v>6</v>
      </c>
      <c r="G3" s="6">
        <v>163</v>
      </c>
      <c r="H3" s="7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30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36</v>
      </c>
    </row>
    <row r="8" spans="1:1" x14ac:dyDescent="0.25">
      <c r="A8" t="s">
        <v>37</v>
      </c>
    </row>
    <row r="9" spans="1:1" x14ac:dyDescent="0.25">
      <c r="A9" t="s">
        <v>38</v>
      </c>
    </row>
    <row r="10" spans="1:1" x14ac:dyDescent="0.25">
      <c r="A10" t="s">
        <v>39</v>
      </c>
    </row>
    <row r="11" spans="1:1" x14ac:dyDescent="0.25">
      <c r="A11" t="s">
        <v>40</v>
      </c>
    </row>
    <row r="12" spans="1:1" x14ac:dyDescent="0.25">
      <c r="A12" t="s">
        <v>41</v>
      </c>
    </row>
    <row r="13" spans="1:1" x14ac:dyDescent="0.25">
      <c r="A13" t="s">
        <v>42</v>
      </c>
    </row>
    <row r="14" spans="1:1" x14ac:dyDescent="0.25">
      <c r="A14" t="s">
        <v>43</v>
      </c>
    </row>
    <row r="15" spans="1:1" x14ac:dyDescent="0.25">
      <c r="A15" t="s">
        <v>44</v>
      </c>
    </row>
    <row r="16" spans="1:1" x14ac:dyDescent="0.25">
      <c r="A16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2025-07-15T15:29:28Z</dcterms:modified>
  <cp:category>Calculating WARN Report</cp:category>
</cp:coreProperties>
</file>