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C2B1AE30-663D-419E-B31F-9030107C315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<sst xmlns="http://schemas.openxmlformats.org/spreadsheetml/2006/main" count="1236" uniqueCount="478">
  <si>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</si>
  <si>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</si>
  <si>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</si>
  <si>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</si>
  <si>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</si>
  <si>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</si>
  <si>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</si>
  <si>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</si>
  <si>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</si>
  <si>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</si>
  <si>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</si>
  <si>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</si>
  <si>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</si>
  <si>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</si>
  <si>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</si>
  <si>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</si>
  <si>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</si>
  <si>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</si>
  <si>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</si>
  <si>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</si>
  <si>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</si>
  <si>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</si>
  <si>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</si>
  <si>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</si>
  <si>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</si>
  <si>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</si>
  <si>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</si>
  <si>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</si>
  <si>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</si>
  <si>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</si>
  <si>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</si>
  <si>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</si>
  <si>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</si>
  <si>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</si>
  <si>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</si>
  <si>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</si>
  <si>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</si>
  <si>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</si>
  <si>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</si>
  <si>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</si>
  <si>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</si>
  <si>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</si>
  <si>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</si>
  <si>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</si>
  <si>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</si>
  <si>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</si>
  <si>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</si>
  <si>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</si>
  <si>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</si>
  <si>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</si>
  <si>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</si>
  <si>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</si>
  <si>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</si>
  <si>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</si>
  <si>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</si>
  <si>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</si>
  <si>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</si>
  <si>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</si>
  <si>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</si>
  <si>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</si>
  <si>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</si>
  <si>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</si>
  <si>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</si>
  <si>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</si>
  <si>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</si>
  <si>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</si>
  <si>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</si>
  <si>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</si>
  <si>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</si>
  <si>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</si>
  <si>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</si>
  <si>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</si>
  <si>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</si>
  <si>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</si>
  <si>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</si>
  <si>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</si>
  <si>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</si>
  <si>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</si>
  <si>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</si>
  <si>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</si>
  <si>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</si>
  <si>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</si>
  <si>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</si>
  <si>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</si>
  <si>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</si>
  <si>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</si>
  <si>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</si>
  <si>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</si>
  <si>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</si>
  <si>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</si>
  <si>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</si>
  <si>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</si>
  <si>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</si>
  <si>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</si>
  <si>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</si>
  <si>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</si>
  <si>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</si>
  <si>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</si>
  <si>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</si>
  <si>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</si>
  <si>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</si>
  <si>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</si>
  <si>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</si>
  <si>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</si>
  <si>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</si>
  <si>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</si>
  <si>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</si>
  <si>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</si>
  <si>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</si>
  <si>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</si>
  <si>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</si>
  <si>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</si>
  <si>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</si>
  <si>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</si>
  <si>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</si>
  <si>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</si>
  <si>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</si>
  <si>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</si>
  <si>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</si>
  <si>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</si>
  <si>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</si>
  <si>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</si>
  <si>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</si>
  <si>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</si>
  <si>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</si>
  <si>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</si>
  <si>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</si>
  <si>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</si>
  <si>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</si>
  <si>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</si>
  <si>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</si>
  <si>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</si>
  <si>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</si>
  <si>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</si>
  <si>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</si>
  <si>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</si>
  <si>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</si>
  <si>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</si>
  <si>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</si>
  <si>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</si>
  <si>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</si>
  <si>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</si>
  <si>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</si>
  <si>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</si>
  <si>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</si>
  <si>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</si>
  <si>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</si>
  <si>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</si>
  <si>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</si>
  <si>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</si>
  <si>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</si>
  <si>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</si>
  <si>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</si>
  <si>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</si>
  <si>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</si>
  <si>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</si>
  <si>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</si>
  <si>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</si>
  <si>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</si>
  <si>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</si>
  <si>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</si>
  <si>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</si>
  <si>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</si>
  <si>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</si>
  <si>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</si>
  <si>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</si>
  <si>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</si>
  <si>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</si>
  <si>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</si>
  <si>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</si>
  <si>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</si>
  <si>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</si>
  <si>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</si>
  <si>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</si>
  <si>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</si>
  <si>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</si>
  <si>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</si>
  <si>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</si>
  <si>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</si>
  <si>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</si>
  <si>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</si>
  <si>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</si>
  <si>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</si>
  <si>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</si>
  <si>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</si>
  <si>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</si>
  <si>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</si>
  <si>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</si>
  <si>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</si>
  <si>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</si>
  <si>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</si>
  <si>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</si>
  <si>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</si>
  <si>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</si>
  <si>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</si>
  <si>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</si>
  <si>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</si>
  <si>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</si>
  <si>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</si>
  <si>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</si>
  <si>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</si>
  <si>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</si>
  <si>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</si>
  <si>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</si>
  <si>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</si>
  <si>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</si>
  <si>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</si>
  <si>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</si>
  <si>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</si>
  <si>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</si>
  <si>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</si>
  <si>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</si>
  <si>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</si>
  <si>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</si>
  <si>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</si>
  <si>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</si>
  <si>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</si>
  <si>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</si>
  <si>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</si>
  <si>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</si>
  <si>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</si>
  <si>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</si>
  <si>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</si>
  <si>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</si>
  <si>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</si>
  <si>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</si>
  <si>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</si>
  <si>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</si>
  <si>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</si>
  <si>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</si>
  <si>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</si>
  <si>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</si>
  <si>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</si>
  <si>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</si>
  <si>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</si>
  <si>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</si>
  <si>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</si>
  <si>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</si>
  <si>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</si>
  <si>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</si>
  <si>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</si>
  <si>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</si>
  <si>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</si>
  <si>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</si>
  <si>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</si>
  <si>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</si>
  <si>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</si>
  <si>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</si>
  <si>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</si>
  <si>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</si>
  <si>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</si>
  <si>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</si>
  <si>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</si>
  <si>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</si>
  <si>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</si>
  <si>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</si>
  <si>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</si>
  <si>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</si>
  <si>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</si>
  <si>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</si>
  <si>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</si>
  <si>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</si>
  <si>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</si>
  <si>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</si>
  <si>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</si>
  <si>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</si>
  <si>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</si>
  <si>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</si>
  <si>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</si>
  <si>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</si>
  <si>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</si>
  <si>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</si>
  <si>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</si>
  <si>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</si>
  <si>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</si>
  <si>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</si>
  <si>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</si>
  <si>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</si>
  <si>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</si>
  <si>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</si>
  <si>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</si>
  <si>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</si>
  <si>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</si>
  <si>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</si>
  <si>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</si>
  <si>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</si>
  <si>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</si>
  <si>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</si>
  <si>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</si>
  <si>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</si>
  <si>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</si>
  <si>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</si>
  <si>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</si>
  <si>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</si>
  <si>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</si>
  <si>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</si>
  <si>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</si>
  <si>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</si>
  <si>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</si>
  <si>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</si>
  <si>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</si>
  <si>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</si>
  <si>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</si>
  <si>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</si>
  <si>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</si>
  <si>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</si>
  <si>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</si>
  <si>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</si>
  <si>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</si>
  <si>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</si>
  <si>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</si>
  <si>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</si>
  <si>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</si>
  <si>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</si>
  <si>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</si>
  <si>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</si>
  <si>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</si>
  <si>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</si>
  <si>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</si>
  <si>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</si>
  <si>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</si>
  <si>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</si>
  <si>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</si>
  <si>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</si>
  <si>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</si>
  <si>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</si>
  <si>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</si>
  <si>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</si>
  <si>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</si>
  <si>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</si>
  <si>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</si>
  <si>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</si>
  <si>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</si>
  <si>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</si>
  <si>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</si>
  <si>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</si>
  <si>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</si>
  <si>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</si>
  <si>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</si>
  <si>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</si>
  <si>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</si>
  <si>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</si>
  <si>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</si>
  <si>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</si>
  <si>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</si>
  <si>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</si>
  <si>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</si>
  <si>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</si>
  <si>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</si>
  <si>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</si>
  <si>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</si>
  <si>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</si>
  <si>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</si>
  <si>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</si>
  <si>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</si>
  <si>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</si>
  <si>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</si>
  <si>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</si>
  <si>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</si>
  <si>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</si>
  <si>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</si>
  <si>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</si>
  <si>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</si>
  <si>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</si>
  <si>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</si>
  <si>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</si>
  <si>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</si>
  <si>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</si>
  <si>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</si>
  <si>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</si>
  <si>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</si>
  <si>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</si>
  <si>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</si>
  <si>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</si>
  <si>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</si>
  <si>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</si>
  <si>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</si>
  <si>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</si>
  <si>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</si>
  <si>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</si>
  <si>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</si>
  <si>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</si>
  <si>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</si>
  <si>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</si>
  <si>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</si>
  <si>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</si>
  <si>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</si>
  <si>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</si>
  <si>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</si>
  <si>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</si>
  <si>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</si>
  <si>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</si>
  <si>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</si>
  <si>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</si>
  <si>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</si>
  <si>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</si>
  <si>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</si>
  <si>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</si>
  <si>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</si>
  <si>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</si>
  <si>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</si>
  <si>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</si>
  <si>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</si>
  <si>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</si>
  <si>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</si>
  <si>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</si>
  <si>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</si>
  <si>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</si>
  <si>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</si>
  <si>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</si>
  <si>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</si>
  <si>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</si>
  <si>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</si>
  <si>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</si>
  <si>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</si>
  <si>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</si>
  <si>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</si>
  <si>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</si>
  <si>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</si>
  <si>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</si>
  <si>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</si>
  <si>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</si>
  <si>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</si>
  <si>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</si>
  <si>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</si>
  <si>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</si>
  <si>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</si>
  <si>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</si>
  <si>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</si>
  <si>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</si>
  <si>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</si>
  <si>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</si>
  <si>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</si>
  <si>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</si>
  <si>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</si>
  <si>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</si>
  <si>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</si>
  <si>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</si>
  <si>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</si>
  <si>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</si>
  <si>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</si>
  <si>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</si>
  <si>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</si>
  <si>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</si>
  <si>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</si>
  <si>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</si>
  <si>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</si>
  <si>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</si>
  <si>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</si>
  <si>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</si>
  <si>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</si>
  <si>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</si>
  <si>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</si>
  <si>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</si>
  <si>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</si>
  <si>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</si>
  <si>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</si>
  <si>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</si>
  <si>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</si>
  <si>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r>
      <t xml:space="preserve">WARN REPORT - 01/01/2023 - 08/20/2025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</si>
  <si>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</si>
  <si>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</si>
  <si>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</si>
  <si>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</si>
  <si>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</si>
  <si>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</si>
  <si>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</si>
  <si>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</si>
  <si>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</si>
  <si>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</si>
  <si>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</si>
  <si>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</si>
  <si>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</si>
  <si>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</si>
  <si>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</si>
  <si>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</si>
  <si>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</si>
  <si>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r>
      <t xml:space="preserve">WARN REPORT - </t>
    </r>
    <r>
      <rPr>
        <b/>
        <sz val="12"/>
        <rFont val="Calibri"/>
        <family val="2"/>
        <scheme val="minor"/>
      </rPr>
      <t>07/01/25 to 08/20/2025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I235.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</si>
</sst>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35" totalsRowShown="0" headerRowDxfId="27" dataDxfId="26">
  <autoFilter ref="A2:I23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11105</v>
      </c>
    </row>
    <row r="4" spans="1:2" x14ac:dyDescent="0.35">
      <c r="A4" s="2" t="s">
        <v>9</v>
      </c>
      <c r="B4" s="11">
        <f>COUNTIF('Detailed WARN Report '!F:F,"Layoff Permanent")</f>
        <v>173</v>
      </c>
    </row>
    <row r="5" spans="1:2" x14ac:dyDescent="0.35">
      <c r="A5" s="2" t="s">
        <v>10</v>
      </c>
      <c r="B5" s="11">
        <f>COUNTIF('Detailed WARN Report '!F:F,"Layoff Temporary")</f>
        <v>3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52</v>
      </c>
    </row>
    <row r="8" spans="1:2" x14ac:dyDescent="0.35">
      <c r="A8" s="2" t="s">
        <v>13</v>
      </c>
      <c r="B8" s="11">
        <f>COUNTIF('Detailed WARN Report '!F:F,"Closure Temporary")</f>
        <v>3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35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477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35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43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34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43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47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48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34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34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45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35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45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35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45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43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34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45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44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36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47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41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47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41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47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35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45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41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45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43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35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460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461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462</v>
      </c>
      <c r="F228" s="32" t="s">
        <v>6</v>
      </c>
      <c r="G228" s="34">
        <v>2</v>
      </c>
      <c r="H228" s="34" t="s">
        <v>463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464</v>
      </c>
      <c r="F229" s="32" t="s">
        <v>6</v>
      </c>
      <c r="G229" s="34">
        <v>2</v>
      </c>
      <c r="H229" s="34" t="s">
        <v>465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466</v>
      </c>
      <c r="F230" s="32" t="s">
        <v>54</v>
      </c>
      <c r="G230" s="34">
        <v>110</v>
      </c>
      <c r="H230" s="34" t="s">
        <v>467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468</v>
      </c>
      <c r="F231" s="32" t="s">
        <v>54</v>
      </c>
      <c r="G231" s="34">
        <v>72</v>
      </c>
      <c r="H231" s="34" t="s">
        <v>469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470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471</v>
      </c>
      <c r="F233" s="32" t="s">
        <v>6</v>
      </c>
      <c r="G233" s="34">
        <v>108</v>
      </c>
      <c r="H233" s="34" t="s">
        <v>472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473</v>
      </c>
      <c r="F234" s="32" t="s">
        <v>54</v>
      </c>
      <c r="G234" s="34">
        <v>23</v>
      </c>
      <c r="H234" s="34" t="s">
        <v>474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475</v>
      </c>
      <c r="F235" s="32" t="s">
        <v>54</v>
      </c>
      <c r="G235" s="34">
        <v>78</v>
      </c>
      <c r="H235" s="34" t="s">
        <v>476</v>
      </c>
      <c r="I235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459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2025-08-21T15:38:24Z</dcterms:modified>
  <cp:category>Calculating WARN Report</cp:category>
</cp:coreProperties>
</file>