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第四问高钾数据" sheetId="1" r:id="rId1"/>
  </sheets>
  <calcPr calcId="144525"/>
</workbook>
</file>

<file path=xl/sharedStrings.xml><?xml version="1.0" encoding="utf-8"?>
<sst xmlns="http://schemas.openxmlformats.org/spreadsheetml/2006/main" count="31" uniqueCount="26">
  <si>
    <t>文物采样点</t>
  </si>
  <si>
    <t>是否风化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</si>
  <si>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</si>
  <si>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</si>
  <si>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</si>
  <si>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</si>
  <si>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</si>
  <si>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</si>
  <si>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</si>
  <si>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</si>
  <si>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</si>
  <si>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</si>
  <si>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</si>
  <si>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</si>
  <si>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</si>
  <si>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</si>
  <si>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03部位1</t>
  </si>
  <si>
    <t>03部位2</t>
  </si>
  <si>
    <t>06部位1</t>
  </si>
  <si>
    <t>06部位2</t>
  </si>
  <si>
    <t>未风化</t>
  </si>
  <si>
    <t>平均值</t>
  </si>
  <si>
    <t>标准差</t>
  </si>
  <si>
    <t>风化</t>
  </si>
  <si>
    <t>二者差值</t>
  </si>
  <si>
    <t>预测值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</si>
</sst>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19"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2" fillId="12" borderId="2" applyNumberFormat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P19" totalsRowShown="0">
  <autoFilter ref="A1:P19"/>
  <sortState ref="A1:P19">
    <sortCondition ref="B1"/>
  </sortState>
  <tableColumns count="16">
    <tableColumn id="1" name="文物采样点" dataDxfId="0"/>
    <tableColumn id="2" name="是否风化" dataDxfId="1"/>
    <tableColumn id="3" name="二氧化硅(SiO2)" dataDxfId="2"/>
    <tableColumn id="4" name="氧化钠(Na2O)" dataDxfId="3"/>
    <tableColumn id="5" name="氧化钾(K2O)" dataDxfId="4"/>
    <tableColumn id="6" name="氧化钙(CaO)" dataDxfId="5"/>
    <tableColumn id="7" name="氧化镁(MgO)" dataDxfId="6"/>
    <tableColumn id="8" name="氧化铝(Al2O3)" dataDxfId="7"/>
    <tableColumn id="9" name="氧化铁(Fe2O3)" dataDxfId="8"/>
    <tableColumn id="10" name="氧化铜(CuO)" dataDxfId="9"/>
    <tableColumn id="11" name="氧化铅(PbO)" dataDxfId="10"/>
    <tableColumn id="12" name="氧化钡(BaO)" dataDxfId="11"/>
    <tableColumn id="13" name="五氧化二磷(P2O5)" dataDxfId="12"/>
    <tableColumn id="14" name="氧化锶(SrO)" dataDxfId="13"/>
    <tableColumn id="15" name="氧化锡(SnO2)" dataDxfId="14"/>
    <tableColumn id="16" name="二氧化硫(SO2)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"/>
  <sheetViews>
    <sheetView tabSelected="1" zoomScale="70" zoomScaleNormal="70" topLeftCell="A19" workbookViewId="0">
      <selection activeCell="I53" sqref="I53"/>
    </sheetView>
  </sheetViews>
  <sheetFormatPr defaultColWidth="9" defaultRowHeight="13.8"/>
  <cols>
    <col min="1" max="1" width="11.4444444444444" customWidth="1"/>
    <col min="3" max="4" width="14.1111111111111"/>
    <col min="5" max="16" width="12.8888888888889"/>
  </cols>
  <sheetData>
    <row r="1" s="1" customForma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1" customFormat="1" spans="1:16">
      <c r="A2" s="1">
        <v>1</v>
      </c>
      <c r="B2" s="1">
        <v>0</v>
      </c>
      <c r="C2" s="1">
        <v>69.33</v>
      </c>
      <c r="D2" s="1">
        <v>0</v>
      </c>
      <c r="E2" s="1">
        <v>9.99</v>
      </c>
      <c r="F2" s="1">
        <v>6.32</v>
      </c>
      <c r="G2" s="1">
        <v>0.87</v>
      </c>
      <c r="H2" s="1">
        <v>3.93</v>
      </c>
      <c r="I2" s="1">
        <v>1.74</v>
      </c>
      <c r="J2" s="1">
        <v>3.87</v>
      </c>
      <c r="K2" s="1">
        <v>0</v>
      </c>
      <c r="L2" s="1">
        <v>0</v>
      </c>
      <c r="M2" s="1">
        <v>1.17</v>
      </c>
      <c r="N2" s="1">
        <v>0</v>
      </c>
      <c r="O2" s="1">
        <v>0</v>
      </c>
      <c r="P2" s="1">
        <v>0.39</v>
      </c>
    </row>
    <row r="3" s="1" customFormat="1" spans="1:16">
      <c r="A3" s="1" t="s">
        <v>16</v>
      </c>
      <c r="B3" s="1">
        <v>0</v>
      </c>
      <c r="C3" s="1">
        <v>87.05</v>
      </c>
      <c r="D3" s="1">
        <v>0</v>
      </c>
      <c r="E3" s="1">
        <v>5.19</v>
      </c>
      <c r="F3" s="1">
        <v>2.01</v>
      </c>
      <c r="G3" s="1">
        <v>0</v>
      </c>
      <c r="H3" s="1">
        <v>4.06</v>
      </c>
      <c r="I3" s="1">
        <v>0</v>
      </c>
      <c r="J3" s="1">
        <v>0.78</v>
      </c>
      <c r="K3" s="1">
        <v>0.25</v>
      </c>
      <c r="L3" s="1">
        <v>0</v>
      </c>
      <c r="M3" s="1">
        <v>0.66</v>
      </c>
      <c r="N3" s="1">
        <v>0</v>
      </c>
      <c r="O3" s="1">
        <v>0</v>
      </c>
      <c r="P3" s="1">
        <v>0</v>
      </c>
    </row>
    <row r="4" s="1" customFormat="1" spans="1:16">
      <c r="A4" s="1" t="s">
        <v>17</v>
      </c>
      <c r="B4" s="1">
        <v>0</v>
      </c>
      <c r="C4" s="1">
        <v>61.71</v>
      </c>
      <c r="D4" s="1">
        <v>0</v>
      </c>
      <c r="E4" s="1">
        <v>12.37</v>
      </c>
      <c r="F4" s="1">
        <v>5.87</v>
      </c>
      <c r="G4" s="1">
        <v>1.11</v>
      </c>
      <c r="H4" s="1">
        <v>5.5</v>
      </c>
      <c r="I4" s="1">
        <v>2.16</v>
      </c>
      <c r="J4" s="1">
        <v>5.09</v>
      </c>
      <c r="K4" s="1">
        <v>1.41</v>
      </c>
      <c r="L4" s="1">
        <v>2.86</v>
      </c>
      <c r="M4" s="1">
        <v>0.7</v>
      </c>
      <c r="N4" s="1">
        <v>0.1</v>
      </c>
      <c r="O4" s="1">
        <v>0</v>
      </c>
      <c r="P4" s="1">
        <v>0</v>
      </c>
    </row>
    <row r="5" s="1" customFormat="1" spans="1:16">
      <c r="A5" s="1">
        <v>4</v>
      </c>
      <c r="B5" s="1">
        <v>0</v>
      </c>
      <c r="C5" s="1">
        <v>65.88</v>
      </c>
      <c r="D5" s="1">
        <v>0</v>
      </c>
      <c r="E5" s="1">
        <v>9.67</v>
      </c>
      <c r="F5" s="1">
        <v>7.12</v>
      </c>
      <c r="G5" s="1">
        <v>1.56</v>
      </c>
      <c r="H5" s="1">
        <v>6.44</v>
      </c>
      <c r="I5" s="1">
        <v>2.06</v>
      </c>
      <c r="J5" s="1">
        <v>2.18</v>
      </c>
      <c r="K5" s="1">
        <v>0</v>
      </c>
      <c r="L5" s="1">
        <v>0</v>
      </c>
      <c r="M5" s="1">
        <v>0.79</v>
      </c>
      <c r="N5" s="1">
        <v>0</v>
      </c>
      <c r="O5" s="1">
        <v>0</v>
      </c>
      <c r="P5" s="1">
        <v>0.36</v>
      </c>
    </row>
    <row r="6" s="1" customFormat="1" spans="1:16">
      <c r="A6" s="1">
        <v>5</v>
      </c>
      <c r="B6" s="1">
        <v>0</v>
      </c>
      <c r="C6" s="1">
        <v>61.58</v>
      </c>
      <c r="D6" s="1">
        <v>0</v>
      </c>
      <c r="E6" s="1">
        <v>10.95</v>
      </c>
      <c r="F6" s="1">
        <v>7.35</v>
      </c>
      <c r="G6" s="1">
        <v>1.77</v>
      </c>
      <c r="H6" s="1">
        <v>7.5</v>
      </c>
      <c r="I6" s="1">
        <v>2.62</v>
      </c>
      <c r="J6" s="1">
        <v>3.27</v>
      </c>
      <c r="K6" s="1">
        <v>0</v>
      </c>
      <c r="L6" s="1">
        <v>0</v>
      </c>
      <c r="M6" s="1">
        <v>0.94</v>
      </c>
      <c r="N6" s="1">
        <v>0.06</v>
      </c>
      <c r="O6" s="1">
        <v>0</v>
      </c>
      <c r="P6" s="1">
        <v>0.47</v>
      </c>
    </row>
    <row r="7" s="1" customFormat="1" spans="1:16">
      <c r="A7" s="1" t="s">
        <v>18</v>
      </c>
      <c r="B7" s="1">
        <v>0</v>
      </c>
      <c r="C7" s="1">
        <v>67.65</v>
      </c>
      <c r="D7" s="1">
        <v>0</v>
      </c>
      <c r="E7" s="1">
        <v>7.37</v>
      </c>
      <c r="F7" s="1">
        <v>0</v>
      </c>
      <c r="G7" s="1">
        <v>1.98</v>
      </c>
      <c r="H7" s="1">
        <v>11.15</v>
      </c>
      <c r="I7" s="1">
        <v>2.39</v>
      </c>
      <c r="J7" s="1">
        <v>2.51</v>
      </c>
      <c r="K7" s="1">
        <v>0.2</v>
      </c>
      <c r="L7" s="1">
        <v>1.38</v>
      </c>
      <c r="M7" s="1">
        <v>4.18</v>
      </c>
      <c r="N7" s="1">
        <v>0.11</v>
      </c>
      <c r="O7" s="1">
        <v>0</v>
      </c>
      <c r="P7" s="1">
        <v>0</v>
      </c>
    </row>
    <row r="8" s="1" customFormat="1" spans="1:16">
      <c r="A8" s="1" t="s">
        <v>19</v>
      </c>
      <c r="B8" s="1">
        <v>0</v>
      </c>
      <c r="C8" s="1">
        <v>59.81</v>
      </c>
      <c r="D8" s="1">
        <v>0</v>
      </c>
      <c r="E8" s="1">
        <v>7.68</v>
      </c>
      <c r="F8" s="1">
        <v>5.41</v>
      </c>
      <c r="G8" s="1">
        <v>1.73</v>
      </c>
      <c r="H8" s="1">
        <v>10.05</v>
      </c>
      <c r="I8" s="1">
        <v>6.04</v>
      </c>
      <c r="J8" s="1">
        <v>2.18</v>
      </c>
      <c r="K8" s="1">
        <v>0.35</v>
      </c>
      <c r="L8" s="1">
        <v>0.97</v>
      </c>
      <c r="M8" s="1">
        <v>4.5</v>
      </c>
      <c r="N8" s="1">
        <v>0.12</v>
      </c>
      <c r="O8" s="1">
        <v>0</v>
      </c>
      <c r="P8" s="1">
        <v>0</v>
      </c>
    </row>
    <row r="9" s="1" customFormat="1" spans="1:16">
      <c r="A9" s="1">
        <v>13</v>
      </c>
      <c r="B9" s="1">
        <v>0</v>
      </c>
      <c r="C9" s="1">
        <v>59.01</v>
      </c>
      <c r="D9" s="1">
        <v>2.86</v>
      </c>
      <c r="E9" s="1">
        <v>12.53</v>
      </c>
      <c r="F9" s="1">
        <v>8.7</v>
      </c>
      <c r="G9" s="1">
        <v>0</v>
      </c>
      <c r="H9" s="1">
        <v>6.16</v>
      </c>
      <c r="I9" s="1">
        <v>2.88</v>
      </c>
      <c r="J9" s="1">
        <v>4.73</v>
      </c>
      <c r="K9" s="1">
        <v>0</v>
      </c>
      <c r="L9" s="1">
        <v>0</v>
      </c>
      <c r="M9" s="1">
        <v>1.27</v>
      </c>
      <c r="N9" s="1">
        <v>0</v>
      </c>
      <c r="O9" s="1">
        <v>0</v>
      </c>
      <c r="P9" s="1">
        <v>0</v>
      </c>
    </row>
    <row r="10" s="1" customFormat="1" spans="1:16">
      <c r="A10" s="1">
        <v>14</v>
      </c>
      <c r="B10" s="1">
        <v>0</v>
      </c>
      <c r="C10" s="1">
        <v>62.47</v>
      </c>
      <c r="D10" s="1">
        <v>3.38</v>
      </c>
      <c r="E10" s="1">
        <v>12.28</v>
      </c>
      <c r="F10" s="1">
        <v>8.23</v>
      </c>
      <c r="G10" s="1">
        <v>0.66</v>
      </c>
      <c r="H10" s="1">
        <v>9.23</v>
      </c>
      <c r="I10" s="1">
        <v>0.5</v>
      </c>
      <c r="J10" s="1">
        <v>0.47</v>
      </c>
      <c r="K10" s="1">
        <v>1.62</v>
      </c>
      <c r="L10" s="1">
        <v>0</v>
      </c>
      <c r="M10" s="1">
        <v>0.16</v>
      </c>
      <c r="N10" s="1">
        <v>0</v>
      </c>
      <c r="O10" s="1">
        <v>0</v>
      </c>
      <c r="P10" s="1">
        <v>0</v>
      </c>
    </row>
    <row r="11" s="1" customFormat="1" spans="1:16">
      <c r="A11" s="1">
        <v>16</v>
      </c>
      <c r="B11" s="1">
        <v>0</v>
      </c>
      <c r="C11" s="1">
        <v>65.18</v>
      </c>
      <c r="D11" s="1">
        <v>2.1</v>
      </c>
      <c r="E11" s="1">
        <v>14.52</v>
      </c>
      <c r="F11" s="1">
        <v>8.27</v>
      </c>
      <c r="G11" s="1">
        <v>0.52</v>
      </c>
      <c r="H11" s="1">
        <v>6.18</v>
      </c>
      <c r="I11" s="1">
        <v>0.42</v>
      </c>
      <c r="J11" s="1">
        <v>1.07</v>
      </c>
      <c r="K11" s="1">
        <v>0.11</v>
      </c>
      <c r="L11" s="1">
        <v>0</v>
      </c>
      <c r="M11" s="1">
        <v>0</v>
      </c>
      <c r="N11" s="1">
        <v>0.04</v>
      </c>
      <c r="O11" s="1">
        <v>0</v>
      </c>
      <c r="P11" s="1">
        <v>0</v>
      </c>
    </row>
    <row r="12" s="1" customFormat="1" spans="1:16">
      <c r="A12" s="1">
        <v>18</v>
      </c>
      <c r="B12" s="1">
        <v>0</v>
      </c>
      <c r="C12" s="1">
        <v>79.46</v>
      </c>
      <c r="D12" s="1">
        <v>0</v>
      </c>
      <c r="E12" s="1">
        <v>9.42</v>
      </c>
      <c r="F12" s="1">
        <v>0</v>
      </c>
      <c r="G12" s="1">
        <v>1.53</v>
      </c>
      <c r="H12" s="1">
        <v>3.05</v>
      </c>
      <c r="I12" s="1">
        <v>0</v>
      </c>
      <c r="J12" s="1">
        <v>0</v>
      </c>
      <c r="K12" s="1">
        <v>0</v>
      </c>
      <c r="L12" s="1">
        <v>0</v>
      </c>
      <c r="M12" s="1">
        <v>1.36</v>
      </c>
      <c r="N12" s="1">
        <v>0.07</v>
      </c>
      <c r="O12" s="1">
        <v>2.36</v>
      </c>
      <c r="P12" s="1">
        <v>0</v>
      </c>
    </row>
    <row r="13" s="1" customFormat="1" spans="1:16">
      <c r="A13" s="1">
        <v>21</v>
      </c>
      <c r="B13" s="1">
        <v>0</v>
      </c>
      <c r="C13" s="1">
        <v>76.68</v>
      </c>
      <c r="D13" s="1">
        <v>0</v>
      </c>
      <c r="E13" s="1">
        <v>0</v>
      </c>
      <c r="F13" s="1">
        <v>4.71</v>
      </c>
      <c r="G13" s="1">
        <v>1.22</v>
      </c>
      <c r="H13" s="1">
        <v>6.19</v>
      </c>
      <c r="I13" s="1">
        <v>2.37</v>
      </c>
      <c r="J13" s="1">
        <v>3.28</v>
      </c>
      <c r="K13" s="1">
        <v>1</v>
      </c>
      <c r="L13" s="1">
        <v>1.97</v>
      </c>
      <c r="M13" s="1">
        <v>1.1</v>
      </c>
      <c r="N13" s="1">
        <v>0</v>
      </c>
      <c r="O13" s="1">
        <v>0</v>
      </c>
      <c r="P13" s="1">
        <v>0</v>
      </c>
    </row>
    <row r="14" s="1" customFormat="1" spans="1:16">
      <c r="A14" s="1">
        <v>7</v>
      </c>
      <c r="B14" s="1">
        <v>1</v>
      </c>
      <c r="C14" s="1">
        <v>92.63</v>
      </c>
      <c r="D14" s="1">
        <v>0</v>
      </c>
      <c r="E14" s="1">
        <v>0</v>
      </c>
      <c r="F14" s="1">
        <v>1.07</v>
      </c>
      <c r="G14" s="1">
        <v>0</v>
      </c>
      <c r="H14" s="1">
        <v>1.98</v>
      </c>
      <c r="I14" s="1">
        <v>0.17</v>
      </c>
      <c r="J14" s="1">
        <v>3.24</v>
      </c>
      <c r="K14" s="1">
        <v>0</v>
      </c>
      <c r="L14" s="1">
        <v>0</v>
      </c>
      <c r="M14" s="1">
        <v>0.61</v>
      </c>
      <c r="N14" s="1">
        <v>0</v>
      </c>
      <c r="O14" s="1">
        <v>0</v>
      </c>
      <c r="P14" s="1">
        <v>0</v>
      </c>
    </row>
    <row r="15" s="1" customFormat="1" spans="1:16">
      <c r="A15" s="1">
        <v>9</v>
      </c>
      <c r="B15" s="1">
        <v>1</v>
      </c>
      <c r="C15" s="1">
        <v>95.02</v>
      </c>
      <c r="D15" s="1">
        <v>0</v>
      </c>
      <c r="E15" s="1">
        <v>0.59</v>
      </c>
      <c r="F15" s="1">
        <v>0.62</v>
      </c>
      <c r="G15" s="1">
        <v>0</v>
      </c>
      <c r="H15" s="1">
        <v>1.32</v>
      </c>
      <c r="I15" s="1">
        <v>0.32</v>
      </c>
      <c r="J15" s="1">
        <v>1.55</v>
      </c>
      <c r="K15" s="1">
        <v>0</v>
      </c>
      <c r="L15" s="1">
        <v>0</v>
      </c>
      <c r="M15" s="1">
        <v>0.35</v>
      </c>
      <c r="N15" s="1">
        <v>0</v>
      </c>
      <c r="O15" s="1">
        <v>0</v>
      </c>
      <c r="P15" s="1">
        <v>0</v>
      </c>
    </row>
    <row r="16" s="1" customFormat="1" spans="1:16">
      <c r="A16" s="1">
        <v>10</v>
      </c>
      <c r="B16" s="1">
        <v>1</v>
      </c>
      <c r="C16" s="1">
        <v>96.77</v>
      </c>
      <c r="D16" s="1">
        <v>0</v>
      </c>
      <c r="E16" s="1">
        <v>0.92</v>
      </c>
      <c r="F16" s="1">
        <v>0.21</v>
      </c>
      <c r="G16" s="1">
        <v>0</v>
      </c>
      <c r="H16" s="1">
        <v>0.81</v>
      </c>
      <c r="I16" s="1">
        <v>0.26</v>
      </c>
      <c r="J16" s="1">
        <v>0.84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="1" customFormat="1" spans="1:16">
      <c r="A17" s="1">
        <v>12</v>
      </c>
      <c r="B17" s="1">
        <v>1</v>
      </c>
      <c r="C17" s="1">
        <v>94.29</v>
      </c>
      <c r="D17" s="1">
        <v>0</v>
      </c>
      <c r="E17" s="1">
        <v>1.01</v>
      </c>
      <c r="F17" s="1">
        <v>0.72</v>
      </c>
      <c r="G17" s="1">
        <v>0</v>
      </c>
      <c r="H17" s="1">
        <v>1.46</v>
      </c>
      <c r="I17" s="1">
        <v>0.29</v>
      </c>
      <c r="J17" s="1">
        <v>1.65</v>
      </c>
      <c r="K17" s="1">
        <v>0</v>
      </c>
      <c r="L17" s="1">
        <v>0</v>
      </c>
      <c r="M17" s="1">
        <v>0.15</v>
      </c>
      <c r="N17" s="1">
        <v>0</v>
      </c>
      <c r="O17" s="1">
        <v>0</v>
      </c>
      <c r="P17" s="1">
        <v>0</v>
      </c>
    </row>
    <row r="18" s="1" customFormat="1" spans="1:16">
      <c r="A18" s="1">
        <v>22</v>
      </c>
      <c r="B18" s="1">
        <v>1</v>
      </c>
      <c r="C18" s="1">
        <v>92.35</v>
      </c>
      <c r="D18" s="1">
        <v>0</v>
      </c>
      <c r="E18" s="1">
        <v>0.74</v>
      </c>
      <c r="F18" s="1">
        <v>1.66</v>
      </c>
      <c r="G18" s="1">
        <v>0.64</v>
      </c>
      <c r="H18" s="1">
        <v>3.5</v>
      </c>
      <c r="I18" s="1">
        <v>0.35</v>
      </c>
      <c r="J18" s="1">
        <v>0.55</v>
      </c>
      <c r="K18" s="1">
        <v>0</v>
      </c>
      <c r="L18" s="1">
        <v>0</v>
      </c>
      <c r="M18" s="1">
        <v>0.21</v>
      </c>
      <c r="N18" s="1">
        <v>0</v>
      </c>
      <c r="O18" s="1">
        <v>0</v>
      </c>
      <c r="P18" s="1">
        <v>0</v>
      </c>
    </row>
    <row r="19" s="1" customFormat="1" spans="1:16">
      <c r="A19" s="1">
        <v>27</v>
      </c>
      <c r="B19" s="1">
        <v>1</v>
      </c>
      <c r="C19" s="1">
        <v>92.72</v>
      </c>
      <c r="D19" s="1">
        <v>0</v>
      </c>
      <c r="E19" s="1">
        <v>0</v>
      </c>
      <c r="F19" s="1">
        <v>0.94</v>
      </c>
      <c r="G19" s="1">
        <v>0.54</v>
      </c>
      <c r="H19" s="1">
        <v>2.51</v>
      </c>
      <c r="I19" s="1">
        <v>0.2</v>
      </c>
      <c r="J19" s="1">
        <v>1.54</v>
      </c>
      <c r="K19" s="1">
        <v>0</v>
      </c>
      <c r="L19" s="1">
        <v>0</v>
      </c>
      <c r="M19" s="1">
        <v>0.36</v>
      </c>
      <c r="N19" s="1">
        <v>0</v>
      </c>
      <c r="O19" s="1">
        <v>0</v>
      </c>
      <c r="P19" s="1">
        <v>0</v>
      </c>
    </row>
    <row r="21" spans="3:3">
      <c r="C21" s="2" t="s">
        <v>20</v>
      </c>
    </row>
    <row r="22" spans="2:16">
      <c r="B22" t="s">
        <v>21</v>
      </c>
      <c r="C22">
        <f>AVERAGE(C2:C13)</f>
        <v>67.9841666666667</v>
      </c>
      <c r="D22">
        <f t="shared" ref="D22:P22" si="0">AVERAGE(D2:D13)</f>
        <v>0.695</v>
      </c>
      <c r="E22">
        <f t="shared" si="0"/>
        <v>9.33083333333333</v>
      </c>
      <c r="F22">
        <f t="shared" si="0"/>
        <v>5.3325</v>
      </c>
      <c r="G22">
        <f t="shared" si="0"/>
        <v>1.07916666666667</v>
      </c>
      <c r="H22">
        <f t="shared" si="0"/>
        <v>6.62</v>
      </c>
      <c r="I22">
        <f t="shared" si="0"/>
        <v>1.93166666666667</v>
      </c>
      <c r="J22">
        <f t="shared" si="0"/>
        <v>2.4525</v>
      </c>
      <c r="K22">
        <f t="shared" si="0"/>
        <v>0.411666666666667</v>
      </c>
      <c r="L22">
        <f t="shared" si="0"/>
        <v>0.598333333333333</v>
      </c>
      <c r="M22">
        <f t="shared" si="0"/>
        <v>1.4025</v>
      </c>
      <c r="N22">
        <f t="shared" si="0"/>
        <v>0.0416666666666667</v>
      </c>
      <c r="O22">
        <f t="shared" si="0"/>
        <v>0.196666666666667</v>
      </c>
      <c r="P22">
        <f t="shared" si="0"/>
        <v>0.101666666666667</v>
      </c>
    </row>
    <row r="23" spans="2:16">
      <c r="B23" t="s">
        <v>22</v>
      </c>
      <c r="C23">
        <f>_xlfn.STDEV.S(C2:C13)</f>
        <v>8.75509873090411</v>
      </c>
      <c r="D23">
        <f t="shared" ref="D23:P23" si="1">_xlfn.STDEV.S(D2:D13)</f>
        <v>1.28691668162882</v>
      </c>
      <c r="E23">
        <f t="shared" si="1"/>
        <v>3.92030253548077</v>
      </c>
      <c r="F23">
        <f t="shared" si="1"/>
        <v>3.09247804431098</v>
      </c>
      <c r="G23">
        <f t="shared" si="1"/>
        <v>0.676144932464165</v>
      </c>
      <c r="H23">
        <f t="shared" si="1"/>
        <v>2.49150921768678</v>
      </c>
      <c r="I23">
        <f t="shared" si="1"/>
        <v>1.66669424219612</v>
      </c>
      <c r="J23">
        <f t="shared" si="1"/>
        <v>1.65998973162213</v>
      </c>
      <c r="K23">
        <f t="shared" si="1"/>
        <v>0.588987317865216</v>
      </c>
      <c r="L23">
        <f t="shared" si="1"/>
        <v>0.982101951135544</v>
      </c>
      <c r="M23">
        <f t="shared" si="1"/>
        <v>1.43395907764609</v>
      </c>
      <c r="N23">
        <f t="shared" si="1"/>
        <v>0.0483985975253854</v>
      </c>
      <c r="O23">
        <f t="shared" si="1"/>
        <v>0.681273317643758</v>
      </c>
      <c r="P23">
        <f t="shared" si="1"/>
        <v>0.185513211160692</v>
      </c>
    </row>
    <row r="25" spans="3:3">
      <c r="C25" t="s">
        <v>23</v>
      </c>
    </row>
    <row r="26" spans="2:16">
      <c r="B26" t="s">
        <v>21</v>
      </c>
      <c r="C26">
        <f>AVERAGE(C14:C19)</f>
        <v>93.9633333333333</v>
      </c>
      <c r="D26">
        <f t="shared" ref="D26:P26" si="2">AVERAGE(D14:D19)</f>
        <v>0</v>
      </c>
      <c r="E26">
        <f t="shared" si="2"/>
        <v>0.543333333333333</v>
      </c>
      <c r="F26">
        <f t="shared" si="2"/>
        <v>0.87</v>
      </c>
      <c r="G26">
        <f t="shared" si="2"/>
        <v>0.196666666666667</v>
      </c>
      <c r="H26">
        <f t="shared" si="2"/>
        <v>1.93</v>
      </c>
      <c r="I26">
        <f t="shared" si="2"/>
        <v>0.265</v>
      </c>
      <c r="J26">
        <f t="shared" si="2"/>
        <v>1.56166666666667</v>
      </c>
      <c r="K26">
        <f t="shared" si="2"/>
        <v>0</v>
      </c>
      <c r="L26">
        <f t="shared" si="2"/>
        <v>0</v>
      </c>
      <c r="M26">
        <f t="shared" si="2"/>
        <v>0.28</v>
      </c>
      <c r="N26">
        <f t="shared" si="2"/>
        <v>0</v>
      </c>
      <c r="O26">
        <f t="shared" si="2"/>
        <v>0</v>
      </c>
      <c r="P26">
        <f t="shared" si="2"/>
        <v>0</v>
      </c>
    </row>
    <row r="27" spans="2:16">
      <c r="B27" t="s">
        <v>22</v>
      </c>
      <c r="C27">
        <f>_xlfn.STDEV.S(C14:C19)</f>
        <v>1.7336166435134</v>
      </c>
      <c r="D27">
        <f>_xlfn.STDEV.S(D14:D19)</f>
        <v>0</v>
      </c>
      <c r="E27">
        <f t="shared" ref="E27:P27" si="3">_xlfn.STDEV.S(E14:E19)</f>
        <v>0.445181610881073</v>
      </c>
      <c r="F27">
        <f t="shared" si="3"/>
        <v>0.487770437808607</v>
      </c>
      <c r="G27">
        <f t="shared" si="3"/>
        <v>0.306311388405111</v>
      </c>
      <c r="H27">
        <f t="shared" si="3"/>
        <v>0.964489502275686</v>
      </c>
      <c r="I27">
        <f t="shared" si="3"/>
        <v>0.0694982014155762</v>
      </c>
      <c r="J27">
        <f t="shared" si="3"/>
        <v>0.934824404188651</v>
      </c>
      <c r="K27">
        <f t="shared" si="3"/>
        <v>0</v>
      </c>
      <c r="L27">
        <f t="shared" si="3"/>
        <v>0</v>
      </c>
      <c r="M27">
        <f t="shared" si="3"/>
        <v>0.209952375552171</v>
      </c>
      <c r="N27">
        <f t="shared" si="3"/>
        <v>0</v>
      </c>
      <c r="O27">
        <f t="shared" si="3"/>
        <v>0</v>
      </c>
      <c r="P27">
        <f t="shared" si="3"/>
        <v>0</v>
      </c>
    </row>
    <row r="29" spans="3:3">
      <c r="C29" t="s">
        <v>24</v>
      </c>
    </row>
    <row r="30" spans="2:16">
      <c r="B30" t="s">
        <v>21</v>
      </c>
      <c r="C30">
        <f>C22-C26</f>
        <v>-25.9791666666666</v>
      </c>
      <c r="D30">
        <f>D22-D26</f>
        <v>0.695</v>
      </c>
      <c r="E30">
        <f t="shared" ref="E30:P30" si="4">E22-E26</f>
        <v>8.7875</v>
      </c>
      <c r="F30">
        <f t="shared" si="4"/>
        <v>4.4625</v>
      </c>
      <c r="G30">
        <f t="shared" si="4"/>
        <v>0.8825</v>
      </c>
      <c r="H30">
        <f t="shared" si="4"/>
        <v>4.69</v>
      </c>
      <c r="I30">
        <f t="shared" si="4"/>
        <v>1.66666666666667</v>
      </c>
      <c r="J30">
        <f t="shared" si="4"/>
        <v>0.890833333333334</v>
      </c>
      <c r="K30">
        <f t="shared" si="4"/>
        <v>0.411666666666667</v>
      </c>
      <c r="L30">
        <f t="shared" si="4"/>
        <v>0.598333333333333</v>
      </c>
      <c r="M30">
        <f t="shared" si="4"/>
        <v>1.1225</v>
      </c>
      <c r="N30">
        <f t="shared" si="4"/>
        <v>0.0416666666666667</v>
      </c>
      <c r="O30">
        <f t="shared" si="4"/>
        <v>0.196666666666667</v>
      </c>
      <c r="P30">
        <f t="shared" si="4"/>
        <v>0.101666666666667</v>
      </c>
    </row>
    <row r="31" spans="2:16">
      <c r="B31" t="s">
        <v>22</v>
      </c>
      <c r="C31">
        <f>C23-C27</f>
        <v>7.02148208739071</v>
      </c>
      <c r="D31">
        <f t="shared" ref="D31:P31" si="5">D23-D27</f>
        <v>1.28691668162882</v>
      </c>
      <c r="E31">
        <f t="shared" si="5"/>
        <v>3.4751209245997</v>
      </c>
      <c r="F31">
        <f t="shared" si="5"/>
        <v>2.60470760650237</v>
      </c>
      <c r="G31">
        <f t="shared" si="5"/>
        <v>0.369833544059054</v>
      </c>
      <c r="H31">
        <f t="shared" si="5"/>
        <v>1.52701971541109</v>
      </c>
      <c r="I31">
        <f t="shared" si="5"/>
        <v>1.59719604078054</v>
      </c>
      <c r="J31">
        <f t="shared" si="5"/>
        <v>0.725165327433478</v>
      </c>
      <c r="K31">
        <f t="shared" si="5"/>
        <v>0.588987317865216</v>
      </c>
      <c r="L31">
        <f t="shared" si="5"/>
        <v>0.982101951135544</v>
      </c>
      <c r="M31">
        <f t="shared" si="5"/>
        <v>1.22400670209392</v>
      </c>
      <c r="N31">
        <f t="shared" si="5"/>
        <v>0.0483985975253854</v>
      </c>
      <c r="O31">
        <f t="shared" si="5"/>
        <v>0.681273317643758</v>
      </c>
      <c r="P31">
        <f t="shared" si="5"/>
        <v>0.185513211160692</v>
      </c>
    </row>
    <row r="33" spans="1:1">
      <c r="A33" t="s">
        <v>25</v>
      </c>
    </row>
    <row r="34" spans="1:1">
      <c r="A34" t="s">
        <v>0</v>
      </c>
    </row>
    <row r="35" spans="1:16">
      <c r="A35" s="3">
        <v>7</v>
      </c>
      <c r="C35">
        <f>C14+C$30</f>
        <v>66.6508333333334</v>
      </c>
      <c r="D35">
        <f t="shared" ref="D35:P35" si="6">D14+D$30</f>
        <v>0.695</v>
      </c>
      <c r="E35">
        <f t="shared" si="6"/>
        <v>8.7875</v>
      </c>
      <c r="F35">
        <f t="shared" si="6"/>
        <v>5.5325</v>
      </c>
      <c r="G35">
        <f t="shared" si="6"/>
        <v>0.8825</v>
      </c>
      <c r="H35">
        <f t="shared" si="6"/>
        <v>6.67</v>
      </c>
      <c r="I35">
        <f t="shared" si="6"/>
        <v>1.83666666666667</v>
      </c>
      <c r="J35">
        <f t="shared" si="6"/>
        <v>4.13083333333333</v>
      </c>
      <c r="K35">
        <f t="shared" si="6"/>
        <v>0.411666666666667</v>
      </c>
      <c r="L35">
        <f t="shared" si="6"/>
        <v>0.598333333333333</v>
      </c>
      <c r="M35">
        <f t="shared" si="6"/>
        <v>1.7325</v>
      </c>
      <c r="N35">
        <f t="shared" si="6"/>
        <v>0.0416666666666667</v>
      </c>
      <c r="O35">
        <f t="shared" si="6"/>
        <v>0.196666666666667</v>
      </c>
      <c r="P35">
        <f t="shared" si="6"/>
        <v>0.101666666666667</v>
      </c>
    </row>
    <row r="36" spans="1:16">
      <c r="A36" s="4">
        <v>9</v>
      </c>
      <c r="C36">
        <f t="shared" ref="C36:P36" si="7">C15+C$30</f>
        <v>69.0408333333334</v>
      </c>
      <c r="D36">
        <f t="shared" si="7"/>
        <v>0.695</v>
      </c>
      <c r="E36">
        <f t="shared" si="7"/>
        <v>9.3775</v>
      </c>
      <c r="F36">
        <f t="shared" si="7"/>
        <v>5.0825</v>
      </c>
      <c r="G36">
        <f t="shared" si="7"/>
        <v>0.8825</v>
      </c>
      <c r="H36">
        <f t="shared" si="7"/>
        <v>6.01</v>
      </c>
      <c r="I36">
        <f t="shared" si="7"/>
        <v>1.98666666666667</v>
      </c>
      <c r="J36">
        <f t="shared" si="7"/>
        <v>2.44083333333333</v>
      </c>
      <c r="K36">
        <f t="shared" si="7"/>
        <v>0.411666666666667</v>
      </c>
      <c r="L36">
        <f t="shared" si="7"/>
        <v>0.598333333333333</v>
      </c>
      <c r="M36">
        <f t="shared" si="7"/>
        <v>1.4725</v>
      </c>
      <c r="N36">
        <f t="shared" si="7"/>
        <v>0.0416666666666667</v>
      </c>
      <c r="O36">
        <f t="shared" si="7"/>
        <v>0.196666666666667</v>
      </c>
      <c r="P36">
        <f t="shared" si="7"/>
        <v>0.101666666666667</v>
      </c>
    </row>
    <row r="37" spans="1:16">
      <c r="A37" s="3">
        <v>10</v>
      </c>
      <c r="C37">
        <f t="shared" ref="C37:P37" si="8">C16+C$30</f>
        <v>70.7908333333334</v>
      </c>
      <c r="D37">
        <f t="shared" si="8"/>
        <v>0.695</v>
      </c>
      <c r="E37">
        <f t="shared" si="8"/>
        <v>9.7075</v>
      </c>
      <c r="F37">
        <f t="shared" si="8"/>
        <v>4.6725</v>
      </c>
      <c r="G37">
        <f t="shared" si="8"/>
        <v>0.8825</v>
      </c>
      <c r="H37">
        <f t="shared" si="8"/>
        <v>5.5</v>
      </c>
      <c r="I37">
        <f t="shared" si="8"/>
        <v>1.92666666666667</v>
      </c>
      <c r="J37">
        <f t="shared" si="8"/>
        <v>1.73083333333333</v>
      </c>
      <c r="K37">
        <f t="shared" si="8"/>
        <v>0.411666666666667</v>
      </c>
      <c r="L37">
        <f t="shared" si="8"/>
        <v>0.598333333333333</v>
      </c>
      <c r="M37">
        <f t="shared" si="8"/>
        <v>1.1225</v>
      </c>
      <c r="N37">
        <f t="shared" si="8"/>
        <v>0.0416666666666667</v>
      </c>
      <c r="O37">
        <f t="shared" si="8"/>
        <v>0.196666666666667</v>
      </c>
      <c r="P37">
        <f t="shared" si="8"/>
        <v>0.101666666666667</v>
      </c>
    </row>
    <row r="38" spans="1:16">
      <c r="A38" s="4">
        <v>12</v>
      </c>
      <c r="C38">
        <f t="shared" ref="C38:P38" si="9">C17+C$30</f>
        <v>68.3108333333334</v>
      </c>
      <c r="D38">
        <f t="shared" si="9"/>
        <v>0.695</v>
      </c>
      <c r="E38">
        <f t="shared" si="9"/>
        <v>9.7975</v>
      </c>
      <c r="F38">
        <f t="shared" si="9"/>
        <v>5.1825</v>
      </c>
      <c r="G38">
        <f t="shared" si="9"/>
        <v>0.8825</v>
      </c>
      <c r="H38">
        <f t="shared" si="9"/>
        <v>6.15</v>
      </c>
      <c r="I38">
        <f t="shared" si="9"/>
        <v>1.95666666666667</v>
      </c>
      <c r="J38">
        <f t="shared" si="9"/>
        <v>2.54083333333333</v>
      </c>
      <c r="K38">
        <f t="shared" si="9"/>
        <v>0.411666666666667</v>
      </c>
      <c r="L38">
        <f t="shared" si="9"/>
        <v>0.598333333333333</v>
      </c>
      <c r="M38">
        <f t="shared" si="9"/>
        <v>1.2725</v>
      </c>
      <c r="N38">
        <f t="shared" si="9"/>
        <v>0.0416666666666667</v>
      </c>
      <c r="O38">
        <f t="shared" si="9"/>
        <v>0.196666666666667</v>
      </c>
      <c r="P38">
        <f t="shared" si="9"/>
        <v>0.101666666666667</v>
      </c>
    </row>
    <row r="39" spans="1:16">
      <c r="A39" s="3">
        <v>22</v>
      </c>
      <c r="C39">
        <f t="shared" ref="C39:P39" si="10">C18+C$30</f>
        <v>66.3708333333334</v>
      </c>
      <c r="D39">
        <f t="shared" si="10"/>
        <v>0.695</v>
      </c>
      <c r="E39">
        <f t="shared" si="10"/>
        <v>9.5275</v>
      </c>
      <c r="F39">
        <f t="shared" si="10"/>
        <v>6.1225</v>
      </c>
      <c r="G39">
        <f t="shared" si="10"/>
        <v>1.5225</v>
      </c>
      <c r="H39">
        <f t="shared" si="10"/>
        <v>8.19</v>
      </c>
      <c r="I39">
        <f t="shared" si="10"/>
        <v>2.01666666666667</v>
      </c>
      <c r="J39">
        <f t="shared" si="10"/>
        <v>1.44083333333333</v>
      </c>
      <c r="K39">
        <f t="shared" si="10"/>
        <v>0.411666666666667</v>
      </c>
      <c r="L39">
        <f t="shared" si="10"/>
        <v>0.598333333333333</v>
      </c>
      <c r="M39">
        <f t="shared" si="10"/>
        <v>1.3325</v>
      </c>
      <c r="N39">
        <f t="shared" si="10"/>
        <v>0.0416666666666667</v>
      </c>
      <c r="O39">
        <f t="shared" si="10"/>
        <v>0.196666666666667</v>
      </c>
      <c r="P39">
        <f t="shared" si="10"/>
        <v>0.101666666666667</v>
      </c>
    </row>
    <row r="40" spans="1:16">
      <c r="A40" s="4">
        <v>27</v>
      </c>
      <c r="C40">
        <f t="shared" ref="C40:P40" si="11">C19+C$30</f>
        <v>66.7408333333334</v>
      </c>
      <c r="D40">
        <f t="shared" si="11"/>
        <v>0.695</v>
      </c>
      <c r="E40">
        <f t="shared" si="11"/>
        <v>8.7875</v>
      </c>
      <c r="F40">
        <f t="shared" si="11"/>
        <v>5.4025</v>
      </c>
      <c r="G40">
        <f t="shared" si="11"/>
        <v>1.4225</v>
      </c>
      <c r="H40">
        <f t="shared" si="11"/>
        <v>7.2</v>
      </c>
      <c r="I40">
        <f t="shared" si="11"/>
        <v>1.86666666666667</v>
      </c>
      <c r="J40">
        <f t="shared" si="11"/>
        <v>2.43083333333333</v>
      </c>
      <c r="K40">
        <f t="shared" si="11"/>
        <v>0.411666666666667</v>
      </c>
      <c r="L40">
        <f t="shared" si="11"/>
        <v>0.598333333333333</v>
      </c>
      <c r="M40">
        <f t="shared" si="11"/>
        <v>1.4825</v>
      </c>
      <c r="N40">
        <f t="shared" si="11"/>
        <v>0.0416666666666667</v>
      </c>
      <c r="O40">
        <f t="shared" si="11"/>
        <v>0.196666666666667</v>
      </c>
      <c r="P40">
        <f t="shared" si="11"/>
        <v>0.101666666666667</v>
      </c>
    </row>
    <row r="44" spans="3:16">
      <c r="C44" s="5">
        <v>66.6508333333334</v>
      </c>
      <c r="D44" s="5">
        <v>0.695</v>
      </c>
      <c r="E44" s="5">
        <v>8.7875</v>
      </c>
      <c r="F44" s="5">
        <v>5.5325</v>
      </c>
      <c r="G44" s="5">
        <v>0.8825</v>
      </c>
      <c r="H44" s="5">
        <v>6.67</v>
      </c>
      <c r="I44" s="5">
        <v>1.83666666666667</v>
      </c>
      <c r="J44" s="5">
        <v>4.13083333333333</v>
      </c>
      <c r="K44" s="5">
        <v>0.411666666666667</v>
      </c>
      <c r="L44" s="5">
        <v>0.598333333333333</v>
      </c>
      <c r="M44" s="5">
        <v>1.7325</v>
      </c>
      <c r="N44" s="5">
        <v>0.0416666666666667</v>
      </c>
      <c r="O44" s="5">
        <v>0.196666666666667</v>
      </c>
      <c r="P44" s="5">
        <v>0.101666666666667</v>
      </c>
    </row>
    <row r="45" spans="3:16">
      <c r="C45" s="5">
        <v>69.0408333333334</v>
      </c>
      <c r="D45" s="5">
        <v>0.695</v>
      </c>
      <c r="E45" s="5">
        <v>9.3775</v>
      </c>
      <c r="F45" s="5">
        <v>5.0825</v>
      </c>
      <c r="G45" s="5">
        <v>0.8825</v>
      </c>
      <c r="H45" s="5">
        <v>6.01</v>
      </c>
      <c r="I45" s="5">
        <v>1.98666666666667</v>
      </c>
      <c r="J45" s="5">
        <v>2.44083333333333</v>
      </c>
      <c r="K45" s="5">
        <v>0.411666666666667</v>
      </c>
      <c r="L45" s="5">
        <v>0.598333333333333</v>
      </c>
      <c r="M45" s="5">
        <v>1.4725</v>
      </c>
      <c r="N45" s="5">
        <v>0.0416666666666667</v>
      </c>
      <c r="O45" s="5">
        <v>0.196666666666667</v>
      </c>
      <c r="P45" s="5">
        <v>0.101666666666667</v>
      </c>
    </row>
    <row r="46" spans="3:16">
      <c r="C46" s="5">
        <v>70.7908333333334</v>
      </c>
      <c r="D46" s="5">
        <v>0.695</v>
      </c>
      <c r="E46" s="5">
        <v>9.7075</v>
      </c>
      <c r="F46" s="5">
        <v>4.6725</v>
      </c>
      <c r="G46" s="5">
        <v>0.8825</v>
      </c>
      <c r="H46" s="5">
        <v>5.5</v>
      </c>
      <c r="I46" s="5">
        <v>1.92666666666667</v>
      </c>
      <c r="J46" s="5">
        <v>1.73083333333333</v>
      </c>
      <c r="K46" s="5">
        <v>0.411666666666667</v>
      </c>
      <c r="L46" s="5">
        <v>0.598333333333333</v>
      </c>
      <c r="M46" s="5">
        <v>1.1225</v>
      </c>
      <c r="N46" s="5">
        <v>0.0416666666666667</v>
      </c>
      <c r="O46" s="5">
        <v>0.196666666666667</v>
      </c>
      <c r="P46" s="5">
        <v>0.101666666666667</v>
      </c>
    </row>
    <row r="47" spans="3:16">
      <c r="C47" s="5">
        <v>68.3108333333334</v>
      </c>
      <c r="D47" s="5">
        <v>0.695</v>
      </c>
      <c r="E47" s="5">
        <v>9.7975</v>
      </c>
      <c r="F47" s="5">
        <v>5.1825</v>
      </c>
      <c r="G47" s="5">
        <v>0.8825</v>
      </c>
      <c r="H47" s="5">
        <v>6.15</v>
      </c>
      <c r="I47" s="5">
        <v>1.95666666666667</v>
      </c>
      <c r="J47" s="5">
        <v>2.54083333333333</v>
      </c>
      <c r="K47" s="5">
        <v>0.411666666666667</v>
      </c>
      <c r="L47" s="5">
        <v>0.598333333333333</v>
      </c>
      <c r="M47" s="5">
        <v>1.2725</v>
      </c>
      <c r="N47" s="5">
        <v>0.0416666666666667</v>
      </c>
      <c r="O47" s="5">
        <v>0.196666666666667</v>
      </c>
      <c r="P47" s="5">
        <v>0.101666666666667</v>
      </c>
    </row>
    <row r="48" spans="3:16">
      <c r="C48" s="5">
        <v>66.3708333333334</v>
      </c>
      <c r="D48" s="5">
        <v>0.695</v>
      </c>
      <c r="E48" s="5">
        <v>9.5275</v>
      </c>
      <c r="F48" s="5">
        <v>6.1225</v>
      </c>
      <c r="G48" s="5">
        <v>1.5225</v>
      </c>
      <c r="H48" s="5">
        <v>8.19</v>
      </c>
      <c r="I48" s="5">
        <v>2.01666666666667</v>
      </c>
      <c r="J48" s="5">
        <v>1.44083333333333</v>
      </c>
      <c r="K48" s="5">
        <v>0.411666666666667</v>
      </c>
      <c r="L48" s="5">
        <v>0.598333333333333</v>
      </c>
      <c r="M48" s="5">
        <v>1.3325</v>
      </c>
      <c r="N48" s="5">
        <v>0.0416666666666667</v>
      </c>
      <c r="O48" s="5">
        <v>0.196666666666667</v>
      </c>
      <c r="P48" s="5">
        <v>0.101666666666667</v>
      </c>
    </row>
    <row r="49" spans="3:16">
      <c r="C49" s="5">
        <v>66.7408333333334</v>
      </c>
      <c r="D49" s="5">
        <v>0.695</v>
      </c>
      <c r="E49" s="5">
        <v>8.7875</v>
      </c>
      <c r="F49" s="5">
        <v>5.4025</v>
      </c>
      <c r="G49" s="5">
        <v>1.4225</v>
      </c>
      <c r="H49" s="5">
        <v>7.2</v>
      </c>
      <c r="I49" s="5">
        <v>1.86666666666667</v>
      </c>
      <c r="J49" s="5">
        <v>2.43083333333333</v>
      </c>
      <c r="K49" s="5">
        <v>0.411666666666667</v>
      </c>
      <c r="L49" s="5">
        <v>0.598333333333333</v>
      </c>
      <c r="M49" s="5">
        <v>1.4825</v>
      </c>
      <c r="N49" s="5">
        <v>0.0416666666666667</v>
      </c>
      <c r="O49" s="5">
        <v>0.196666666666667</v>
      </c>
      <c r="P49" s="5">
        <v>0.101666666666667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第四问高钾数据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林杨</dc:creator>
  <cp:lastModifiedBy>WPS_1663232245</cp:lastModifiedBy>
  <dcterms:created xsi:type="dcterms:W3CDTF">2022-09-17T05:23:00Z</dcterms:created>
  <dcterms:modified xsi:type="dcterms:W3CDTF">2022-09-18T10:29:28Z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94D01B396B3B4B3D8BFD587BBD00BC30</vt:lpwstr>
  </property>
  <property fmtid="{D5CDD505-2E9C-101B-9397-08002B2CF9AE}" pid="3" name="KSOProductBuildVer">
    <vt:lpwstr>2052-11.1.0.12358</vt:lpwstr>
  </property>
</Properties>
</file>