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52" windowHeight="11925"/>
  </bookViews>
  <sheets>
    <sheet name="Sheet1" sheetId="1" r:id="rId1"/>
    <sheet name="Sheet4" sheetId="4" r:id="rId2"/>
    <sheet name="Sheet2" sheetId="2" r:id="rId3"/>
    <sheet name="Sheet3" sheetId="3" r:id="rId4"/>
    <sheet name="Sheet6" sheetId="5" r:id="rId5"/>
  </sheets>
  <externalReferences>
    <externalReference r:id="rId6"/>
    <externalReference r:id="rId7"/>
  </externalReferences>
  <definedNames>
    <definedName name="_xlnm._FilterDatabase" localSheetId="0" hidden="1">Sheet1!$A$1:$BG$754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author>
    <author>PC</author>
  </authors>
  <commentList>
    <comment ref="A1" authorId="0">
      <text>
        <r>
          <rPr>
            <b/>
            <sz val="9"/>
            <rFont val="宋体"/>
            <charset val="134"/>
          </rPr>
          <t>admin:</t>
        </r>
        <r>
          <rPr>
            <sz val="9"/>
            <rFont val="宋体"/>
            <charset val="134"/>
          </rPr>
          <t xml:space="preserve">
该表用于角色注册
该列：序号顺延
R：111001-111999；SR：112001-112999；SSR：113001-113999
小怪：121001-121999
自走棋：1+R/SR/SSR的ID</t>
        </r>
      </text>
    </comment>
    <comment ref="O1" authorId="1">
      <text>
        <r>
          <rPr>
            <b/>
            <sz val="9"/>
            <rFont val="宋体"/>
            <charset val="134"/>
          </rPr>
          <t>PC:</t>
        </r>
        <r>
          <rPr>
            <sz val="9"/>
            <rFont val="宋体"/>
            <charset val="134"/>
          </rPr>
          <t xml:space="preserve">
1、动物系
2、自然系
3、超人系
4、格斗系
5、剑道系
6、射击系</t>
        </r>
      </text>
    </comment>
    <comment ref="V1" authorId="0">
      <text>
        <r>
          <rPr>
            <b/>
            <sz val="9"/>
            <rFont val="宋体"/>
            <charset val="134"/>
          </rPr>
          <t>admin:</t>
        </r>
        <r>
          <rPr>
            <sz val="9"/>
            <rFont val="宋体"/>
            <charset val="134"/>
          </rPr>
          <t xml:space="preserve">
关联SsilorModel表的模型id</t>
        </r>
      </text>
    </comment>
    <comment ref="W1" authorId="0">
      <text>
        <r>
          <rPr>
            <b/>
            <sz val="9"/>
            <rFont val="宋体"/>
            <charset val="134"/>
          </rPr>
          <t>admin:</t>
        </r>
        <r>
          <rPr>
            <sz val="9"/>
            <rFont val="宋体"/>
            <charset val="134"/>
          </rPr>
          <t xml:space="preserve">
对应Assets/OutputBundle/UIPicture/hero2d下的2d立绘文件名填写</t>
        </r>
      </text>
    </comment>
    <comment ref="BD1" authorId="0">
      <text>
        <r>
          <rPr>
            <sz val="9"/>
            <rFont val="宋体"/>
            <charset val="134"/>
          </rPr>
          <t>0、无果食
1、动物系
2、自然系
3、超人系
怀旧服应用</t>
        </r>
      </text>
    </comment>
    <comment ref="BH1" authorId="0">
      <text>
        <r>
          <rPr>
            <b/>
            <sz val="9"/>
            <rFont val="宋体"/>
            <charset val="134"/>
          </rPr>
          <t>admin:</t>
        </r>
        <r>
          <rPr>
            <sz val="9"/>
            <rFont val="宋体"/>
            <charset val="134"/>
          </rPr>
          <t xml:space="preserve">
不能有相同的heroid同时出现在前面和后面的同源字段里</t>
        </r>
      </text>
    </comment>
    <comment ref="V38" authorId="1">
      <text>
        <r>
          <rPr>
            <b/>
            <sz val="9"/>
            <rFont val="宋体"/>
            <charset val="134"/>
          </rPr>
          <t>人形:</t>
        </r>
        <r>
          <rPr>
            <sz val="9"/>
            <rFont val="宋体"/>
            <charset val="134"/>
          </rPr>
          <t xml:space="preserve">
38</t>
        </r>
      </text>
    </comment>
  </commentList>
</comments>
</file>

<file path=xl/sharedStrings.xml><?xml version="1.0" encoding="utf-8"?>
<sst xmlns="http://schemas.openxmlformats.org/spreadsheetml/2006/main" count="6768" uniqueCount="2455">
  <si>
    <t>英雄id</t>
  </si>
  <si>
    <t>同源英雄Id（不可同时上2个同源英雄）</t>
  </si>
  <si>
    <t>英雄名称</t>
  </si>
  <si>
    <t>EmptyKey-D2</t>
  </si>
  <si>
    <t>复活时是否走召唤
1-召唤
0-不召唤
默认0</t>
  </si>
  <si>
    <r>
      <rPr>
        <sz val="11"/>
        <color theme="1"/>
        <rFont val="宋体"/>
        <charset val="134"/>
      </rPr>
      <t xml:space="preserve">英雄性别
</t>
    </r>
    <r>
      <rPr>
        <sz val="6"/>
        <color theme="1"/>
        <rFont val="宋体"/>
        <charset val="134"/>
      </rPr>
      <t>0：男的
1：女的
2：人妖
3：无性别</t>
    </r>
  </si>
  <si>
    <t>角色传记介绍</t>
  </si>
  <si>
    <t>角色特点</t>
  </si>
  <si>
    <t>角色定位描述</t>
  </si>
  <si>
    <t>攻击目标描述</t>
  </si>
  <si>
    <t>角色能力描述</t>
  </si>
  <si>
    <t>技能介绍</t>
  </si>
  <si>
    <t>是否是英雄</t>
  </si>
  <si>
    <t>是否在图鉴中</t>
  </si>
  <si>
    <t>英雄类型</t>
  </si>
  <si>
    <r>
      <rPr>
        <sz val="12"/>
        <color theme="1"/>
        <rFont val="宋体"/>
        <charset val="134"/>
      </rPr>
      <t xml:space="preserve">远征技能
</t>
    </r>
    <r>
      <rPr>
        <sz val="10"/>
        <color theme="1"/>
        <rFont val="宋体"/>
        <charset val="134"/>
      </rPr>
      <t>1-动物系   2-自然系
3-超人系   4-格斗系
5-剑道系   6-射击系
7-</t>
    </r>
  </si>
  <si>
    <t>所属阵营Id</t>
  </si>
  <si>
    <t>作为BOSS时的称号</t>
  </si>
  <si>
    <t>英雄初始星级</t>
  </si>
  <si>
    <t>英雄最高星级</t>
  </si>
  <si>
    <t>英雄资质
1-R
2-SR
3-SSR
4-UR</t>
  </si>
  <si>
    <t>主模型Id</t>
  </si>
  <si>
    <t>2D立绘</t>
  </si>
  <si>
    <t>招募图片</t>
  </si>
  <si>
    <t>对应碎片ItemId</t>
  </si>
  <si>
    <r>
      <rPr>
        <sz val="11"/>
        <color theme="1"/>
        <rFont val="宋体"/>
        <charset val="134"/>
      </rPr>
      <t>对应战魂I</t>
    </r>
    <r>
      <rPr>
        <sz val="11"/>
        <color theme="1"/>
        <rFont val="宋体"/>
        <charset val="134"/>
      </rPr>
      <t>temId</t>
    </r>
  </si>
  <si>
    <r>
      <rPr>
        <sz val="11"/>
        <color theme="1"/>
        <rFont val="宋体"/>
        <charset val="134"/>
      </rPr>
      <t>战魂I</t>
    </r>
    <r>
      <rPr>
        <sz val="11"/>
        <color theme="1"/>
        <rFont val="宋体"/>
        <charset val="134"/>
      </rPr>
      <t>tem</t>
    </r>
  </si>
  <si>
    <t>碎片合成所需数量</t>
  </si>
  <si>
    <t>分解得到碎片数量</t>
  </si>
  <si>
    <t>攻击</t>
  </si>
  <si>
    <t>防御</t>
  </si>
  <si>
    <t>血量</t>
  </si>
  <si>
    <t>速度</t>
  </si>
  <si>
    <t>暴击</t>
  </si>
  <si>
    <t>抗暴</t>
  </si>
  <si>
    <t>命中</t>
  </si>
  <si>
    <t>闪避</t>
  </si>
  <si>
    <t>二级属性初始值</t>
  </si>
  <si>
    <t>胜利语音</t>
  </si>
  <si>
    <t>出场语间</t>
  </si>
  <si>
    <t>上阵时语音</t>
  </si>
  <si>
    <t>普通语音</t>
  </si>
  <si>
    <t>场景模型常驻特效限制星级</t>
  </si>
  <si>
    <t>英雄属性图 例如
(范围,辅助,控制,伤害,生存,爆发)</t>
  </si>
  <si>
    <t>英雄推荐位置</t>
  </si>
  <si>
    <t>声优</t>
  </si>
  <si>
    <t>介绍技能</t>
  </si>
  <si>
    <t>额外分组</t>
  </si>
  <si>
    <t>英雄类型，0没有限制，1海军 2海盗 3七武海 4其他</t>
  </si>
  <si>
    <t>英雄定义类型 1坦克 2战士 3刺客 4法师</t>
  </si>
  <si>
    <t>EmptyKey-AY2</t>
  </si>
  <si>
    <t>英雄类型（阵容排序）
1：草帽
2：海军
3：海盗
4：其他</t>
  </si>
  <si>
    <t xml:space="preserve">卡牌顺序序号列（阵容排序）
100开始：SSR
1000开始：SR
10000开始：R
</t>
  </si>
  <si>
    <t>勋章id</t>
  </si>
  <si>
    <t>勋章数量</t>
  </si>
  <si>
    <t>英雄类型-技能</t>
  </si>
  <si>
    <t>战斗力系数B</t>
  </si>
  <si>
    <t>战斗力系数C</t>
  </si>
  <si>
    <t>战斗力系数D</t>
  </si>
  <si>
    <t>同源英雄Ids（不可同时上多个同源英雄）</t>
  </si>
  <si>
    <t>可比</t>
  </si>
  <si>
    <t>凭借自身努力和毅力，以成为将校为目标的年轻海军士兵。被路飞所救，并加入了向往的海军。</t>
  </si>
  <si>
    <t>以成为将校为目标的海军士兵，攻防兼备。\n攻击技能附带减速效果，牵制单个敌人。\n治疗技能可提升自身防御力。</t>
  </si>
  <si>
    <t>自我治疗</t>
  </si>
  <si>
    <t>前排优先</t>
  </si>
  <si>
    <t>无</t>
  </si>
  <si>
    <t>185,184</t>
  </si>
  <si>
    <t>海军</t>
  </si>
  <si>
    <t>hero_2d_1001</t>
  </si>
  <si>
    <t>hero_long2d_111001</t>
  </si>
  <si>
    <t>9,1.5;39,1.5;40,0.5;10,0.007211</t>
  </si>
  <si>
    <t>10,10,50,10,60,50</t>
  </si>
  <si>
    <r>
      <rPr>
        <sz val="11"/>
        <color theme="1"/>
        <rFont val="宋体"/>
        <charset val="134"/>
      </rPr>
      <t>heroPosition_</t>
    </r>
    <r>
      <rPr>
        <sz val="11"/>
        <color theme="1"/>
        <rFont val="宋体"/>
        <charset val="134"/>
      </rPr>
      <t>1</t>
    </r>
  </si>
  <si>
    <t>heroActor_1001</t>
  </si>
  <si>
    <t>摩根</t>
  </si>
  <si>
    <t>斧手摩根</t>
  </si>
  <si>
    <t>凡是胆敢反抗自己的人，即使是同伴也毫不留情地给予处刑。对于权力和地位随意滥用的谢尔兹镇海军上校。</t>
  </si>
  <si>
    <t>原海军总部上校，攻防兼备。\n斧头可击破敌人的护甲，降低敌方防御。\n对处于破甲状态的敌人，造成更多伤害。</t>
  </si>
  <si>
    <t>攻守平衡</t>
  </si>
  <si>
    <t>166,165</t>
  </si>
  <si>
    <t>hero_2d_1002</t>
  </si>
  <si>
    <t>hero_long2d_111002</t>
  </si>
  <si>
    <t/>
  </si>
  <si>
    <t>9,1.5;39,1.5;40,0.5;10,0.01211</t>
  </si>
  <si>
    <t>30,0,0,30,20,50</t>
  </si>
  <si>
    <r>
      <rPr>
        <sz val="11"/>
        <color theme="1"/>
        <rFont val="宋体"/>
        <charset val="134"/>
      </rPr>
      <t>heroPosition_</t>
    </r>
    <r>
      <rPr>
        <sz val="11"/>
        <color theme="1"/>
        <rFont val="宋体"/>
        <charset val="134"/>
      </rPr>
      <t>2</t>
    </r>
  </si>
  <si>
    <t>heroActor_1002</t>
  </si>
  <si>
    <t>卡巴奇</t>
  </si>
  <si>
    <t>擅长利用陀螺等杂技出其不意地攻击对手并且能得心应手地使用剑术的杂技剑士。</t>
  </si>
  <si>
    <t>爱用独轮车的杂技剑士，擅长进攻。\n杂技可造成火焰伤害和灼烧效果。\n身形灵巧，杂技技能可提升速度和闪避。</t>
  </si>
  <si>
    <t>单点爆发</t>
  </si>
  <si>
    <t>188,187</t>
  </si>
  <si>
    <t>巴基海盗团</t>
  </si>
  <si>
    <t>hero_2d_1003</t>
  </si>
  <si>
    <t>hero_long2d_111003</t>
  </si>
  <si>
    <t>9,1.56;39,1.5;40,0.5;11,0.0036</t>
  </si>
  <si>
    <t>0,10,0,40,40,50</t>
  </si>
  <si>
    <t>heroPosition_4</t>
  </si>
  <si>
    <t>heroActor_1003</t>
  </si>
  <si>
    <t>克洛</t>
  </si>
  <si>
    <t>黑猫海盗团原船长，老谋深算的男人，做事谨慎！擅长用神速的“无声步”秒杀敌人！</t>
  </si>
  <si>
    <t>擅用诡计的黑猫海盗团原船长，擅长进攻。\n使目标流血，且对流血目标造成额外伤害。\n能够使用高速暗杀术，精通速度和闪避。</t>
  </si>
  <si>
    <t>168,169</t>
  </si>
  <si>
    <t>黑猫海盗团</t>
  </si>
  <si>
    <t>hero_2d_1004</t>
  </si>
  <si>
    <t>hero_long2d_111004</t>
  </si>
  <si>
    <r>
      <rPr>
        <sz val="11"/>
        <color theme="1"/>
        <rFont val="宋体"/>
        <charset val="134"/>
      </rPr>
      <t>C</t>
    </r>
    <r>
      <rPr>
        <sz val="11"/>
        <color theme="1"/>
        <rFont val="宋体"/>
        <charset val="134"/>
      </rPr>
      <t>V_kuro03</t>
    </r>
  </si>
  <si>
    <t>CV_kuro01</t>
  </si>
  <si>
    <t>0,0,0,60,40,60</t>
  </si>
  <si>
    <t>heroActor_1004</t>
  </si>
  <si>
    <t>169</t>
  </si>
  <si>
    <t>强高</t>
  </si>
  <si>
    <t>黑猫海盗团的现任船长，非常搞笑的催眠师！缺点是催眠时连他自己都会被催眠。</t>
  </si>
  <si>
    <t>非常搞笑的催眠师，擅长辅助。\n催眠敌方可使其无法行动，但被击即会醒来\n催眠友方可增加攻击，但同时会降低防御。</t>
  </si>
  <si>
    <t>团队控制</t>
  </si>
  <si>
    <t>90,300048</t>
  </si>
  <si>
    <t>hero_2d_1005</t>
  </si>
  <si>
    <t>hero_long2d_111005</t>
  </si>
  <si>
    <t>9,1.545;39,1.5;40,0.5;</t>
  </si>
  <si>
    <t>CV_jango03</t>
  </si>
  <si>
    <t>CV_jango04</t>
  </si>
  <si>
    <t>0,10,60,0,40,50</t>
  </si>
  <si>
    <t>heroPosition_5</t>
  </si>
  <si>
    <t>heroActor_1005</t>
  </si>
  <si>
    <t>克里克</t>
  </si>
  <si>
    <t>率领着5000名部下和50艘海盗船组成的“海盗舰队”，是克里克海盗团的首领。全身都藏着武器的“无敌男人”。为达到目的，不择手段，进行冷酷无情的掠夺行为。</t>
  </si>
  <si>
    <t>全身都藏着武器的“无敌男人”，擅长防守\n长枪技能可造成灼烧伤害和流血伤害。\n剑山斗篷可反弹近战伤害。</t>
  </si>
  <si>
    <t>177,176</t>
  </si>
  <si>
    <t>克里克海盗团</t>
  </si>
  <si>
    <t>hero_2d_1006</t>
  </si>
  <si>
    <t>hero_long2d_111006</t>
  </si>
  <si>
    <r>
      <rPr>
        <sz val="11"/>
        <color theme="1"/>
        <rFont val="宋体"/>
        <charset val="134"/>
      </rPr>
      <t>CV_kreig0</t>
    </r>
    <r>
      <rPr>
        <sz val="11"/>
        <color theme="1"/>
        <rFont val="宋体"/>
        <charset val="134"/>
      </rPr>
      <t>3</t>
    </r>
  </si>
  <si>
    <t>CV_kreig01</t>
  </si>
  <si>
    <t>40,10,0,30,60,40</t>
  </si>
  <si>
    <t>heroPosition_2</t>
  </si>
  <si>
    <t>heroActor_1006</t>
  </si>
  <si>
    <t>176</t>
  </si>
  <si>
    <t>阿金</t>
  </si>
  <si>
    <t>克里克海盗团战斗总队长，也是克里克的左右手。他在饿得濒死的时候被山智所救，后来心境发生了很大变化。</t>
  </si>
  <si>
    <t>人称“鬼人”的战斗队长，擅长进攻。\n技能附带破甲和眩晕效果，牵制单个敌人。\n技能附加暴击效果，伤害暴击。</t>
  </si>
  <si>
    <t>181,180</t>
  </si>
  <si>
    <t>hero_2d_1007</t>
  </si>
  <si>
    <t>hero_long2d_111007</t>
  </si>
  <si>
    <t>CV_gin02</t>
  </si>
  <si>
    <t>CV_gin01</t>
  </si>
  <si>
    <t>0,0,50,60,40,50</t>
  </si>
  <si>
    <t>heroActor_1007</t>
  </si>
  <si>
    <t>帕鲁</t>
  </si>
  <si>
    <t>克里克海盗团第二部队队长，号称在战斗中从不受伤，全身装备的盾牌具有攻守兼备的效果，但只要受了小伤，看到自己流血，就有点火的坏毛病。</t>
  </si>
  <si>
    <t>人称“铁壁帕鲁”，擅长防御。\n抵抗击退效果和火焰伤害。\n血量较低时，防御力大幅提升。</t>
  </si>
  <si>
    <t>防御壁垒</t>
  </si>
  <si>
    <t>298,297</t>
  </si>
  <si>
    <t>hero_2d_1008</t>
  </si>
  <si>
    <t>hero_long2d_111008</t>
  </si>
  <si>
    <t>0,10,10,10,60,50</t>
  </si>
  <si>
    <t>heroActor_1008</t>
  </si>
  <si>
    <t>阿龙</t>
  </si>
  <si>
    <t>把人类当作下等的生物，企图支配“东海”的鱼人船长，只把人类看作道具。</t>
  </si>
  <si>
    <t>企图支配东海的鱼人船长，擅长进攻。\n对破甲的敌人造成更多伤害。\n低血量时攻击大幅提升，但防御降低。</t>
  </si>
  <si>
    <t>173,172</t>
  </si>
  <si>
    <t>阿龙一伙</t>
  </si>
  <si>
    <t>hero_2d_1009</t>
  </si>
  <si>
    <t>hero_long2d_111009</t>
  </si>
  <si>
    <t>9,1.5;39,1.5;40,0.5;11,0.0084</t>
  </si>
  <si>
    <t>40,10,10,50,30,50</t>
  </si>
  <si>
    <t>heroActor_1009</t>
  </si>
  <si>
    <t>173</t>
  </si>
  <si>
    <t>小八</t>
  </si>
  <si>
    <t>使用“六刀流”的章鱼鱼人，虽然是海盗，但性格非常和善，让人讨厌不起来。</t>
  </si>
  <si>
    <t>熟练使用六刀流的章鱼鱼人，擅长防御。\n技能可提升自身防御。\n血量较低时，闪避率大幅提升。</t>
  </si>
  <si>
    <t>223,222</t>
  </si>
  <si>
    <t>hero_2d_1010</t>
  </si>
  <si>
    <t>hero_long2d_111010</t>
  </si>
  <si>
    <t>0,0,30,30,60,40</t>
  </si>
  <si>
    <t>heroActor_1010</t>
  </si>
  <si>
    <t>薇薇</t>
  </si>
  <si>
    <t>阿鲁巴拿的公主，为了保护自己的国家，潜入巴洛克工作社内部。以Ms.星期三的身份探查危害国家的情况。</t>
  </si>
  <si>
    <t>阿拉巴斯坦的公主，擅长辅助。\n技能附带减速效果，可削弱敌方行动速度。\n技能附带封印效果，可禁用敌方奥义技。</t>
  </si>
  <si>
    <t>团队辅助</t>
  </si>
  <si>
    <t>318,319</t>
  </si>
  <si>
    <t>巴洛克工作室</t>
  </si>
  <si>
    <t>hero_2d_1011</t>
  </si>
  <si>
    <t>hero_long2d_111011</t>
  </si>
  <si>
    <t>CV_vivi01</t>
  </si>
  <si>
    <t>30,50,30,30,20,30</t>
  </si>
  <si>
    <t>heroActor_1011</t>
  </si>
  <si>
    <t>Mr.5</t>
  </si>
  <si>
    <t>巴洛克工作社的高级指挥，炸弹之果的能力者，喜欢挖鼻孔。他在执行任务的过程中沉着冷静，对自己有极大的自信。</t>
  </si>
  <si>
    <t>冷酷执行任务的炸弹男，擅长属性伤害。\n技能附带火属性伤害和灼烧效果。\n炸弹之果天赋提升火属性伤害。</t>
  </si>
  <si>
    <t>持续输出</t>
  </si>
  <si>
    <t>炸弹之果</t>
  </si>
  <si>
    <t>228,229</t>
  </si>
  <si>
    <t>hero_2d_1012</t>
  </si>
  <si>
    <t>hero_long2d_111012</t>
  </si>
  <si>
    <t>9,1.542;39,1.5;40,0.5;11,0.0072</t>
  </si>
  <si>
    <t>0,10,20,60,30,50</t>
  </si>
  <si>
    <t>heroActor_1012</t>
  </si>
  <si>
    <t>229</t>
  </si>
  <si>
    <t>瓦波尔</t>
  </si>
  <si>
    <t>贪生怕死、舍弃国家的铁桶王国国王。后假扮海盗，企图复辟王权。是狼吞虎咽之果的能力者，什么都能吃下去。</t>
  </si>
  <si>
    <t>舍弃国家的铁桶王国国王，擅长防御。\n技能附带减伤效果，可减少受到的伤害。\n拥有自我治疗能力，且免疫1次致死伤害。</t>
  </si>
  <si>
    <t>吞吞之果</t>
  </si>
  <si>
    <t>233,234</t>
  </si>
  <si>
    <t>白铁海盗团</t>
  </si>
  <si>
    <t>hero_2d_1013</t>
  </si>
  <si>
    <t>hero_long2d_111013</t>
  </si>
  <si>
    <t>0,20,20,30,60,30</t>
  </si>
  <si>
    <t>heroActor_1013</t>
  </si>
  <si>
    <t>Mr.4</t>
  </si>
  <si>
    <t>巴洛克工作社的高级指挥，拥有强大的力量，与自己宠物合作可以形成巨大的破坏力。</t>
  </si>
  <si>
    <t>动作迟缓但威力无限，擅长进攻。\n技能附带击飞效果，可打破敌方阵型。\n拥有全力打击天赋，伤害提升但速度下降。</t>
  </si>
  <si>
    <t>226,225</t>
  </si>
  <si>
    <t>hero_2d_1014</t>
  </si>
  <si>
    <t>hero_long2d_111014</t>
  </si>
  <si>
    <t>0,10,30,40,40,60</t>
  </si>
  <si>
    <t>heroActor_1014</t>
  </si>
  <si>
    <t>Ms.黄金周</t>
  </si>
  <si>
    <t>Miss.黄金周</t>
  </si>
  <si>
    <t>巴洛克工作社高级指挥Mr.3的搭档，是个喜欢喝茶的小姑娘画家，可以通过画板的颜料控制他人的感情。</t>
  </si>
  <si>
    <t>擅长使用彩色颜料的写实画家，擅长辅助。\n技能附带驱散效果，消除敌方的增益状态。\n拥有情绪控制天赋，增加友方怒气获得量。</t>
  </si>
  <si>
    <t>236,237</t>
  </si>
  <si>
    <t>hero_2d_1015</t>
  </si>
  <si>
    <t>hero_long2d_111015</t>
  </si>
  <si>
    <t>0,30,60,30,40,40</t>
  </si>
  <si>
    <t>heroActor_1015</t>
  </si>
  <si>
    <t>猫头鹰</t>
  </si>
  <si>
    <t>非常讲义气的赏金猎人，佐罗的小弟。教会了路飞鼻孔舞。</t>
  </si>
  <si>
    <t>世界政府</t>
  </si>
  <si>
    <t>hero_2d_1016</t>
  </si>
  <si>
    <t>脸谱</t>
  </si>
  <si>
    <t>CP9成员，喜欢表演切腹自杀，口头禅是“哟哟咿”。拥有六式非常独特的“生命归还”技能。</t>
  </si>
  <si>
    <t>hero_2d_1017</t>
  </si>
  <si>
    <t>约撒</t>
  </si>
  <si>
    <t>讲义气重人情的好搭档，擅长进攻。\n技能附带封技效果，可禁用敌人普通技能。\n技能提升自身速度和攻击，增加伤害输出。</t>
  </si>
  <si>
    <t>375,376</t>
  </si>
  <si>
    <t>赏金猎人</t>
  </si>
  <si>
    <t>hero_2d_21031</t>
  </si>
  <si>
    <t>hero_long2d_111018</t>
  </si>
  <si>
    <r>
      <rPr>
        <sz val="11"/>
        <color theme="1"/>
        <rFont val="宋体"/>
        <charset val="134"/>
      </rPr>
      <t>CV_yosaku0</t>
    </r>
    <r>
      <rPr>
        <sz val="11"/>
        <color theme="1"/>
        <rFont val="宋体"/>
        <charset val="134"/>
      </rPr>
      <t>2</t>
    </r>
  </si>
  <si>
    <t>CV_yosaku01</t>
  </si>
  <si>
    <t>30,20,20,30,40,40</t>
  </si>
  <si>
    <t>路飞</t>
  </si>
  <si>
    <t>橡皮之果能力者，拥有众多招式。杰克斯托付给他的帽子就是他的宝贝。现在是草帽一伙的船长。</t>
  </si>
  <si>
    <t>力量强悍的能力者，攻防兼备。\n拥有橡皮之果能力，反弹伤害，抵抗雷电。\n对单个目标伤害极高，可打破敌方阵型。</t>
  </si>
  <si>
    <t>橡皮之果</t>
  </si>
  <si>
    <t>5,3</t>
  </si>
  <si>
    <t>草帽海盗团</t>
  </si>
  <si>
    <r>
      <rPr>
        <sz val="12"/>
        <rFont val="宋体"/>
        <charset val="134"/>
      </rPr>
      <t>hero_2d_</t>
    </r>
    <r>
      <rPr>
        <sz val="11"/>
        <color theme="1"/>
        <rFont val="宋体"/>
        <charset val="134"/>
      </rPr>
      <t>2001</t>
    </r>
  </si>
  <si>
    <t>hero_long2d_112001</t>
  </si>
  <si>
    <t>9,1.5;39,1.5;40,0.5;10,0.01611</t>
  </si>
  <si>
    <t>CV_LuffyCZ_victory</t>
  </si>
  <si>
    <t>CV_LuffyCZ_ready</t>
  </si>
  <si>
    <t>40,30,40,60,70,60</t>
  </si>
  <si>
    <t>heroActor_2001</t>
  </si>
  <si>
    <t>佐罗</t>
  </si>
  <si>
    <t>想要成为世界第一剑客的三刀流剑士，曾被人们称为“海盗猎人”。但被路飞的梦想和决心所感动，成为了他的第一个伙伴。</t>
  </si>
  <si>
    <t>伤害超高的剑客，擅长进攻。\n不是胜利就是死亡！低血量时伤害骤增。\n嗜血斩杀，附加流血伤害，一击致命。</t>
  </si>
  <si>
    <t>28,25</t>
  </si>
  <si>
    <r>
      <rPr>
        <sz val="12"/>
        <rFont val="宋体"/>
        <charset val="134"/>
      </rPr>
      <t>hero_2d_</t>
    </r>
    <r>
      <rPr>
        <sz val="11"/>
        <color theme="1"/>
        <rFont val="宋体"/>
        <charset val="134"/>
      </rPr>
      <t>2002</t>
    </r>
  </si>
  <si>
    <t>hero_long2d_112002</t>
  </si>
  <si>
    <t>9,1.5;39,1.5;40,0.5;11,0.0112</t>
  </si>
  <si>
    <t>CVZoro_victory</t>
  </si>
  <si>
    <t>CVZoro_ready</t>
  </si>
  <si>
    <t>60,20,20,70,40,70</t>
  </si>
  <si>
    <t>heroActor_2002</t>
  </si>
  <si>
    <t>奈美</t>
  </si>
  <si>
    <t>草帽一伙的天才导航员。在交涉事务方面，无人可与她匹敌。最喜欢金钱。</t>
  </si>
  <si>
    <t>掌控全场的航海士，擅长属性伤害。\n操控战场气候，削弱敌方能力。\n行动迅速，闪避天赋，精通雷电操控。</t>
  </si>
  <si>
    <t>67,70</t>
  </si>
  <si>
    <r>
      <rPr>
        <sz val="12"/>
        <rFont val="宋体"/>
        <charset val="134"/>
      </rPr>
      <t>hero_2d_</t>
    </r>
    <r>
      <rPr>
        <sz val="11"/>
        <color theme="1"/>
        <rFont val="宋体"/>
        <charset val="134"/>
      </rPr>
      <t>2003</t>
    </r>
  </si>
  <si>
    <t>hero_long2d_112003</t>
  </si>
  <si>
    <t>9,1.556;39,1.5;40,0.5;11,0.0096</t>
  </si>
  <si>
    <t>CV_nami11</t>
  </si>
  <si>
    <t>CV_nami10</t>
  </si>
  <si>
    <t>80,50,40,50,30,50</t>
  </si>
  <si>
    <t>heroActor_2003</t>
  </si>
  <si>
    <t>67</t>
  </si>
  <si>
    <t>撒谎布</t>
  </si>
  <si>
    <t>撒谎的本领无人能比，草帽一伙的狙击手。理想是成为“光荣的海上战士”！</t>
  </si>
  <si>
    <t>百发百中的神射手，擅长进攻。\n射出附带特殊效果的弹药，削弱敌方能力。\n精准射击，必杀暴击，人称破坏之王。</t>
  </si>
  <si>
    <t>单体控制</t>
  </si>
  <si>
    <t>后排优先</t>
  </si>
  <si>
    <t>62,56</t>
  </si>
  <si>
    <r>
      <rPr>
        <sz val="12"/>
        <rFont val="宋体"/>
        <charset val="134"/>
      </rPr>
      <t>hero_2d_</t>
    </r>
    <r>
      <rPr>
        <sz val="11"/>
        <color theme="1"/>
        <rFont val="宋体"/>
        <charset val="134"/>
      </rPr>
      <t>2004</t>
    </r>
  </si>
  <si>
    <t>hero_long2d_112004</t>
  </si>
  <si>
    <t>9,1.5;39,1.5;40,0.5;11,0.016</t>
  </si>
  <si>
    <t>CV_usopp02</t>
  </si>
  <si>
    <t>CV_usopp01</t>
  </si>
  <si>
    <t>60,30,50,70,50,80</t>
  </si>
  <si>
    <t>heroActor_2004</t>
  </si>
  <si>
    <t>山智</t>
  </si>
  <si>
    <t>是个海上厨师，本是海上餐厅的副厨师长，后来加入草帽一伙。目标是传说中的“蓝海”。面对美女就表现的无可救药。</t>
  </si>
  <si>
    <t>愈战愈勇的踢技达人，擅长进攻。\n连续踢技，伤害持续提升。\n技能附带压制效果，牵制单个敌人。</t>
  </si>
  <si>
    <t>极限输出</t>
  </si>
  <si>
    <t>对位优先</t>
  </si>
  <si>
    <t>51,49</t>
  </si>
  <si>
    <r>
      <rPr>
        <sz val="12"/>
        <rFont val="宋体"/>
        <charset val="134"/>
      </rPr>
      <t>hero_2d_</t>
    </r>
    <r>
      <rPr>
        <sz val="11"/>
        <color theme="1"/>
        <rFont val="宋体"/>
        <charset val="134"/>
      </rPr>
      <t>2005</t>
    </r>
  </si>
  <si>
    <t>hero_long2d_112005</t>
  </si>
  <si>
    <t>9,1.58;39,1.5;40,0.5;11,0.0048</t>
  </si>
  <si>
    <t>CV_sanji06</t>
  </si>
  <si>
    <t>CV_sanji01</t>
  </si>
  <si>
    <t>0,0,60,80,60,80</t>
  </si>
  <si>
    <t>heroActor_2005</t>
  </si>
  <si>
    <t>乔巴</t>
  </si>
  <si>
    <t>吃了人人之果的蓝鼻子驯鹿，曾经被鹿群和人类当做怪物。在与西尔尔克相遇后，决心成为医生。现在是草帽一伙的船医。</t>
  </si>
  <si>
    <t>草帽海盗团的船医，擅长治疗。\n可解除友方的负面效果，提供增益效果。\n发动奥义可切换至战斗形态，输出伤害。</t>
  </si>
  <si>
    <t>医疗辅助</t>
  </si>
  <si>
    <t>己方优先</t>
  </si>
  <si>
    <t>人人之果</t>
  </si>
  <si>
    <t>83,85</t>
  </si>
  <si>
    <r>
      <rPr>
        <sz val="12"/>
        <rFont val="宋体"/>
        <charset val="134"/>
      </rPr>
      <t>hero_2d_</t>
    </r>
    <r>
      <rPr>
        <sz val="11"/>
        <color theme="1"/>
        <rFont val="宋体"/>
        <charset val="134"/>
      </rPr>
      <t>2006</t>
    </r>
  </si>
  <si>
    <t>hero_long2d_112006</t>
  </si>
  <si>
    <t>9,1.56;39,1.5;40,0.5;</t>
  </si>
  <si>
    <t>CV_chopper02,CV_chopper07</t>
  </si>
  <si>
    <t>CV_chopper05,CV_chopper08</t>
  </si>
  <si>
    <t>80,80,0,30,80,30</t>
  </si>
  <si>
    <t>heroActor_2006</t>
  </si>
  <si>
    <t>83</t>
  </si>
  <si>
    <t>罗宾</t>
  </si>
  <si>
    <t>不断寻求世界真相的考古学家！是花花之果的能力者，阿鲁巴拿战役后加入了草帽海盗团。</t>
  </si>
  <si>
    <t>探索历史的能力者，擅长偷袭。\n可以给敌方带来多种负面效果。\n扰乱敌方后排，控制敌方，帮助队友输出。</t>
  </si>
  <si>
    <t>功能辅助</t>
  </si>
  <si>
    <t>花花之果</t>
  </si>
  <si>
    <t>328,324</t>
  </si>
  <si>
    <r>
      <rPr>
        <sz val="12"/>
        <rFont val="宋体"/>
        <charset val="134"/>
      </rPr>
      <t>hero_2d_</t>
    </r>
    <r>
      <rPr>
        <sz val="11"/>
        <color theme="1"/>
        <rFont val="宋体"/>
        <charset val="134"/>
      </rPr>
      <t>2007</t>
    </r>
  </si>
  <si>
    <t>hero_long2d_112007</t>
  </si>
  <si>
    <t>CV_robinwin</t>
  </si>
  <si>
    <t>CV_robin09</t>
  </si>
  <si>
    <t>70,70,80,40,40,40</t>
  </si>
  <si>
    <t>heroActor_2007</t>
  </si>
  <si>
    <t>弗兰奇</t>
  </si>
  <si>
    <t>草帽海盗团钢铁船匠，拥有传说中的造船技术。性格豪放，心地坦荡，而且全身上下都经过了改造！</t>
  </si>
  <si>
    <t>渴望到达世界尽头的钢铁船匠，擅长防御。\n拥有多种被动防御技，拥有自我修复天赋。\n拥有嘲讽技能，可以吸引敌人的火力。</t>
  </si>
  <si>
    <t>77,78</t>
  </si>
  <si>
    <r>
      <rPr>
        <sz val="12"/>
        <rFont val="宋体"/>
        <charset val="134"/>
      </rPr>
      <t>hero_2d_</t>
    </r>
    <r>
      <rPr>
        <sz val="11"/>
        <color theme="1"/>
        <rFont val="宋体"/>
        <charset val="134"/>
      </rPr>
      <t>2008</t>
    </r>
  </si>
  <si>
    <t>hero_long2d_112008</t>
  </si>
  <si>
    <t>CV_franky06,CV_franky10</t>
  </si>
  <si>
    <t>CV_franky08</t>
  </si>
  <si>
    <t>70,20,60,40,60,60</t>
  </si>
  <si>
    <t>heroActor_2008</t>
  </si>
  <si>
    <t>77</t>
  </si>
  <si>
    <t>布鲁克</t>
  </si>
  <si>
    <t>在黄泉之果的能力下，肉体化为白骨后又再次复活的骷髅人。除担任草帽一伙的音乐家外，还积极参加战斗。</t>
  </si>
  <si>
    <t>快乐作战的音乐家，擅长进攻。\n拥有黄泉之果的能力，阵亡后有概率复活。\n每回合会随机演奏乐曲，提供全体增益效果。</t>
  </si>
  <si>
    <t>黄泉之果</t>
  </si>
  <si>
    <t>106,100</t>
  </si>
  <si>
    <r>
      <rPr>
        <sz val="12"/>
        <rFont val="宋体"/>
        <charset val="134"/>
      </rPr>
      <t>hero_2d_</t>
    </r>
    <r>
      <rPr>
        <sz val="11"/>
        <color theme="1"/>
        <rFont val="宋体"/>
        <charset val="134"/>
      </rPr>
      <t>2009</t>
    </r>
  </si>
  <si>
    <t>hero_long2d_112009</t>
  </si>
  <si>
    <t>9,1.54;39,1.5;40,0.5;11,0.008</t>
  </si>
  <si>
    <t>CV_brook06</t>
  </si>
  <si>
    <t>CV_brook02</t>
  </si>
  <si>
    <t>40,20,20,70,40,70</t>
  </si>
  <si>
    <t>heroActor_2009</t>
  </si>
  <si>
    <t>巴奇</t>
  </si>
  <si>
    <t>巴奇年轻的时候，和杰克斯曾呆在同一艘船上。看上去像马戏团一样的巴奇海盗团的船长，还是四分五裂之果的能力者。</t>
  </si>
  <si>
    <t>拥有群体伤害的能力者，擅长进攻。\n华丽炮击，附带火焰伤害和灼烧效果。\n技能附带压制效果，牵制单个敌人。</t>
  </si>
  <si>
    <t>四分五裂之果</t>
  </si>
  <si>
    <t>98,95</t>
  </si>
  <si>
    <r>
      <rPr>
        <sz val="12"/>
        <rFont val="宋体"/>
        <charset val="134"/>
      </rPr>
      <t>hero_2d_</t>
    </r>
    <r>
      <rPr>
        <sz val="11"/>
        <color theme="1"/>
        <rFont val="宋体"/>
        <charset val="134"/>
      </rPr>
      <t>2010</t>
    </r>
  </si>
  <si>
    <t>hero_long2d_112010</t>
  </si>
  <si>
    <t>CV_buggy06</t>
  </si>
  <si>
    <t>CV_buggy02,CV_buggy05</t>
  </si>
  <si>
    <t>80,20,70,40,80,40</t>
  </si>
  <si>
    <t>heroActor_2010</t>
  </si>
  <si>
    <t>烟鬼</t>
  </si>
  <si>
    <t>对于自己逮捕海盗的能力有着绝对自信的海军总部上校，也是全身都能化为烟雾的冒烟之果能力者。路飞曾从其手中逃过一劫，至今他一直在追捕路飞。</t>
  </si>
  <si>
    <t>海军总部准将，攻防兼备。\n执行正义的能力者，对海盗伤害提高。\n防御力强悍，抵抗非属性伤害。</t>
  </si>
  <si>
    <t>烟雾之果</t>
  </si>
  <si>
    <t>115,113</t>
  </si>
  <si>
    <r>
      <rPr>
        <sz val="12"/>
        <rFont val="宋体"/>
        <charset val="134"/>
      </rPr>
      <t>hero_2d_</t>
    </r>
    <r>
      <rPr>
        <sz val="11"/>
        <color theme="1"/>
        <rFont val="宋体"/>
        <charset val="134"/>
      </rPr>
      <t>2011</t>
    </r>
  </si>
  <si>
    <t>hero_long2d_112011</t>
  </si>
  <si>
    <t>9,1.5;39,1.5;40,0.5;10,0.009611</t>
  </si>
  <si>
    <t>CV_smoker04</t>
  </si>
  <si>
    <t>CV_smoker06,CV_smoker05</t>
  </si>
  <si>
    <t>70,20,20,80,50,80</t>
  </si>
  <si>
    <t>heroActor_2011</t>
  </si>
  <si>
    <t>塔希米</t>
  </si>
  <si>
    <t>将正义托付在自己刀剑上的海军剑士。剑术本领一流，但是因视力不好经常出差错。</t>
  </si>
  <si>
    <t>剑术一流的剑士，攻防兼备。\n时雨招式，对单个敌人造成爆发伤害。\n薄霞招式，可造成大量群体伤害。</t>
  </si>
  <si>
    <t>131,130</t>
  </si>
  <si>
    <r>
      <rPr>
        <sz val="12"/>
        <rFont val="宋体"/>
        <charset val="134"/>
      </rPr>
      <t>hero_2d_</t>
    </r>
    <r>
      <rPr>
        <sz val="11"/>
        <color theme="1"/>
        <rFont val="宋体"/>
        <charset val="134"/>
      </rPr>
      <t>2012</t>
    </r>
  </si>
  <si>
    <t>hero_long2d_112012</t>
  </si>
  <si>
    <t>70,30,30,50,50,60</t>
  </si>
  <si>
    <t>heroActor_2012</t>
  </si>
  <si>
    <t>Mr.1</t>
  </si>
  <si>
    <t>巴洛克工作社高级指挥中最强的男人。通过快斩之果的能力可以将全身变成刀刃，同时皮肤也会变得像钢铁一样坚硬。</t>
  </si>
  <si>
    <t>可以斩断一切的刀刃人，攻防兼备。\n技能附带流血效果，持续造成伤害。\n拥有快斩之果天赋，减免受到的伤害。</t>
  </si>
  <si>
    <t>伤害反射</t>
  </si>
  <si>
    <t>快斩之果</t>
  </si>
  <si>
    <t>123,122</t>
  </si>
  <si>
    <r>
      <rPr>
        <sz val="12"/>
        <rFont val="宋体"/>
        <charset val="134"/>
      </rPr>
      <t>hero_2d_</t>
    </r>
    <r>
      <rPr>
        <sz val="11"/>
        <color theme="1"/>
        <rFont val="宋体"/>
        <charset val="134"/>
      </rPr>
      <t>2013</t>
    </r>
  </si>
  <si>
    <t>hero_long2d_112013</t>
  </si>
  <si>
    <t>60,70,20,40,80,60</t>
  </si>
  <si>
    <t>heroActor_2013</t>
  </si>
  <si>
    <t>Mr.2</t>
  </si>
  <si>
    <t>巴洛克工作社唯一没有搭档的高级指挥。是模仿之果的能力者。为人重义气，阿鲁巴拿战役后与草帽海盗团成为好友。</t>
  </si>
  <si>
    <t>坚信人妖之道的能力者，擅长进攻。\n技能可提升属性，大幅提升伤害能力。\n身形灵巧，拥有出色的速度和闪避能力。</t>
  </si>
  <si>
    <t>模仿之果</t>
  </si>
  <si>
    <t>145,141</t>
  </si>
  <si>
    <r>
      <rPr>
        <sz val="12"/>
        <rFont val="宋体"/>
        <charset val="134"/>
      </rPr>
      <t>hero_2d_</t>
    </r>
    <r>
      <rPr>
        <sz val="11"/>
        <color theme="1"/>
        <rFont val="宋体"/>
        <charset val="134"/>
      </rPr>
      <t>2014</t>
    </r>
  </si>
  <si>
    <t>hero_long2d_112014</t>
  </si>
  <si>
    <t>CV_mr203</t>
  </si>
  <si>
    <t>CV_mr204</t>
  </si>
  <si>
    <t>0,30,20,70,40,80</t>
  </si>
  <si>
    <t>heroActor_2014</t>
  </si>
  <si>
    <t>145</t>
  </si>
  <si>
    <t>Mr.3</t>
  </si>
  <si>
    <t>巴洛克工作社的高级指挥。融化之果的能力者。喜欢把敌人做成蜡烛娃娃，是个作战头脑派。</t>
  </si>
  <si>
    <t>追求疯狂美学的艺术家，擅长防御。\n奥义技会战斗形态，大幅增加防御能力。\n技能附带牵制效果，降低敌人的速度和闪避</t>
  </si>
  <si>
    <t>融化之果</t>
  </si>
  <si>
    <t>137,294</t>
  </si>
  <si>
    <r>
      <rPr>
        <sz val="12"/>
        <rFont val="宋体"/>
        <charset val="134"/>
      </rPr>
      <t>hero_2d_</t>
    </r>
    <r>
      <rPr>
        <sz val="11"/>
        <color theme="1"/>
        <rFont val="宋体"/>
        <charset val="134"/>
      </rPr>
      <t>2015</t>
    </r>
  </si>
  <si>
    <t>hero_long2d_112015</t>
  </si>
  <si>
    <t>60,30,80,20,80,40</t>
  </si>
  <si>
    <t>heroActor_2015</t>
  </si>
  <si>
    <t>Ms.双手指</t>
  </si>
  <si>
    <r>
      <rPr>
        <sz val="11"/>
        <color theme="1"/>
        <rFont val="宋体"/>
        <charset val="134"/>
      </rPr>
      <t>M</t>
    </r>
    <r>
      <rPr>
        <sz val="11"/>
        <color theme="1"/>
        <rFont val="宋体"/>
        <charset val="134"/>
      </rPr>
      <t>iss.双手指</t>
    </r>
  </si>
  <si>
    <t>巴洛克工作社Mr.1的搭档，荆棘之果能力者。是个性格冷酷的女杀手。</t>
  </si>
  <si>
    <t>危险的尖刺美女，擅长进攻。\n技能附带急速效果，大幅提升行动速度。\n技能附带击退效果，可打破敌方阵型。</t>
  </si>
  <si>
    <t>荆棘之果</t>
  </si>
  <si>
    <t>316,310</t>
  </si>
  <si>
    <r>
      <rPr>
        <sz val="12"/>
        <rFont val="宋体"/>
        <charset val="134"/>
      </rPr>
      <t>hero_2d_</t>
    </r>
    <r>
      <rPr>
        <sz val="11"/>
        <color theme="1"/>
        <rFont val="宋体"/>
        <charset val="134"/>
      </rPr>
      <t>2016</t>
    </r>
  </si>
  <si>
    <t>hero_long2d_112016</t>
  </si>
  <si>
    <t>CV_dfinger05</t>
  </si>
  <si>
    <t>CV_dfinger02,CV_dfinger04</t>
  </si>
  <si>
    <t>0,30,20,60,80,60</t>
  </si>
  <si>
    <t>heroActor_2016</t>
  </si>
  <si>
    <t>316</t>
  </si>
  <si>
    <t>贝拉密</t>
  </si>
  <si>
    <t>贝拉密海盗团团长，弹簧之果能力者。从小就仰慕七武海多弗朗明哥，是被人相当看好的海盗新人。</t>
  </si>
  <si>
    <t>自称是“新时代的海盗”，擅长进攻。\n愈战愈勇，大幅提升战斗属性。\n奥义技牺牲自我，大幅提升伤害能力。</t>
  </si>
  <si>
    <t>弹簧之果</t>
  </si>
  <si>
    <t>220,218</t>
  </si>
  <si>
    <t>比拿米海盗团</t>
  </si>
  <si>
    <r>
      <rPr>
        <sz val="12"/>
        <rFont val="宋体"/>
        <charset val="134"/>
      </rPr>
      <t>hero_2d_</t>
    </r>
    <r>
      <rPr>
        <sz val="11"/>
        <color theme="1"/>
        <rFont val="宋体"/>
        <charset val="134"/>
      </rPr>
      <t>2017</t>
    </r>
  </si>
  <si>
    <t>hero_long2d_112017</t>
  </si>
  <si>
    <t>50,30,30,80,50,60</t>
  </si>
  <si>
    <t>heroActor_2017</t>
  </si>
  <si>
    <t>220</t>
  </si>
  <si>
    <t>瓦帕</t>
  </si>
  <si>
    <t>山迪亚大战士的后代，一心想要击败艾尼路，实力强悍。勇猛善战，表情凶恶，被称为“战鬼”。</t>
  </si>
  <si>
    <t>挑战神的山迪亚的勇敢战士，擅长进攻。</t>
  </si>
  <si>
    <t>山迪亚</t>
  </si>
  <si>
    <r>
      <rPr>
        <sz val="12"/>
        <rFont val="宋体"/>
        <charset val="134"/>
      </rPr>
      <t>hero_2d_</t>
    </r>
    <r>
      <rPr>
        <sz val="11"/>
        <color theme="1"/>
        <rFont val="宋体"/>
        <charset val="134"/>
      </rPr>
      <t>2018</t>
    </r>
  </si>
  <si>
    <t>杰布拉</t>
  </si>
  <si>
    <t>杰布拉（狼人）</t>
  </si>
  <si>
    <t>CP9的谍报员。犬犬之果形态“狼”的能力者。信条是利用锋利的爪牙，让对手不战而降！</t>
  </si>
  <si>
    <t>CP9的谍报员，擅长防御。\n技能可造成流血效果，同时吸血回复生命。\n嗜血的战斗大师，变为狼形态可保护队友。</t>
  </si>
  <si>
    <t>犬犬之果</t>
  </si>
  <si>
    <t>261,258,</t>
  </si>
  <si>
    <t>CP9</t>
  </si>
  <si>
    <r>
      <rPr>
        <sz val="12"/>
        <rFont val="宋体"/>
        <charset val="134"/>
      </rPr>
      <t>hero_2d_</t>
    </r>
    <r>
      <rPr>
        <sz val="11"/>
        <color theme="1"/>
        <rFont val="宋体"/>
        <charset val="134"/>
      </rPr>
      <t>2019</t>
    </r>
  </si>
  <si>
    <t>hero_long2d_112019</t>
  </si>
  <si>
    <t>60,30,30,70,80,60</t>
  </si>
  <si>
    <t>佳妮法</t>
  </si>
  <si>
    <t>CP9唯一的女谍报员，潜伏在水之都市长身边夺取机密资料。泡泡之果能力者。口头禅是“这是性骚扰”和“无礼之徒”。</t>
  </si>
  <si>
    <t>CP9的谍报员，擅长辅助。\n通过魅惑敌方男性降低敌方战斗力。\n队友进攻时候的美女杀手。</t>
  </si>
  <si>
    <t>泡泡之果</t>
  </si>
  <si>
    <t>285,283</t>
  </si>
  <si>
    <r>
      <rPr>
        <sz val="12"/>
        <rFont val="宋体"/>
        <charset val="134"/>
      </rPr>
      <t>hero_2d_</t>
    </r>
    <r>
      <rPr>
        <sz val="11"/>
        <color theme="1"/>
        <rFont val="宋体"/>
        <charset val="134"/>
      </rPr>
      <t>2020</t>
    </r>
  </si>
  <si>
    <t>hero_long2d_112020</t>
  </si>
  <si>
    <t>CV_kalifa01_01</t>
  </si>
  <si>
    <r>
      <rPr>
        <sz val="11"/>
        <color theme="1"/>
        <rFont val="宋体"/>
        <charset val="134"/>
      </rPr>
      <t>CV_kalifa0</t>
    </r>
    <r>
      <rPr>
        <sz val="11"/>
        <color theme="1"/>
        <rFont val="宋体"/>
        <charset val="134"/>
      </rPr>
      <t>3</t>
    </r>
  </si>
  <si>
    <t>60,80,60,30,30,50</t>
  </si>
  <si>
    <t>卡古</t>
  </si>
  <si>
    <t>CP9唯一的剑术使用者。可以娴熟地使用四刀流。在恶魔果实的能力下变身为长颈鹿。</t>
  </si>
  <si>
    <t>CP9的谍报员，擅长进攻。\n可以使敌人持续流血，也可通过嗜血回复。\n四刀流战斗大师，流血技能让敌人头疼。</t>
  </si>
  <si>
    <t>牛牛之果</t>
  </si>
  <si>
    <t>362,360</t>
  </si>
  <si>
    <r>
      <rPr>
        <sz val="12"/>
        <color rgb="FFC00000"/>
        <rFont val="宋体"/>
        <charset val="134"/>
      </rPr>
      <t>hero_2d_</t>
    </r>
    <r>
      <rPr>
        <sz val="11"/>
        <color rgb="FFC00000"/>
        <rFont val="宋体"/>
        <charset val="134"/>
      </rPr>
      <t>2021</t>
    </r>
  </si>
  <si>
    <t>hero_long2d_112021</t>
  </si>
  <si>
    <t>CV_kaku02</t>
  </si>
  <si>
    <t>CV_kaku03</t>
  </si>
  <si>
    <t>70,20,30,50,50,70</t>
  </si>
  <si>
    <t>鲁兹</t>
  </si>
  <si>
    <t>罗布·鲁兹</t>
  </si>
  <si>
    <t>CP9史上堪称最强的冷酷的杀戮兵器！从13岁起就隶属CP9，凭借出类拔萃的体术完成黑暗任务。</t>
  </si>
  <si>
    <t>猫猫之果</t>
  </si>
  <si>
    <r>
      <rPr>
        <sz val="12"/>
        <color rgb="FFC00000"/>
        <rFont val="宋体"/>
        <charset val="134"/>
      </rPr>
      <t>hero_2d_</t>
    </r>
    <r>
      <rPr>
        <sz val="11"/>
        <color rgb="FFC00000"/>
        <rFont val="宋体"/>
        <charset val="134"/>
      </rPr>
      <t>2022</t>
    </r>
  </si>
  <si>
    <t>60,20,30,90,60,90</t>
  </si>
  <si>
    <t>阿布萨罗姆</t>
  </si>
  <si>
    <t>统帅将军僵尸的指挥官。透明之果的能力者。经过豪格巴克的改造后，具有野兽的力量。</t>
  </si>
  <si>
    <t>莫利亚的手下，统帅将军僵尸的指挥官。\n透明之果能力者，可以随时让身体消失。\n非常的不受欢迎，却执拗的妄想与美女结婚。</t>
  </si>
  <si>
    <t>透明之果</t>
  </si>
  <si>
    <t>212,210</t>
  </si>
  <si>
    <t>恐怖之船</t>
  </si>
  <si>
    <r>
      <rPr>
        <sz val="12"/>
        <color rgb="FFC00000"/>
        <rFont val="宋体"/>
        <charset val="134"/>
      </rPr>
      <t>hero_2d_</t>
    </r>
    <r>
      <rPr>
        <sz val="11"/>
        <color rgb="FFC00000"/>
        <rFont val="宋体"/>
        <charset val="134"/>
      </rPr>
      <t>2023</t>
    </r>
  </si>
  <si>
    <t>hero_long2d_112023</t>
  </si>
  <si>
    <t>20,20,50,70,40,60</t>
  </si>
  <si>
    <t>豪格巴克</t>
  </si>
  <si>
    <t>拥有博士称号的天才外科医生。是莫利亚僵尸军团的缔造者。</t>
  </si>
  <si>
    <t>天才的外科医生。\n可以对友方进行改造，添加增益。\n治疗、复活队友，疯狂的战斗医师。</t>
  </si>
  <si>
    <t>353,351</t>
  </si>
  <si>
    <t>4</t>
  </si>
  <si>
    <r>
      <rPr>
        <sz val="12"/>
        <rFont val="宋体"/>
        <charset val="134"/>
      </rPr>
      <t>hero_2d_</t>
    </r>
    <r>
      <rPr>
        <sz val="11"/>
        <color theme="1"/>
        <rFont val="宋体"/>
        <charset val="134"/>
      </rPr>
      <t>2024</t>
    </r>
  </si>
  <si>
    <t>hero_long2d_112024</t>
  </si>
  <si>
    <t>CV_hogbak08</t>
  </si>
  <si>
    <t>CV_hogbak07</t>
  </si>
  <si>
    <t>40,100,20,30,50,30</t>
  </si>
  <si>
    <t>佩罗娜</t>
  </si>
  <si>
    <t>食用了幽灵之果的幽灵人。动物僵尸和吓人僵尸的指挥官。是个外表可爱、内心单纯的女孩。</t>
  </si>
  <si>
    <t>喜欢布偶指挥幽灵的女孩。\n擅长使用幽灵技能对敌方进行骚扰。\n队友进攻时的强力辅助。</t>
  </si>
  <si>
    <t>幽灵之果</t>
  </si>
  <si>
    <t>196,195</t>
  </si>
  <si>
    <r>
      <rPr>
        <sz val="12"/>
        <rFont val="宋体"/>
        <charset val="134"/>
      </rPr>
      <t>hero_2d_</t>
    </r>
    <r>
      <rPr>
        <sz val="11"/>
        <color theme="1"/>
        <rFont val="宋体"/>
        <charset val="134"/>
      </rPr>
      <t>2025</t>
    </r>
  </si>
  <si>
    <t>hero_long2d_112025</t>
  </si>
  <si>
    <t>CV_pern03</t>
  </si>
  <si>
    <t>CV_pern08</t>
  </si>
  <si>
    <t>80,70,80,20,30,30</t>
  </si>
  <si>
    <t>龙马</t>
  </si>
  <si>
    <t>出生在和之国的武士僵尸。传说中斩龙的武士，是个技术高超的剑士。</t>
  </si>
  <si>
    <t>强大的和之国武士，攻防兼备。\n攻击可造成暗影伤害。\n擅长增长怒气的剑士，强大的武士。</t>
  </si>
  <si>
    <t>204,203</t>
  </si>
  <si>
    <r>
      <rPr>
        <sz val="12"/>
        <rFont val="宋体"/>
        <charset val="134"/>
      </rPr>
      <t>hero_2d_</t>
    </r>
    <r>
      <rPr>
        <sz val="11"/>
        <color theme="1"/>
        <rFont val="宋体"/>
        <charset val="134"/>
      </rPr>
      <t>2026</t>
    </r>
  </si>
  <si>
    <t>hero_long2d_112026</t>
  </si>
  <si>
    <t>CV_ryuma02</t>
  </si>
  <si>
    <t>CV_ryuma03</t>
  </si>
  <si>
    <t>60,20,30,70,50,70</t>
  </si>
  <si>
    <t>贝宝</t>
  </si>
  <si>
    <t>罗所率领的心脏海盗团的一员。会使用人类语言，容易被无心的话所伤害，是承受力脆弱的熊。</t>
  </si>
  <si>
    <t>会功夫的情感细腻的公熊。\n罗所率领的心脏海盗团的一员。\n身手敏捷，擅长踢技。</t>
  </si>
  <si>
    <t>439,438</t>
  </si>
  <si>
    <t>心脏海盗团</t>
  </si>
  <si>
    <r>
      <rPr>
        <sz val="12"/>
        <rFont val="宋体"/>
        <charset val="134"/>
      </rPr>
      <t>hero_2d_</t>
    </r>
    <r>
      <rPr>
        <sz val="11"/>
        <color theme="1"/>
        <rFont val="宋体"/>
        <charset val="134"/>
      </rPr>
      <t>2027</t>
    </r>
  </si>
  <si>
    <t>hero_long2d_112027</t>
  </si>
  <si>
    <t>CV_bepo11</t>
  </si>
  <si>
    <t>CV_bepo16</t>
  </si>
  <si>
    <t>30,35,55,73,65,75</t>
  </si>
  <si>
    <t>战桃丸</t>
  </si>
  <si>
    <t>原海军总部科学部队队长。率领着“和平主义者”，自称“世界第一守口如瓶的男人”！！</t>
  </si>
  <si>
    <t>原海军总部科学部队队长。\n率领着“和平主义者”。\n擅长防御，拥有强大的防守能力。</t>
  </si>
  <si>
    <t>447,494</t>
  </si>
  <si>
    <r>
      <rPr>
        <sz val="12"/>
        <rFont val="宋体"/>
        <charset val="134"/>
      </rPr>
      <t>hero_2d_</t>
    </r>
    <r>
      <rPr>
        <sz val="11"/>
        <color theme="1"/>
        <rFont val="宋体"/>
        <charset val="134"/>
      </rPr>
      <t>2028</t>
    </r>
  </si>
  <si>
    <t>hero_long2d_112028</t>
  </si>
  <si>
    <t>9,1.5;39,1.5;40,0.5;10,0.0211</t>
  </si>
  <si>
    <t>CV_sentomaru05</t>
  </si>
  <si>
    <t>CV_sentomaru08</t>
  </si>
  <si>
    <t>70,30,65,50,85,60</t>
  </si>
  <si>
    <t>Baby5</t>
  </si>
  <si>
    <t>唐吉诃德家族杀手兼女仆。武器果实能力者。渴望被需要而无法拒绝别人的请求。</t>
  </si>
  <si>
    <t>唐吉诃德家族杀手兼女仆。\n武器果实能力者。\n可变化为多种武器进行战斗。</t>
  </si>
  <si>
    <t>武器之果</t>
  </si>
  <si>
    <t>725,726</t>
  </si>
  <si>
    <t>八宝水军</t>
  </si>
  <si>
    <r>
      <rPr>
        <sz val="12"/>
        <rFont val="宋体"/>
        <charset val="134"/>
      </rPr>
      <t>hero_2d_</t>
    </r>
    <r>
      <rPr>
        <sz val="11"/>
        <color theme="1"/>
        <rFont val="宋体"/>
        <charset val="134"/>
      </rPr>
      <t>2029</t>
    </r>
  </si>
  <si>
    <t>50,50,30,75,40,80</t>
  </si>
  <si>
    <t>莉贝卡</t>
  </si>
  <si>
    <t>德雷斯罗兹</t>
  </si>
  <si>
    <t>沙·鳄鱼</t>
  </si>
  <si>
    <t>表面上扮演着“阿拉巴斯坦的守护神”，其实私下却是企图统治阿拉巴斯坦王国的巴洛克工作社的老板。悬赏金额高达8100万贝里，“王下七武海”之一。</t>
  </si>
  <si>
    <t>拥有恐怖群体伤害的能力者，擅长属性伤害\n对多名敌人造成流血伤害，并提高对其伤害\n拥有强大的属性伤害，抵抗非属性伤害。</t>
  </si>
  <si>
    <t>团队压制</t>
  </si>
  <si>
    <t>沙沙之果</t>
  </si>
  <si>
    <t>246,243</t>
  </si>
  <si>
    <t>hero_2d_3001</t>
  </si>
  <si>
    <t>hero_long2d_113001</t>
  </si>
  <si>
    <t>9,1.57;39,1.5;40,0.5;11,0.012</t>
  </si>
  <si>
    <t>CV_crocodile05</t>
  </si>
  <si>
    <t>CV_crocodile02,CV_crocodile03</t>
  </si>
  <si>
    <t>70,40,60,60,60,80</t>
  </si>
  <si>
    <t>heroActor_3001</t>
  </si>
  <si>
    <t>艾尼路</t>
  </si>
  <si>
    <t>具有操纵雷电之果能力的雷人。在天空圣地实施了长达6年的恐怖统治。</t>
  </si>
  <si>
    <t>空岛唯一的神，擅长进攻。\n技能附带雷属性伤害，无视敌方基础防御。\n激活雷神形态后，大幅提升对敌人的伤害。</t>
  </si>
  <si>
    <t>范围输出</t>
  </si>
  <si>
    <t>雷电之果</t>
  </si>
  <si>
    <t>252,254</t>
  </si>
  <si>
    <t>空岛神</t>
  </si>
  <si>
    <t>hero_2d_3002</t>
  </si>
  <si>
    <t>hero_long2d_113002</t>
  </si>
  <si>
    <t>9,1.5;39,1.5;40,0.5;11,0.02</t>
  </si>
  <si>
    <r>
      <rPr>
        <sz val="11"/>
        <color theme="1"/>
        <rFont val="宋体"/>
        <charset val="134"/>
      </rPr>
      <t>CV_enel</t>
    </r>
    <r>
      <rPr>
        <sz val="11"/>
        <color theme="1"/>
        <rFont val="宋体"/>
        <charset val="134"/>
      </rPr>
      <t>win</t>
    </r>
  </si>
  <si>
    <t>CV_enel05</t>
  </si>
  <si>
    <t>90,40,40,70,60,90</t>
  </si>
  <si>
    <t>heroActor_3002</t>
  </si>
  <si>
    <t>青雉</t>
  </si>
  <si>
    <t>既是冰冻之果的能力者，亦是海军总部的最高战斗力之一！他是个在漫不经心的态度背后，持有独特正义观的海军总部大将。对赤犬过头的正义心存抵触。</t>
  </si>
  <si>
    <t>海军三大将之一，擅长属性伤害。\n冰冻之果能力者，拥有超高的冰属性伤害。\n技能附带冰冻效果，大幅限制敌人行动速度</t>
  </si>
  <si>
    <t>冰冻之果</t>
  </si>
  <si>
    <t>155,151</t>
  </si>
  <si>
    <t>hero_2d_3003</t>
  </si>
  <si>
    <t>hero_long2d_113003</t>
  </si>
  <si>
    <t>CV_kuzan07</t>
  </si>
  <si>
    <t>CV_kuzan04,CV_kuzan05</t>
  </si>
  <si>
    <t>60,40,70,80,50,70</t>
  </si>
  <si>
    <t>戈普</t>
  </si>
  <si>
    <t>凭借一双拳头驰骋于大海，活着的“传说中的海兵”！是曾和战国共同追拿罗杰的海军英雄。一个豪放磊落、大胆无畏的血性男子。</t>
  </si>
  <si>
    <t>路飞的祖父，绰号“铁拳”，擅长防御。\n海军英雄，激发队伍中海军势力的属性。\n拥有多种被动防御技，可大幅减少伤害。</t>
  </si>
  <si>
    <t>292,289</t>
  </si>
  <si>
    <t>hero_2d_3004</t>
  </si>
  <si>
    <t>hero_long2d_113004</t>
  </si>
  <si>
    <t>CV_garp02</t>
  </si>
  <si>
    <r>
      <rPr>
        <sz val="11"/>
        <color theme="1"/>
        <rFont val="宋体"/>
        <charset val="134"/>
      </rPr>
      <t>CV_garp0</t>
    </r>
    <r>
      <rPr>
        <sz val="11"/>
        <color theme="1"/>
        <rFont val="宋体"/>
        <charset val="134"/>
      </rPr>
      <t>4</t>
    </r>
  </si>
  <si>
    <t>80,40,50,50,90,50</t>
  </si>
  <si>
    <t>莫利亚</t>
  </si>
  <si>
    <t>操纵影子的能力者，恐怖之船的统治者！身为王下七武海的一员，据说是曾经和“四皇”之一的盖德不相上下的实力者。</t>
  </si>
  <si>
    <t>王下七武海之一，擅长进攻。\n暗影大师，操纵影子攻击敌人。\n擅长使用影子的力量打击敌人。</t>
  </si>
  <si>
    <t>暗影法师</t>
  </si>
  <si>
    <t>血量最少</t>
  </si>
  <si>
    <t>影子之果</t>
  </si>
  <si>
    <t>385,383</t>
  </si>
  <si>
    <t>hero_2d_3005</t>
  </si>
  <si>
    <t>hero_long2d_113005</t>
  </si>
  <si>
    <t>9,1.5;39,1.5;40,0.5;</t>
  </si>
  <si>
    <t>CV_moria12</t>
  </si>
  <si>
    <t>CV_moria01</t>
  </si>
  <si>
    <t>80,60,70,50,70,70</t>
  </si>
  <si>
    <t>大熊</t>
  </si>
  <si>
    <t>将自己的身体献给政府的王下七武海，同时也是和平主义者的原型。和革命军有着千丝万缕的关联，帮助草帽一伙等的行动存在大量谜团。</t>
  </si>
  <si>
    <t>王下七武海之一，擅长防御和辅助。\n肉球之果能力者，反弹自身受到的伤害。\n可把敌人从战场拍飞，让敌人丧失作战能力</t>
  </si>
  <si>
    <t>防御辅助</t>
  </si>
  <si>
    <t>肉球之果</t>
  </si>
  <si>
    <t>270,268</t>
  </si>
  <si>
    <t>扑克牌海盗团</t>
  </si>
  <si>
    <t>hero_2d_3006</t>
  </si>
  <si>
    <t>hero_long2d_113006</t>
  </si>
  <si>
    <t>9,1.575;39,1.5;40,0.5;</t>
  </si>
  <si>
    <t>CV_kuma02_01</t>
  </si>
  <si>
    <t>CV_kuma03</t>
  </si>
  <si>
    <t>60,70,70,70,80,50</t>
  </si>
  <si>
    <t>heroActor_3006</t>
  </si>
  <si>
    <t>270</t>
  </si>
  <si>
    <t>黄猿</t>
  </si>
  <si>
    <t>波尔萨利诺</t>
  </si>
  <si>
    <t>冠以“最高战斗力”之名，“闪光之果”的光线人！与赤犬和青雉二人秉持的截然相反的正义不同，他标榜模棱两可的正义。</t>
  </si>
  <si>
    <t>海军三大将之一，擅长属性伤害。\n闪光之果能力者，拥有超高的光属性伤害。\n拥有极高的闪避率，暴击率属性随速度提升</t>
  </si>
  <si>
    <t>闪光之果</t>
  </si>
  <si>
    <t>373,369</t>
  </si>
  <si>
    <t>hero_2d_3007</t>
  </si>
  <si>
    <t>hero_long2d_113007</t>
  </si>
  <si>
    <r>
      <rPr>
        <sz val="11"/>
        <color theme="1"/>
        <rFont val="宋体"/>
        <charset val="134"/>
      </rPr>
      <t>CV_kizaru0</t>
    </r>
    <r>
      <rPr>
        <sz val="11"/>
        <color theme="1"/>
        <rFont val="宋体"/>
        <charset val="134"/>
      </rPr>
      <t>6</t>
    </r>
  </si>
  <si>
    <r>
      <rPr>
        <sz val="11"/>
        <color theme="1"/>
        <rFont val="宋体"/>
        <charset val="134"/>
      </rPr>
      <t>CV_kizaru02</t>
    </r>
    <r>
      <rPr>
        <sz val="11"/>
        <color theme="1"/>
        <rFont val="宋体"/>
        <charset val="134"/>
      </rPr>
      <t>,CV_kizaru0</t>
    </r>
    <r>
      <rPr>
        <sz val="11"/>
        <color theme="1"/>
        <rFont val="宋体"/>
        <charset val="134"/>
      </rPr>
      <t>4</t>
    </r>
  </si>
  <si>
    <t>30,30,20,100,40,90</t>
  </si>
  <si>
    <t>艾斯</t>
  </si>
  <si>
    <t>为让白胡子成为王，奔波在大海上的罗杰的儿子！白胡子海盗团2小队队长，路飞的结拜兄弟。</t>
  </si>
  <si>
    <t>罗杰的儿子，擅长属性伤害。\n技能附带火属性伤害和灼烧效果。\n燃烧之果能力者，大幅提升火属性伤害。</t>
  </si>
  <si>
    <t>燃烧之果</t>
  </si>
  <si>
    <t>400008,400007</t>
  </si>
  <si>
    <t>白胡子海盗团</t>
  </si>
  <si>
    <t>hero_2d_3008</t>
  </si>
  <si>
    <t>hero_long2d_113008</t>
  </si>
  <si>
    <r>
      <rPr>
        <sz val="11"/>
        <color theme="1"/>
        <rFont val="宋体"/>
        <charset val="134"/>
      </rPr>
      <t>9,1.57;39,1.5;40,0.5;11,0.01</t>
    </r>
    <r>
      <rPr>
        <sz val="11"/>
        <color theme="1"/>
        <rFont val="宋体"/>
        <charset val="134"/>
      </rPr>
      <t>2</t>
    </r>
  </si>
  <si>
    <t>CV_AceCZ_win1,CV_AceCZ_win2</t>
  </si>
  <si>
    <r>
      <rPr>
        <sz val="11"/>
        <color theme="1"/>
        <rFont val="宋体"/>
        <charset val="134"/>
      </rPr>
      <t>CV_ace0</t>
    </r>
    <r>
      <rPr>
        <sz val="11"/>
        <color theme="1"/>
        <rFont val="宋体"/>
        <charset val="134"/>
      </rPr>
      <t>4</t>
    </r>
  </si>
  <si>
    <t>80,30,30,80,40,90</t>
  </si>
  <si>
    <t>赤犬</t>
  </si>
  <si>
    <t>萨卡斯基</t>
  </si>
  <si>
    <t>贯彻“彻底的正义”，挥舞岩浆之拳的海军“最高战斗力”！对于邪恶毫不留情，采取彻底的铲除行动。</t>
  </si>
  <si>
    <t>海军三大将之一，攻防兼备。\n岩浆之果能力者，抵抗属性伤害。\n技能附带熔岩灼烧，可降低敌方属性抗性。</t>
  </si>
  <si>
    <t>元素屏障</t>
  </si>
  <si>
    <t>岩浆之果</t>
  </si>
  <si>
    <t>277,276</t>
  </si>
  <si>
    <t>hero_2d_3009</t>
  </si>
  <si>
    <t>hero_long2d_113009</t>
  </si>
  <si>
    <t>9,1.5;39,1.5;40,0.5;11,0.014</t>
  </si>
  <si>
    <t>CV_akainu03</t>
  </si>
  <si>
    <r>
      <rPr>
        <sz val="11"/>
        <color theme="1"/>
        <rFont val="宋体"/>
        <charset val="134"/>
      </rPr>
      <t>CV_akainu0</t>
    </r>
    <r>
      <rPr>
        <sz val="11"/>
        <color theme="1"/>
        <rFont val="宋体"/>
        <charset val="134"/>
      </rPr>
      <t>4</t>
    </r>
    <r>
      <rPr>
        <sz val="11"/>
        <color theme="1"/>
        <rFont val="宋体"/>
        <charset val="134"/>
      </rPr>
      <t>,CV_akainu06</t>
    </r>
  </si>
  <si>
    <t>50,30,60,80,100,60</t>
  </si>
  <si>
    <t>米霍克</t>
  </si>
  <si>
    <t>鹰眼</t>
  </si>
  <si>
    <t>世界最强的剑客，“王下七武海”之一！！可以一击毁掉巨大船舰！</t>
  </si>
  <si>
    <t>刚柔兼备的剑豪，攻防兼备。\n伤害巨大的黑刀，无视任何防御。\n利刃斩断敌人，一击破敌！</t>
  </si>
  <si>
    <t>306,303</t>
  </si>
  <si>
    <t>王下七武海</t>
  </si>
  <si>
    <t>hero_2d_3010</t>
  </si>
  <si>
    <t>hero_long2d_113010</t>
  </si>
  <si>
    <t>CV_mihawk06</t>
  </si>
  <si>
    <t>CV_mihawk01</t>
  </si>
  <si>
    <t>80,20,30,80,50,100</t>
  </si>
  <si>
    <t>heroActor_3010</t>
  </si>
  <si>
    <t>CP9最冷酷杀戮机器，擅长进攻。\n高额伤害可以最大限度降低敌方战斗力。\n伤害输出大师，化身为豹捕猎所有敌人。</t>
  </si>
  <si>
    <t>162,161</t>
  </si>
  <si>
    <t>hero_2d_3011</t>
  </si>
  <si>
    <t>hero_long2d_113011</t>
  </si>
  <si>
    <r>
      <rPr>
        <sz val="11"/>
        <color theme="1"/>
        <rFont val="宋体"/>
        <charset val="134"/>
      </rPr>
      <t>CV_lucci0</t>
    </r>
    <r>
      <rPr>
        <sz val="11"/>
        <color theme="1"/>
        <rFont val="宋体"/>
        <charset val="134"/>
      </rPr>
      <t>7</t>
    </r>
  </si>
  <si>
    <t>CV_lucci05,CV_lucci06</t>
  </si>
  <si>
    <t>甚平</t>
  </si>
  <si>
    <t>用高超的武艺贯彻仁义精神，心地善良的鱼人老大“海侠甚平”！！</t>
  </si>
  <si>
    <t>王下七武海之一，拥有可怕的怪力。\n精通“鱼人空手道”和“鱼人柔术”。\n有着出色的生存能力和反击能力。</t>
  </si>
  <si>
    <t>后发制人</t>
  </si>
  <si>
    <t>399,398</t>
  </si>
  <si>
    <t>hero_2d_3012</t>
  </si>
  <si>
    <t>hero_long2d_113012</t>
  </si>
  <si>
    <t>CV_JinbeCZ_victory</t>
  </si>
  <si>
    <t>CV_JinbeCZ_ready</t>
  </si>
  <si>
    <t>70,27,40,80,80,80</t>
  </si>
  <si>
    <t>汉库珂</t>
  </si>
  <si>
    <t>女帝</t>
  </si>
  <si>
    <t>被称为世界第一的绝世美女，无论男女老幼都被她迷得神魂颠倒！拥有霸王色霸气，是海军元帅也认可的实力者。</t>
  </si>
  <si>
    <t>王下七武海之一，擅长进攻。\n甜甜之果能力者，九蛇海盗团的现任船长。\n被称为世界第一的绝世美女。</t>
  </si>
  <si>
    <t>爆发输出</t>
  </si>
  <si>
    <t>甜甜之果</t>
  </si>
  <si>
    <t>416,412</t>
  </si>
  <si>
    <t>hero_2d_3013</t>
  </si>
  <si>
    <t>hero_long2d_113013</t>
  </si>
  <si>
    <t>CV_Hancock06</t>
  </si>
  <si>
    <t>CV_Hancock04</t>
  </si>
  <si>
    <t>60,55,67,80,50,82</t>
  </si>
  <si>
    <t>罗</t>
  </si>
  <si>
    <t>不做鲁莽的赌注，总是要争取万无一失的胜利，是位头脑敏锐的海盗。</t>
  </si>
  <si>
    <t>在"北海"大名鼎鼎的超亿元通缉犯。\n有将攻击范围内的敌人交换位置的能力。\n手术之果的拥有者，是位头脑敏锐的海盗。</t>
  </si>
  <si>
    <t>手术之果</t>
  </si>
  <si>
    <t>407,401</t>
  </si>
  <si>
    <t>hero_2d_3014</t>
  </si>
  <si>
    <t>hero_long2d_113014</t>
  </si>
  <si>
    <t>CV_law04</t>
  </si>
  <si>
    <t>CV_law01</t>
  </si>
  <si>
    <t>60,70,55,75,70,70</t>
  </si>
  <si>
    <t>基德</t>
  </si>
  <si>
    <t>和路飞，佐罗同时登陆香波迪群岛的原超新星。是毫不留情地铲除阻碍自己前进的人，以残忍著称的人物。</t>
  </si>
  <si>
    <t>超新星之一，擅长进攻和防守。\n具有吸引铁的能力，拥有强大的进攻手段。\n会毫不留情地铲除阻碍自己的人。</t>
  </si>
  <si>
    <t>磁力吸引</t>
  </si>
  <si>
    <t>425,419</t>
  </si>
  <si>
    <t>基德海盗团</t>
  </si>
  <si>
    <t>hero_2d_3015</t>
  </si>
  <si>
    <t>hero_long2d_113015</t>
  </si>
  <si>
    <t>CV_kid11</t>
  </si>
  <si>
    <t>CV_kid03</t>
  </si>
  <si>
    <t>75,55,55,75,80,70</t>
  </si>
  <si>
    <t>雷利</t>
  </si>
  <si>
    <t>将时代托付给下一代的老绅士，曾是被称为“冥王”的“海盗王”的左右手！！</t>
  </si>
  <si>
    <t>被称为“冥王”，是“海盗王”的左右手。\n将时代托付给下一代的老绅士。\n剑客达人，擅长进攻。</t>
  </si>
  <si>
    <t>455,453</t>
  </si>
  <si>
    <t>罗杰海盗团</t>
  </si>
  <si>
    <t>hero_2d_3016</t>
  </si>
  <si>
    <t>hero_long2d_113016</t>
  </si>
  <si>
    <t>CV_reilly01</t>
  </si>
  <si>
    <t>CV_reilly04</t>
  </si>
  <si>
    <t>60,50,50,90,70,85</t>
  </si>
  <si>
    <t>战国</t>
  </si>
  <si>
    <t>率领强大的精锐海兵的儒帅“佛之战国”！！在大海盗时代之前就统帅海军总部的元帅。凭借足智多谋的策略和绝对正义的信念，立下了累累战功。</t>
  </si>
  <si>
    <t>率领强大的精锐海兵的儒帅。\n人人之果大佛形态的拥有者。\n统帅海军总部的海军元帅。</t>
  </si>
  <si>
    <t>461,464</t>
  </si>
  <si>
    <t>hero_2d_3017</t>
  </si>
  <si>
    <t>hero_long2d_113017</t>
  </si>
  <si>
    <t>CV_sengoku05</t>
  </si>
  <si>
    <t>CV_sengoku10</t>
  </si>
  <si>
    <t>77,70,55,78,85,57</t>
  </si>
  <si>
    <t>麦哲伦</t>
  </si>
  <si>
    <t>令囚犯们胆战心惊的因佩尔地狱监狱长！！身上长有让人联想到恶魔的犄角和翅膀，负责管理号称世界第一的监狱。</t>
  </si>
  <si>
    <t>因佩尔地狱监狱长，剧毒之果能力者。\n全身充满了毒素，一旦接触就会中毒。\n会使用可怕的毒属性攻击并腐蚀敌人。</t>
  </si>
  <si>
    <t>团队输出</t>
  </si>
  <si>
    <t>剧毒之果</t>
  </si>
  <si>
    <t>471,470</t>
  </si>
  <si>
    <t>推进城</t>
  </si>
  <si>
    <t>hero_2d_3018</t>
  </si>
  <si>
    <t>hero_long2d_113018</t>
  </si>
  <si>
    <t>CV_mazeran07</t>
  </si>
  <si>
    <t>CV_mazeran02</t>
  </si>
  <si>
    <t>90,90,50,50,63,71</t>
  </si>
  <si>
    <t>伊娃科夫</t>
  </si>
  <si>
    <t>激昂的革命家，引导“新人类”的奇迹之人！！在大监狱因佩尔地狱的地下秘密建立了“新人类”的王国，解救了误入此地的囚犯们。</t>
  </si>
  <si>
    <t>最强大的人妖，荷尔蒙之果能力者。\n有着巨大的脸，异常庞大的深紫色爆炸发。\n对队伍有巨大的辅助作用。</t>
  </si>
  <si>
    <t>治疗辅助</t>
  </si>
  <si>
    <t>荷尔蒙之果</t>
  </si>
  <si>
    <t>487,491</t>
  </si>
  <si>
    <t>革命军</t>
  </si>
  <si>
    <t>hero_2d_3019</t>
  </si>
  <si>
    <t>hero_long2d_113019</t>
  </si>
  <si>
    <t>CV_ivankov15</t>
  </si>
  <si>
    <t>CV_ivankov02</t>
  </si>
  <si>
    <t>85,90,75,70,70,60</t>
  </si>
  <si>
    <t>乔兹</t>
  </si>
  <si>
    <t>外号“钻石”乔兹，白胡子海盗团第三队队长，超人系钻石果实能力者，拥有世界上最强物理防御的身体</t>
  </si>
  <si>
    <t>拥有超强的防御力和腕力。\n武装色霸气也极为出色。\n能为队伍承受大量伤害。</t>
  </si>
  <si>
    <t>闪亮之果</t>
  </si>
  <si>
    <t>503,502</t>
  </si>
  <si>
    <t>hero_2d_3020</t>
  </si>
  <si>
    <t>hero_long2d_113020</t>
  </si>
  <si>
    <t>CV_JozzCZ_victory</t>
  </si>
  <si>
    <t>CV_JozzCZ_ready</t>
  </si>
  <si>
    <t>65,50,65,70,90,85</t>
  </si>
  <si>
    <t>白胡子</t>
  </si>
  <si>
    <t>白胡子海盗团的船长，拥有毁灭世界的力量，被称为世界最强男人。</t>
  </si>
  <si>
    <t>被誉为活着的传说。\n最大的梦想是建立“家庭”。\n拥有毁天灭地的输出。</t>
  </si>
  <si>
    <t>震动之果</t>
  </si>
  <si>
    <t>510,511</t>
  </si>
  <si>
    <t>hero_2d_3021</t>
  </si>
  <si>
    <t>hero_long2d_113021</t>
  </si>
  <si>
    <t>CV_shirohige01</t>
  </si>
  <si>
    <t>CV_shirohige04</t>
  </si>
  <si>
    <t>95,95,95,95,95,95</t>
  </si>
  <si>
    <t>7,10</t>
  </si>
  <si>
    <t>马尔高</t>
  </si>
  <si>
    <t>白胡子海盗团第一队队长兼船医，动物系“幻兽种”鸟鸟之果·不死鸟型能力者，拥有超强的再生能力。</t>
  </si>
  <si>
    <t>马尔高性格冷静，忠心于白胡子。\n留着金色的朋克头，看起来像菠萝。\n第二形态下可以造成恐怖的输出。</t>
  </si>
  <si>
    <t>鸟鸟之果</t>
  </si>
  <si>
    <t>528,529</t>
  </si>
  <si>
    <t>hero_2d_3022</t>
  </si>
  <si>
    <t>hero_long2d_113022</t>
  </si>
  <si>
    <t>CV_macro08</t>
  </si>
  <si>
    <t>CV_macro03</t>
  </si>
  <si>
    <t>70,75,70,90,85,90</t>
  </si>
  <si>
    <t>比斯塔</t>
  </si>
  <si>
    <t>外号“花剑”，白胡子海盗团五番队队长，二十多年前就已经是白胡子海盗团成员。有名的剑豪，沉稳的二刀流剑士。</t>
  </si>
  <si>
    <t>性格沉稳，总是保持着微笑。\n使用武器为双剑，二刀流剑士。\n拥有越战越强的特性。</t>
  </si>
  <si>
    <t>535,537</t>
  </si>
  <si>
    <t>hero_2d_3023</t>
  </si>
  <si>
    <t>hero_long2d_113023</t>
  </si>
  <si>
    <t>CV_vst09</t>
  </si>
  <si>
    <t>CV_vst02</t>
  </si>
  <si>
    <t>65,55,55,90,70,85</t>
  </si>
  <si>
    <t>杰克斯</t>
  </si>
  <si>
    <t>过去曾在罗杰海盗团见习，在罗杰海盗团解散后，成立了红发海盗团，短短十一年内跻身四皇之一。</t>
  </si>
  <si>
    <t>左侧脸颊曾被黑胡子所伤，留有三道疤痕。\n性格豪爽大方，不拘小节。\n进入霸者姿态后将无可匹敌。</t>
  </si>
  <si>
    <t>544,545</t>
  </si>
  <si>
    <t>红发海盗团</t>
  </si>
  <si>
    <t>hero_2d_3024</t>
  </si>
  <si>
    <t>hero_long2d_113024</t>
  </si>
  <si>
    <t>CV_shanks02</t>
  </si>
  <si>
    <t>CV_shanks07</t>
  </si>
  <si>
    <t>新世界撒谎布</t>
  </si>
  <si>
    <t>两年后撒谎布</t>
  </si>
  <si>
    <t>曾经为自己力量的不足而懊恼不已，但经过2年的修行后，身心都得到茁壮成长。</t>
  </si>
  <si>
    <t>草帽团百发百中的狙击手。\n立志成为勇敢的海上战士。\n命中率高，且能在攻击时控制敌方行动。</t>
  </si>
  <si>
    <t>控制爆发</t>
  </si>
  <si>
    <t>552,553</t>
  </si>
  <si>
    <t>hero_2d_3025</t>
  </si>
  <si>
    <t>hero_long2d_113025</t>
  </si>
  <si>
    <t>CV_Nusopp06</t>
  </si>
  <si>
    <t>CV_Nusopp05</t>
  </si>
  <si>
    <t>70,35,90,80,65,85</t>
  </si>
  <si>
    <t>新世界佐罗</t>
  </si>
  <si>
    <t>两年后佐罗</t>
  </si>
  <si>
    <t>喜欢直来直往，经过两年的修炼，可使武器上缠绕武装色霸气，离大剑豪的目标越来越近。</t>
  </si>
  <si>
    <t>三刀流剑士，立志成为世界第一大剑豪。\n在米霍克身边修炼两年，实力大增。\n造成伤害同时提升队友生存能力。</t>
  </si>
  <si>
    <t>560,561</t>
  </si>
  <si>
    <t>hero_2d_3026</t>
  </si>
  <si>
    <t>hero_long2d_113026</t>
  </si>
  <si>
    <t>CVZoronewCZ_victory</t>
  </si>
  <si>
    <t>CVZoronewCZ_prepare</t>
  </si>
  <si>
    <t>80,75,35,95,90,90</t>
  </si>
  <si>
    <t>黑胡子</t>
  </si>
  <si>
    <t>虎视眈眈地觊觎时代的顶点！！野心勃勃的黑暗实力者！！</t>
  </si>
  <si>
    <t>双果实能力者。\n不会同情弱者，只看重强大的力量。\n在场时，能有效的限制敌方输出。</t>
  </si>
  <si>
    <t>双果实</t>
  </si>
  <si>
    <t>568,569</t>
  </si>
  <si>
    <t>黑胡子海盗团</t>
  </si>
  <si>
    <t>hero_2d_3027</t>
  </si>
  <si>
    <t>hero_long2d_113027</t>
  </si>
  <si>
    <t>CV_kurohige12</t>
  </si>
  <si>
    <t>CV_kurohige09</t>
  </si>
  <si>
    <t>新世界奈美</t>
  </si>
  <si>
    <t>擅长航海术，梦想是绘制出世界地图，在空岛学习后，气象学知识也大幅提升。</t>
  </si>
  <si>
    <t>草帽海盗团的航海士，称号小贼猫。\n武器为“魔法天候棒”，头脑聪明又机灵。\n战斗中造成大量属性伤害且拥有强力控制。</t>
  </si>
  <si>
    <t>581,582</t>
  </si>
  <si>
    <t>hero_2d_3028</t>
  </si>
  <si>
    <t>hero_long2d_113028</t>
  </si>
  <si>
    <t>CV_Nnami04</t>
  </si>
  <si>
    <t>CV_Nnami10</t>
  </si>
  <si>
    <t>75,65,90,85,40,80</t>
  </si>
  <si>
    <t>新世界罗宾</t>
  </si>
  <si>
    <t>年仅8岁便成为考古学家，目标是找到真正的历史正文，绝不饶恕践踏历史文物的人。</t>
  </si>
  <si>
    <t>草帽海盗团的考古学家，花花之果能力者。\n西海考古学之岛“奥哈拉”的唯一幸存者。\n战斗中可提升队友属性并降低敌方属性。</t>
  </si>
  <si>
    <t>进攻辅助</t>
  </si>
  <si>
    <t>590,592</t>
  </si>
  <si>
    <t>hero_2d_3029</t>
  </si>
  <si>
    <t>hero_long2d_113029</t>
  </si>
  <si>
    <t>CV_Nrobin02</t>
  </si>
  <si>
    <t>CV_Nrobin06</t>
  </si>
  <si>
    <t>65,90,75,75,60,65</t>
  </si>
  <si>
    <t>多弗拉门戈</t>
  </si>
  <si>
    <t>和世界政府联手进行活动，躲在历史阴影里的海盗！！</t>
  </si>
  <si>
    <t>曾是天龙人的一员。\n桀敖不驯，冷血无情，为达目的不择手段。\n可召唤分身线偶一同战斗。</t>
  </si>
  <si>
    <t>线线之果</t>
  </si>
  <si>
    <t>599,600</t>
  </si>
  <si>
    <t>hero_2d_3030</t>
  </si>
  <si>
    <t>hero_long2d_113030</t>
  </si>
  <si>
    <t>CV_dof07</t>
  </si>
  <si>
    <t>CV_dof01</t>
  </si>
  <si>
    <t>75,45,80,85,85,75</t>
  </si>
  <si>
    <t>新世界路飞</t>
  </si>
  <si>
    <t>超人系橡胶之果能力者，梦想是找到传说中的OnePiece，成为海盗王！</t>
  </si>
  <si>
    <t>草帽海盗团的船长，十分重视伙伴。\n经过两年的修行，开发出新招式“四档”。\n进入“四档”时，能力大幅提升。</t>
  </si>
  <si>
    <t>616,617</t>
  </si>
  <si>
    <t>hero_2d_3031</t>
  </si>
  <si>
    <t>hero_long2d_113031</t>
  </si>
  <si>
    <t>CV_LuffynewCZ_victory</t>
  </si>
  <si>
    <t>CV_LuffynewCZ_ready</t>
  </si>
  <si>
    <t>新世界烟鬼</t>
  </si>
  <si>
    <t>自然系烟雾之果能力者，以路飞为一生的宿敌而精进自己。</t>
  </si>
  <si>
    <t>海军G5支部中将。\n践行自己内心的正义。\n减少所受伤害的同时，可通过攻击削弱对手。</t>
  </si>
  <si>
    <t>627,628</t>
  </si>
  <si>
    <t>hero_2d_3032</t>
  </si>
  <si>
    <t>hero_long2d_113032</t>
  </si>
  <si>
    <t>CV_SomkernewCZ_win,CV_SomkernewCZ_win2</t>
  </si>
  <si>
    <t>CV_SomkernewCZ_ready</t>
  </si>
  <si>
    <t>50,90,75,70,95,55</t>
  </si>
  <si>
    <t>新世界塔希米</t>
  </si>
  <si>
    <t>百折不挠的坚强女剑士，经过两年的修炼，实力成长显著。</t>
  </si>
  <si>
    <t>海军G5支部上校。\n秉性善良，为人正直，能顾全大局。\n稳扎稳打，爆发伤害出色。</t>
  </si>
  <si>
    <t>634,636</t>
  </si>
  <si>
    <t>hero_2d_3033</t>
  </si>
  <si>
    <t>hero_long2d_113033</t>
  </si>
  <si>
    <t>75,45,85,85,50,95</t>
  </si>
  <si>
    <t>锦卫门</t>
  </si>
  <si>
    <t>来自和之国九里的武士，为了实现主公的遗愿而不断奋战。</t>
  </si>
  <si>
    <t>和之国武士。\n剑术高超，为人忠义。\n以带有强力火焰伤害的剑术进行战斗。</t>
  </si>
  <si>
    <t>服服之果</t>
  </si>
  <si>
    <t>643,644</t>
  </si>
  <si>
    <t>赤鞘九侠</t>
  </si>
  <si>
    <t>hero_2d_3034</t>
  </si>
  <si>
    <t>hero_long2d_113034</t>
  </si>
  <si>
    <t>50,40,50,85,75,95</t>
  </si>
  <si>
    <t>新世界弗兰奇</t>
  </si>
  <si>
    <t>机关岛上，在研究所中，发现了贝加庞克遗留的兵器类发明文献后，将自己再次改造。</t>
  </si>
  <si>
    <t>草帽海盗团的船匠，性格豪放。\n在机关岛两年，将自己的身体再次改造。\n防御和爆发能力出众。</t>
  </si>
  <si>
    <t>665,666</t>
  </si>
  <si>
    <t>hero_2d_3035</t>
  </si>
  <si>
    <t>hero_long2d_113035</t>
  </si>
  <si>
    <t>75,55,70,80,90,90</t>
  </si>
  <si>
    <t>新世界布鲁克</t>
  </si>
  <si>
    <t>超人系黄泉之果能力者，重视伙伴的骷髅人，两年后告别了明星的生活与伙伴一同前往新世界。</t>
  </si>
  <si>
    <t>草帽海盗团的音乐家，人称“灵魂之王”。\n虽身为一具白骨，但却有不凡的实力。\n可通过冻结或催眠方式限制敌方行动。</t>
  </si>
  <si>
    <t>651,652</t>
  </si>
  <si>
    <t>hero_2d_3036</t>
  </si>
  <si>
    <t>hero_long2d_113036</t>
  </si>
  <si>
    <t>70,70,95,80,80,75</t>
  </si>
  <si>
    <t>新世界山智</t>
  </si>
  <si>
    <t>践行着骑士精神的绅士，两年后的他尤为擅长见闻色霸气，拥有不凡的实力。</t>
  </si>
  <si>
    <t>草帽海盗团的厨师，有“黑足”的称号。\n温柔冷静，信赖着伙伴们。\n爆发能力出众，拥有独特的生存能力。</t>
  </si>
  <si>
    <t>659,660</t>
  </si>
  <si>
    <t>hero_2d_3037</t>
  </si>
  <si>
    <t>hero_long2d_113037</t>
  </si>
  <si>
    <t>60,75,35,95,85,90</t>
  </si>
  <si>
    <t>新世界乔巴</t>
  </si>
  <si>
    <t>拥有出色医术的医师，经过两年的锻炼，技艺更加炉火纯青。</t>
  </si>
  <si>
    <t>草帽海盗团的船医，梦想是制造出万能药。\n绝对不会对受伤的人见死不救。\n具有多种回复与辅助技能，支援能力优秀。</t>
  </si>
  <si>
    <t>677,678</t>
  </si>
  <si>
    <t>hero_2d_3038</t>
  </si>
  <si>
    <t>hero_long2d_113038</t>
  </si>
  <si>
    <t>30,95,70,65,85,55</t>
  </si>
  <si>
    <t>新世界罗</t>
  </si>
  <si>
    <t>超人系手术果实能力者，有着“死亡外科医生”的称号。</t>
  </si>
  <si>
    <t>红心海盗团团长。\n为人冷静有城府，富有心计。\n通过操纵心脏进行战斗，攻击方式多样。</t>
  </si>
  <si>
    <t>攻击辅助</t>
  </si>
  <si>
    <t>685,686</t>
  </si>
  <si>
    <t>hero_2d_3039</t>
  </si>
  <si>
    <t>hero_long2d_113039</t>
  </si>
  <si>
    <t>60,90,95,75,85,35</t>
  </si>
  <si>
    <t>4,5</t>
  </si>
  <si>
    <t>卡塔库栗</t>
  </si>
  <si>
    <t>超人系糯糯之果能力者，被誉为夏洛特家族的最高杰作，在家族里深受弟弟妹妹们的爱戴和崇拜。</t>
  </si>
  <si>
    <t>夏洛特家族次子，非常擅长见闻色霸气。\n智勇双全，沉着冷静。\n拥有较强的生存能力，且能造成不俗的伤害。</t>
  </si>
  <si>
    <t>糯糯之果</t>
  </si>
  <si>
    <t>693,694</t>
  </si>
  <si>
    <t>大妈海盗团</t>
  </si>
  <si>
    <t>hero_2d_3040</t>
  </si>
  <si>
    <t>hero_long2d_113040</t>
  </si>
  <si>
    <t>65,50,90,90,85,80</t>
  </si>
  <si>
    <t>凯撒</t>
  </si>
  <si>
    <t>原海军本部科学部队科学家，因进行各种惨无人道的实验而被科学部队驱逐并通缉。</t>
  </si>
  <si>
    <t>PH部队的首领，瓦斯之果能力者。\n性格自负，思想太过偏激。\n可造成大量毒气伤害。</t>
  </si>
  <si>
    <t>元素输出</t>
  </si>
  <si>
    <t>瓦斯之果</t>
  </si>
  <si>
    <t>702,699</t>
  </si>
  <si>
    <t>hero_2d_3041</t>
  </si>
  <si>
    <t>hero_long2d_113041</t>
  </si>
  <si>
    <t>75,40,85,80,85,65</t>
  </si>
  <si>
    <t>萨波</t>
  </si>
  <si>
    <t>首次出海时遭到天龙人的袭击后，留在革命军中成长，后吃下烧烧之果，继承了兄弟艾斯的意志。</t>
  </si>
  <si>
    <t>革命军参谋总长，二把手。\n路飞和艾斯的结拜兄弟，性格温和。\n继承了艾斯的意志，可使用火焰攻击。</t>
  </si>
  <si>
    <t>709,710</t>
  </si>
  <si>
    <t>hero_2d_3042</t>
  </si>
  <si>
    <t>hero_long2d_113042</t>
  </si>
  <si>
    <t>sabo_0023</t>
  </si>
  <si>
    <t>sabo_006</t>
  </si>
  <si>
    <t>80,40,80,90,80,90</t>
  </si>
  <si>
    <t>藤虎</t>
  </si>
  <si>
    <t>原为无人知晓的民间高手，两年间通过“世界征兵”破格提升为海军大将。</t>
  </si>
  <si>
    <t>新海军三大将之一。\n实力强大，贯彻内心的正义。\n可造成恐怖的范围伤害。</t>
  </si>
  <si>
    <t>重重之果</t>
  </si>
  <si>
    <t>717,718</t>
  </si>
  <si>
    <t>hero_2d_3043</t>
  </si>
  <si>
    <t>hero_long2d_113043</t>
  </si>
  <si>
    <t>CV_FujitoraCZ_win,CV_FujitoraCZ_helpless</t>
  </si>
  <si>
    <t>CV_FujitoraCZ_ready</t>
  </si>
  <si>
    <t>夏洛特·玲玲</t>
  </si>
  <si>
    <t>BIGMOM海盗团的船长，实力强如怪物，被称为“天生破坏者”。</t>
  </si>
  <si>
    <t>新世界的“四皇”之一。\n身材高大，体型肥胖，极度的嗜吃甜食。\n进攻和防守能力都很恐怖。</t>
  </si>
  <si>
    <t>魂魂之果</t>
  </si>
  <si>
    <t>735,731</t>
  </si>
  <si>
    <t>hero_2d_3044</t>
  </si>
  <si>
    <t>hero_long2d_113044</t>
  </si>
  <si>
    <t>CV_BMCZ_victory1,CV_BMCZ_victory2</t>
  </si>
  <si>
    <t>CV_BMCZ_ready</t>
  </si>
  <si>
    <t>苏打饼</t>
  </si>
  <si>
    <t>BIGMOM海盗团“甜点三将星”之一，饼干果实能力者，被称为“饼干骑士”。</t>
  </si>
  <si>
    <t>夏洛特家族第十子，饼干大臣。\n最高干部三将星之一，实力非常强大。\n可召唤饼干士兵帮助战斗。</t>
  </si>
  <si>
    <t>饼干之果</t>
  </si>
  <si>
    <t>739,744</t>
  </si>
  <si>
    <t>hero_2d_3045</t>
  </si>
  <si>
    <t>hero_long2d_113045</t>
  </si>
  <si>
    <t>60,80,50,80,95,70</t>
  </si>
  <si>
    <t>奶昔</t>
  </si>
  <si>
    <t>四皇“BIGMOM”夏洛特·玲玲的第14个女儿，托特兰王国的果汁大臣。</t>
  </si>
  <si>
    <t>夏洛特家族第14女，“甜点三将星”之一。\n出手冷酷，责任心强。\n能够榨出敌方体内的水分。</t>
  </si>
  <si>
    <t>榨榨之果</t>
  </si>
  <si>
    <t>751,752</t>
  </si>
  <si>
    <t>hero_2d_3047</t>
  </si>
  <si>
    <t>hero_long2d_113046</t>
  </si>
  <si>
    <t>75,90,40,80,90,70</t>
  </si>
  <si>
    <t>凯多</t>
  </si>
  <si>
    <t>百兽海盗团的船长，实力极其强悍，被称为“最强的生物”。</t>
  </si>
  <si>
    <t>新世界的“四皇”之一。\n喜怒无常，好酒好战，计策多端。\n暴怒时会让敌人束手无策。</t>
  </si>
  <si>
    <t>不明</t>
  </si>
  <si>
    <t>763,765</t>
  </si>
  <si>
    <t>百兽海盗团</t>
  </si>
  <si>
    <t>hero_2d_3046</t>
  </si>
  <si>
    <t>hero_long2d_113047</t>
  </si>
  <si>
    <t>CVKaidoCZ_victory</t>
  </si>
  <si>
    <t>CVKaidoCZ_fight</t>
  </si>
  <si>
    <t>凯文迪修</t>
  </si>
  <si>
    <t>凯文迪修（小怪）</t>
  </si>
  <si>
    <t>俊美海盗团</t>
  </si>
  <si>
    <t>hero_2d_3048</t>
  </si>
  <si>
    <t>新世界库赞</t>
  </si>
  <si>
    <t>与赤犬在庞克哈萨德上激战十天落败后选择辞职，离开海军。在之后和黑胡子海盗团有所牵扯。</t>
  </si>
  <si>
    <t>原“海军总部”最高战力之一。\n冰冻之果能力者，实力强大。\n可通过冻结限制敌方行动。</t>
  </si>
  <si>
    <t>控制法师</t>
  </si>
  <si>
    <t>784,785</t>
  </si>
  <si>
    <t>hero_2d_3049</t>
  </si>
  <si>
    <t>hero_long2d_113049</t>
  </si>
  <si>
    <t>CV_KuzanNewCZ_victory</t>
  </si>
  <si>
    <t>CV_KuzanNewCZ_ready</t>
  </si>
  <si>
    <t>新世界赤犬</t>
  </si>
  <si>
    <t>奉行着“彻底的正义”之理念，顶上战争后将海军本部迁入“新世界”，以显示打击新世界各路海盗的决心。</t>
  </si>
  <si>
    <t>现海军本部元帅。\n性格刚直，手段残酷不留一切情面。\n可攻可守，能融化一切。</t>
  </si>
  <si>
    <t>792,793</t>
  </si>
  <si>
    <t>hero_2d_3050</t>
  </si>
  <si>
    <t>hero_long2d_113050</t>
  </si>
  <si>
    <t>CV_AkainuNewCZ_win</t>
  </si>
  <si>
    <t>CV_AkainuNewCZ_punch</t>
  </si>
  <si>
    <t>丽久</t>
  </si>
  <si>
    <t>温思默克家族的长女，个人很喜欢毒素，拥有化解中毒的能力。</t>
  </si>
  <si>
    <t>杰尔马王国的公主，山智的姐姐。\n大方得体、举止优雅、善于交际、有礼貌。\n擅长使用剧毒，爆发出大量毒伤害。</t>
  </si>
  <si>
    <t>800,801</t>
  </si>
  <si>
    <t>温思默克家族</t>
  </si>
  <si>
    <t>hero_2d_3051</t>
  </si>
  <si>
    <t>hero_long2d_113051</t>
  </si>
  <si>
    <t>90,95,40,90,70,80</t>
  </si>
  <si>
    <t>新世界鲁兹</t>
  </si>
  <si>
    <t>两年后成为天龙人直属部队“CP-AIGIS0”的特工。</t>
  </si>
  <si>
    <t>“CP-AIGIS0”的特工，擅长体术进攻。\n崇尚必要的恶，奉行黑暗的正义。\n伤害输出大师，化身为豹捕猎所有敌人。</t>
  </si>
  <si>
    <t>809,810</t>
  </si>
  <si>
    <t>hero_2d_3052</t>
  </si>
  <si>
    <t>hero_long2d_113052</t>
  </si>
  <si>
    <t>CV_LucciCP0CZ_win</t>
  </si>
  <si>
    <t>CV_LucciCP0CZ_ready</t>
  </si>
  <si>
    <t>60,50,60,90,85,95</t>
  </si>
  <si>
    <t>推进城汉库珂</t>
  </si>
  <si>
    <t>九蛇海盗团团长，曾被迫吃下甜甜之果，从而拥有着能将男女老幼尽数迷倒并变成石头的能力！</t>
  </si>
  <si>
    <t>女儿国“亚马逊百合”的皇帝。\n甜甜之果能力者，可以将对方变成石头。\n被人称为绝世美女“海盗女帝”。</t>
  </si>
  <si>
    <t>817,818</t>
  </si>
  <si>
    <t>hero_2d_3053</t>
  </si>
  <si>
    <t>hero_long2d_113053</t>
  </si>
  <si>
    <t>CV_HancockNewCZ_win</t>
  </si>
  <si>
    <t>70,90,80,75,85,90</t>
  </si>
  <si>
    <t>巴尔托洛梅奥</t>
  </si>
  <si>
    <t>屏障之果能力者，出身罗格镇，见证了路飞在罗格镇处刑台上展现的气魄而对其心生崇拜。</t>
  </si>
  <si>
    <t>巴托俱乐部首领兼草帽大船团第二番船长。\n看似放任不羁，却极度重视义气。\n擅长使用屏障保护自己和队友。</t>
  </si>
  <si>
    <t>屏障之果</t>
  </si>
  <si>
    <t>826,827</t>
  </si>
  <si>
    <t>巴托俱乐部</t>
  </si>
  <si>
    <t>hero_2d_3054</t>
  </si>
  <si>
    <t>hero_long2d_113054</t>
  </si>
  <si>
    <t>CV_BltrmoCZ_win1,CV_BltrmoCZ_win2</t>
  </si>
  <si>
    <t>CV_BltrmoCZ_ready</t>
  </si>
  <si>
    <t>60,90,70,80,75,70</t>
  </si>
  <si>
    <t>新世界马尔高</t>
  </si>
  <si>
    <t>马尔高性格冷静，两年后来到和之国，同路飞一起对抗凯多。</t>
  </si>
  <si>
    <t>动物系，幻兽种鸟鸟之果能力者。\n实力强劲，义薄云天。\n可复活已经战败的队友。</t>
  </si>
  <si>
    <t>辅助爆发</t>
  </si>
  <si>
    <t>835,836</t>
  </si>
  <si>
    <t>hero_2d_3055</t>
  </si>
  <si>
    <t>hero_long2d_113055</t>
  </si>
  <si>
    <t>CV_MargoNewCZ_win</t>
  </si>
  <si>
    <t>45,90,40,90,85,95</t>
  </si>
  <si>
    <t>新世界米霍克</t>
  </si>
  <si>
    <t>草帽团分散的两年间，接受了佐罗的请求，指导他剑术，世界会议后，七武海身份被废除。</t>
  </si>
  <si>
    <t>被誉为“世界第一大剑豪”。\n个性沉稳冷静，我行我素。\n实力强劲，且可多次行动。</t>
  </si>
  <si>
    <t>845,846</t>
  </si>
  <si>
    <t>hero_2d_3056</t>
  </si>
  <si>
    <t>hero_long2d_113056</t>
  </si>
  <si>
    <t>CV_NewMihawkCZ_win1,CV_NewMihawkCZ_win2</t>
  </si>
  <si>
    <t>CV_NewMihawkCZ_win1</t>
  </si>
  <si>
    <t>80,40,70,95,75,85</t>
  </si>
  <si>
    <t>糖糖</t>
  </si>
  <si>
    <t>糖糖（英雄）</t>
  </si>
  <si>
    <t>奉多弗拉门戈的命令，把过半的德雷斯罗萨居民变成了玩具，被家族视为重要的干部。</t>
  </si>
  <si>
    <t>多弗拉门戈家族干部。\n童趣之果能力者。\n能将触碰到的人变成玩具。</t>
  </si>
  <si>
    <t>辅助控制</t>
  </si>
  <si>
    <t>童趣之果</t>
  </si>
  <si>
    <t>864,865</t>
  </si>
  <si>
    <t>唐吉诃德家族</t>
  </si>
  <si>
    <t>hero_2d_21238</t>
  </si>
  <si>
    <t>hero_long2d_113057</t>
  </si>
  <si>
    <t>CV_SugerCZ_win</t>
  </si>
  <si>
    <t>70,85,80,75,85,50</t>
  </si>
  <si>
    <t>凯文迪修SSR</t>
  </si>
  <si>
    <t>隆美尔王国出身，有杀人梦游症，梦游时会变成第二人格，杀戮性极强。</t>
  </si>
  <si>
    <t>俊美海盗团船长兼草帽大船团第一番船长。\n个性自恋，拥有双重人格。\n爆发伤害出色。</t>
  </si>
  <si>
    <t>852,856</t>
  </si>
  <si>
    <t>hero_long2d_113058</t>
  </si>
  <si>
    <t>CV_CavedishCZ_win</t>
  </si>
  <si>
    <t>CV_CavedishCZ_ready</t>
  </si>
  <si>
    <t>80,75,45,90,70,85</t>
  </si>
  <si>
    <t>光月御殿</t>
  </si>
  <si>
    <t>原和之国将军继承人，上任和之国将军光月寿喜烧的儿子。</t>
  </si>
  <si>
    <t>拥有聆听万物之声的能力。\n拥有武器“天羽羽斩”和“阎魔”。\n攻守兼备，爆发伤害极高。</t>
  </si>
  <si>
    <t>878,879</t>
  </si>
  <si>
    <t>hero_2d_3057</t>
  </si>
  <si>
    <t>hero_long2d_113059</t>
  </si>
  <si>
    <t>CVOdenCZ_win</t>
  </si>
  <si>
    <t>CVOdenCZ_ready</t>
  </si>
  <si>
    <t>青年雷利</t>
  </si>
  <si>
    <t>性格沉稳，年轻时的雷利因为自己家被烧毁而四处游荡，遇到罗杰后，成为了其第一个伙伴。</t>
  </si>
  <si>
    <t>罗杰海盗团的副船长。\n会使用多种霸气。\n在场时，震慑敌方，使其能力下降。</t>
  </si>
  <si>
    <t>886,887</t>
  </si>
  <si>
    <t>hero_2d_3058</t>
  </si>
  <si>
    <t>hero_long2d_113060</t>
  </si>
  <si>
    <t>ReighleyyoungCZ_beifen1</t>
  </si>
  <si>
    <t>75,60,60,95,80,95</t>
  </si>
  <si>
    <t>凯罗特</t>
  </si>
  <si>
    <t>凯罗特渴望自由的冒险，除了天真可爱，她还充满警惕性，会在暗处仔细观察敌人然后迅速对其展开攻击。</t>
  </si>
  <si>
    <t>她来自佐乌默克莫公国，是一名纯毛族。\n这个民族被称为“天生的战士”。\n擅长使用静电攻击、控制敌人。</t>
  </si>
  <si>
    <t>893,896</t>
  </si>
  <si>
    <t>火枪队</t>
  </si>
  <si>
    <t>hero_2d_3059</t>
  </si>
  <si>
    <t>hero_long2d_113061</t>
  </si>
  <si>
    <t>CV_CarotCZ_dianhu1</t>
  </si>
  <si>
    <t>CV_CarotCZ_prepare</t>
  </si>
  <si>
    <t>80,50,85,90,70,90</t>
  </si>
  <si>
    <t>阿菊</t>
  </si>
  <si>
    <t>虽然性别为男性，但心理性别为女性，行为举止以及性格也像极了女性，遇到激动之事会哭泣。</t>
  </si>
  <si>
    <t>光月御殿的家臣，“赤鞘九侠”之一。\n和之国第一美男子剑士“残雪菊之丞”。\n剑术卓越，爆发伤害极高。</t>
  </si>
  <si>
    <t>904,903</t>
  </si>
  <si>
    <t>hero_2d_3060_2</t>
  </si>
  <si>
    <t>hero_long2d_113062</t>
  </si>
  <si>
    <t>CVKikuCZ_victory</t>
  </si>
  <si>
    <t>CVKikuCZ_ready</t>
  </si>
  <si>
    <t>80,70,40,90,60,95</t>
  </si>
  <si>
    <t>渴望被人需要，只要被别人需要就无法拒绝别人，经常上当受骗，被很多渣男人求婚。</t>
  </si>
  <si>
    <t>原唐吉诃德家族女仆兼杀手。\n身穿为女仆装黑色长发。\n身体可以变为武器，攻击性极强。</t>
  </si>
  <si>
    <t>辅助输出</t>
  </si>
  <si>
    <t>911,912</t>
  </si>
  <si>
    <t>hero_2d_2029</t>
  </si>
  <si>
    <t>hero_long2d_113063</t>
  </si>
  <si>
    <t>70,80,40,90,75,90</t>
  </si>
  <si>
    <t>年轻白胡子</t>
  </si>
  <si>
    <t>原洛克斯海盗团成员，现任“白胡子”海盗团船长，对财宝没有任何兴趣，绝不允许任何人伤害自己的同伴。</t>
  </si>
  <si>
    <t>“白胡子”海盗团船长。\n被誉为“世界最强的男人”。\n食用了“震震果实”，拥有毁天灭地的力量。</t>
  </si>
  <si>
    <t>920,921</t>
  </si>
  <si>
    <t>hero_2d_3061_2</t>
  </si>
  <si>
    <t>hero_long2d_113064</t>
  </si>
  <si>
    <t>CVEdwardnewCZ_win</t>
  </si>
  <si>
    <t>CVEdwardnewCZ_zhenrong4</t>
  </si>
  <si>
    <t>新世界佩罗娜</t>
  </si>
  <si>
    <t>原莫利亚手下的干部，大事件之后，与佐罗、米霍克一起在克拉伊咖那岛居住了两年。</t>
  </si>
  <si>
    <t>性格傲娇的幽灵公主。\n会召唤各种幽灵。\n战斗可辅助队友打出更高的伤害。</t>
  </si>
  <si>
    <t>辅助法师</t>
  </si>
  <si>
    <t>928,930</t>
  </si>
  <si>
    <t>hero_2d_3062</t>
  </si>
  <si>
    <t>hero_long2d_113065</t>
  </si>
  <si>
    <t>CV_Peronasnew_win</t>
  </si>
  <si>
    <t>CV_Peronasnew_ready</t>
  </si>
  <si>
    <t>75,75,40,85,80,95</t>
  </si>
  <si>
    <t>英雄戈普</t>
  </si>
  <si>
    <t>在38年前独自一人挡下了洛克斯海盗团的进击，并和罗杰联手将整个海盗团毁灭。</t>
  </si>
  <si>
    <t>海军本部中将，海军中的传奇人物。\n性格刚烈，幽默风趣，很关心部下。\n不同的状态下可保护队友或提升队友输出。</t>
  </si>
  <si>
    <t>937,938</t>
  </si>
  <si>
    <t>hero_2d_3063</t>
  </si>
  <si>
    <t>hero_long2d_113066</t>
  </si>
  <si>
    <t>CV_GarpHero_win1,CV_GarpHero_win2</t>
  </si>
  <si>
    <t>新世界黑胡子</t>
  </si>
  <si>
    <t>在白胡子海盗团隐忍二十多年，得到暗暗之果后，开始暴露自己的野心，并成为了新世界“四皇”之一。</t>
  </si>
  <si>
    <t>新世界的“四皇”之一。\n性格阴险、贪婪、残忍。\n能使别人的能力为己所用。</t>
  </si>
  <si>
    <t>957,959</t>
  </si>
  <si>
    <t>hero_2d_3064</t>
  </si>
  <si>
    <t>hero_long2d_113067</t>
  </si>
  <si>
    <t>犬岚</t>
  </si>
  <si>
    <t>犬岚公爵</t>
  </si>
  <si>
    <t>光月御殿的家臣，赤鞘九侠之一，曾随光月御殿成为白胡子海盗团和罗杰海盗团的一员。</t>
  </si>
  <si>
    <t>佐乌岛两位国王之一。\n善良、和蔼、珍惜伙伴。\n能够保护队友。</t>
  </si>
  <si>
    <t>969,968</t>
  </si>
  <si>
    <t>hero_2d_3065</t>
  </si>
  <si>
    <t>hero_long2d_113068</t>
  </si>
  <si>
    <t>CV_Inuarai_win1,CV_Inuarai_win2</t>
  </si>
  <si>
    <t>CV_Inuarai_ready</t>
  </si>
  <si>
    <t>80,80,40,85,80,85</t>
  </si>
  <si>
    <t>猫蝮蛇</t>
  </si>
  <si>
    <t>佐乌岛两位国王之一。\n性格狂暴，重情义，知恩必报。\n黑夜时分，能力大增。</t>
  </si>
  <si>
    <t>979,975</t>
  </si>
  <si>
    <t>hero_2d_3066</t>
  </si>
  <si>
    <t>hero_long2d_113069</t>
  </si>
  <si>
    <t>CV_Nekomamus_win1,CV_Nekomamus_win2</t>
  </si>
  <si>
    <t>CV_Nekomamus_ready</t>
  </si>
  <si>
    <t>70,40,90,85,80,85</t>
  </si>
  <si>
    <t>布玲</t>
  </si>
  <si>
    <t>四皇“BIGMOM”夏洛特·玲玲的第35个女儿，巧克力大臣候补，咖啡店“卡拉梅尔”的店长。</t>
  </si>
  <si>
    <t>夏洛特家族第35女，记忆果实能力者。\n本性并不邪恶，善于伪装自己。\n能删除敌方记忆，使其失去战斗能力。</t>
  </si>
  <si>
    <t>记忆果实</t>
  </si>
  <si>
    <t>997,998</t>
  </si>
  <si>
    <t>hero_2d_3067</t>
  </si>
  <si>
    <t>hero_long2d_113070</t>
  </si>
  <si>
    <t>CV_Purin_win</t>
  </si>
  <si>
    <t>45,95,95,40,90,40</t>
  </si>
  <si>
    <t>霍金斯</t>
  </si>
  <si>
    <t>登陆香波地群岛的超新星之一，两年后成为了百兽海盗团“台柱”。</t>
  </si>
  <si>
    <t>霍金斯海盗团船长，稻草果实能力者。\n性格沉稳内敛，遇事冷静。\n沉迷占卜，并通过占卜的来进行战斗。</t>
  </si>
  <si>
    <t>功能术士</t>
  </si>
  <si>
    <t>稻草之果</t>
  </si>
  <si>
    <t>1021,1020</t>
  </si>
  <si>
    <t>百兽海贼团</t>
  </si>
  <si>
    <t>hero_2d_3068</t>
  </si>
  <si>
    <t>hero_long2d_113071</t>
  </si>
  <si>
    <t>CV_Hawkins_Win</t>
  </si>
  <si>
    <t>75,75,75,75,75,75</t>
  </si>
  <si>
    <t>德雷克</t>
  </si>
  <si>
    <t>北海出身，曾为海军少将，后受命打入海盗内部而离开海军，建立德雷克海盗团。</t>
  </si>
  <si>
    <t>德雷克海盗团船长，龙龙之果能力者。\n人称“堕落的海军少将”。\n会使用锋利的爪痕，虚弱敌人的防御。</t>
  </si>
  <si>
    <t>龙龙之果</t>
  </si>
  <si>
    <t>1043,1046</t>
  </si>
  <si>
    <t>hero_2d_3069</t>
  </si>
  <si>
    <t>hero_long2d_113072</t>
  </si>
  <si>
    <t>CV_Drake_Win</t>
  </si>
  <si>
    <t>CV_Drake_Born</t>
  </si>
  <si>
    <t>80,70,45,90,80,70</t>
  </si>
  <si>
    <t>希流</t>
  </si>
  <si>
    <t>原推进城看守长，因乱杀犯人，被判为缓刑的死刑犯，后加入黑胡子海盗团，成为2号船船长。</t>
  </si>
  <si>
    <t>黑胡子海盗团2号船船长，透明之果能力者\n个性残忍嗜杀，心狠手辣。\n杀人于无形之中。</t>
  </si>
  <si>
    <t>1065,1066</t>
  </si>
  <si>
    <t>hero_2d_3070</t>
  </si>
  <si>
    <t>hero_long2d_113073</t>
  </si>
  <si>
    <t>CV_YuZhiXiLiu_4</t>
  </si>
  <si>
    <t>CV_YuZhiXiLiu_3</t>
  </si>
  <si>
    <t>70,50,50,95,75,95</t>
  </si>
  <si>
    <t>龙人凯多（龙形态）临时</t>
  </si>
  <si>
    <t>（测试）龙人凯多</t>
  </si>
  <si>
    <t>龙人凯多</t>
  </si>
  <si>
    <t>hero_2d_3072</t>
  </si>
  <si>
    <t>大将战国</t>
  </si>
  <si>
    <t>南海出身，与戈普等同期加入海军，和白胡子等大海贼是多年的老对手。</t>
  </si>
  <si>
    <t>曾在海军担任大将一职，人人之果能力者。\n具有强大的实力且擅长战略。\n可使用果实能力保护队友。</t>
  </si>
  <si>
    <t>1089,1087</t>
  </si>
  <si>
    <t>hero_2d_3071</t>
  </si>
  <si>
    <t>hero_long2d_113076</t>
  </si>
  <si>
    <t>CV_sengoku08</t>
  </si>
  <si>
    <t>和之国的护国明王，盘踞着鬼之岛，拥有极其强硬的体质。</t>
  </si>
  <si>
    <t>百兽海盗团的总督，鱼鱼之果能力者。\n性格喜怒无常，被称为“最强的生物”。\n可化身三种形态，实力强劲。</t>
  </si>
  <si>
    <t>鱼鱼之果</t>
  </si>
  <si>
    <t>1119,1123</t>
  </si>
  <si>
    <t>CV_KaiDuo_08</t>
  </si>
  <si>
    <t>CV_KaiDuo_06</t>
  </si>
  <si>
    <t>杰克</t>
  </si>
  <si>
    <t>鞍带石斑鱼人，百兽海盗团“三大灾害”之一，凯多的心腹大将。</t>
  </si>
  <si>
    <t>百兽海盗团的大看板之一。\n身材高大，忠心耿耿，但十分鲁莽。\n拥有强大的恢复能力和抗击打能力。</t>
  </si>
  <si>
    <t>象象之果</t>
  </si>
  <si>
    <t>1140,1141</t>
  </si>
  <si>
    <t>hero_2d_3073</t>
  </si>
  <si>
    <t>hero_long2d_113078</t>
  </si>
  <si>
    <t>CV_JieKe10</t>
  </si>
  <si>
    <t>CV_JieKe09</t>
  </si>
  <si>
    <t>80,80,50,60,95,70</t>
  </si>
  <si>
    <t>昆因</t>
  </si>
  <si>
    <t>之前是隶属于研究团队MADS的一个科学家，擅长制造危险的机关武器和病菌，也对自己身体进行了改造。</t>
  </si>
  <si>
    <t>百兽海盗团的大看板之一。\n喜欢玩乐，性格开放，残忍高傲。\n擅长制造危险的机关武器和传染病毒。</t>
  </si>
  <si>
    <t>瘟疫爆发</t>
  </si>
  <si>
    <t>1160,1161</t>
  </si>
  <si>
    <t>hero_2d_3074</t>
  </si>
  <si>
    <t>hero_long2d_113079</t>
  </si>
  <si>
    <t>CV_KuiYin_06</t>
  </si>
  <si>
    <t>CV_KuiYin_10</t>
  </si>
  <si>
    <t>70,60,45,90,90,85</t>
  </si>
  <si>
    <t>大和</t>
  </si>
  <si>
    <t>从小被监禁于鬼之岛上，因为崇拜光月御殿而以男性自居，嫉恶如仇，正义感极强。</t>
  </si>
  <si>
    <t>四皇凯多的女儿，从小崇拜光月御殿。\n性格开朗，行事风格随性又直率。\n实力强大，愈战愈勇。</t>
  </si>
  <si>
    <t>1169,1170</t>
  </si>
  <si>
    <t>hero_2d_3075</t>
  </si>
  <si>
    <t>hero_long2d_113080</t>
  </si>
  <si>
    <t>CV_DaHe06</t>
  </si>
  <si>
    <t>CV_DaHe05</t>
  </si>
  <si>
    <t>45,60,60,95,85,95</t>
  </si>
  <si>
    <t>乌塔</t>
  </si>
  <si>
    <t>有着强烈的理想，想通过歌声建立一个和平幸福的新时代。</t>
  </si>
  <si>
    <t>红发杰克斯的养女，歌歌之果能力者。\n开朗乐观，讨厌海贼。\n能够通过歌声引领他人进入虚拟世界。</t>
  </si>
  <si>
    <t>歌歌之果</t>
  </si>
  <si>
    <t>1177,1178</t>
  </si>
  <si>
    <t>hero_2d_3076</t>
  </si>
  <si>
    <t>hero_long2d_113081</t>
  </si>
  <si>
    <t>CV_UTA06</t>
  </si>
  <si>
    <t>CV_UTA07</t>
  </si>
  <si>
    <t>55,95,95,55,80,55</t>
  </si>
  <si>
    <t>润媞</t>
  </si>
  <si>
    <t>出生在伟大航道，被凯多收养，在百兽海盗团这个弱肉强食的海盗团活了下来，还登上了“飞六胞”的位置。</t>
  </si>
  <si>
    <t>“飞六胞”之一，动物系恶魔果实能力者。\n性格可爱，但暴躁任性，有时无理取闹。\n过于常人的抗打和恢复力，能用强壮的头部撞击敌人。</t>
  </si>
  <si>
    <t>1183,1185</t>
  </si>
  <si>
    <t>hero_2d_3077</t>
  </si>
  <si>
    <t>hero_long2d_113082</t>
  </si>
  <si>
    <t>CV_RunTi07</t>
  </si>
  <si>
    <t>CV_RunTi06</t>
  </si>
  <si>
    <t>烬</t>
  </si>
  <si>
    <t>是从历史消失能发出火焰的种族露娜利亚族的遗民，少年时被世界政府作为实验品，与凯多相遇后开始跟随他。</t>
  </si>
  <si>
    <t>百兽海盗团的大看板之一。\n外表英俊，性格沉稳，智勇双全。\n能在身体上产生火焰，剑术高超。</t>
  </si>
  <si>
    <t>1190,1192</t>
  </si>
  <si>
    <t>hero_2d_3078</t>
  </si>
  <si>
    <t>hero_long2d_113083</t>
  </si>
  <si>
    <t>CV_Jin02</t>
  </si>
  <si>
    <t>CV_Jin01</t>
  </si>
  <si>
    <t>60,60,60,95,85,95</t>
  </si>
  <si>
    <t>佩吉旺</t>
  </si>
  <si>
    <t>润媞的弟弟，他们的父亲去世后，姐弟俩被跟其父亲有些关系的凯多收养。</t>
  </si>
  <si>
    <t>“飞六胞”之一，飞六胞中最年轻的成员。\n与飞六胞的其他成员相比更加温柔内向。\n战斗中会表现出狂野、凶残的一面。</t>
  </si>
  <si>
    <t>1199,1200</t>
  </si>
  <si>
    <t>hero_2d_3079</t>
  </si>
  <si>
    <t>hero_long2d_113084</t>
  </si>
  <si>
    <t>CV_PeiJiWan02</t>
  </si>
  <si>
    <t>CV_PeiJiWan01</t>
  </si>
  <si>
    <t>70,90,60,45,95,75</t>
  </si>
  <si>
    <t>基拉</t>
  </si>
  <si>
    <t>南海出身，是基德海盗团的战斗员，外号“杀戮武人”。</t>
  </si>
  <si>
    <t>喜欢战斗的武士海盗。\n个性沉默，身手敏捷。\n沉着冷静，比他的船长基德更能顾全大局。</t>
  </si>
  <si>
    <t>「SMILE」</t>
  </si>
  <si>
    <t>1206,1208</t>
  </si>
  <si>
    <t>hero_2d_3080</t>
  </si>
  <si>
    <t>hero_long2d_113085</t>
  </si>
  <si>
    <t>CV_JiLa02</t>
  </si>
  <si>
    <t>CV_JiLa01</t>
  </si>
  <si>
    <t>70,85,75,90,55,75</t>
  </si>
  <si>
    <t>新世界基德</t>
  </si>
  <si>
    <t>基德是南海出身，自幼与基拉两人关系要好，两人以兄弟相称，之后两人出海，创建了基德海盗团。</t>
  </si>
  <si>
    <t>可以控制磁力和电气。\n可制造磁场，将金属物磁铁化。\n可以将金属物品组成精密复杂的机器。</t>
  </si>
  <si>
    <t>1214,1216</t>
  </si>
  <si>
    <t>hero_2d_3081</t>
  </si>
  <si>
    <t>hero_long2d_113086</t>
  </si>
  <si>
    <t>CV_JiDe02</t>
  </si>
  <si>
    <t>CV_JiDe01</t>
  </si>
  <si>
    <r>
      <rPr>
        <sz val="11"/>
        <color theme="1"/>
        <rFont val="宋体"/>
        <charset val="134"/>
        <scheme val="minor"/>
      </rPr>
      <t>90,40,40,95,75,95</t>
    </r>
  </si>
  <si>
    <t>和之国罗</t>
  </si>
  <si>
    <t>因创立心脏海盗团而名扬天下，在顶上战争中解救了路飞和甚平。</t>
  </si>
  <si>
    <t>心脏海盗团船长。\n极恶的世代之一。\n手术之果能力者，绰号“死亡外科医生”。</t>
  </si>
  <si>
    <t>1223,1224</t>
  </si>
  <si>
    <t>hero_2d_3082</t>
  </si>
  <si>
    <t>hero_long2d_113087</t>
  </si>
  <si>
    <t>CV_Luo02</t>
  </si>
  <si>
    <t>CV_Luo01</t>
  </si>
  <si>
    <t>55,90,65,70,85,70</t>
  </si>
  <si>
    <t>花魁阿玲</t>
  </si>
  <si>
    <t>托特兰王国的女王，新世界的四皇之一。拥有前往“拉夫坦路”的必要物品——四块“航路历史正文”其中的一块。</t>
  </si>
  <si>
    <t>原新世界的“四皇”之一。\n身形巨大，喜欢甜食。\n拥有三个由其自身灵魂碎片构成的特殊霍米兹。</t>
  </si>
  <si>
    <t>1230,1232</t>
  </si>
  <si>
    <t>hero_2d_3083</t>
  </si>
  <si>
    <t>hero_long2d_113088</t>
  </si>
  <si>
    <t>CV_HuaKui01</t>
  </si>
  <si>
    <t>和之国路飞</t>
  </si>
  <si>
    <t>超人系橡胶之果能力者，积极乐观，极具探险精神。在和之国获得了很多新伙伴。</t>
  </si>
  <si>
    <t>草帽一伙船长，集结各路同盟前往和之国。\n鬼岛上与凯多展开互不相让的激斗。\n在兵五郎的指导下习得了流樱。</t>
  </si>
  <si>
    <t>1241,1245</t>
  </si>
  <si>
    <t>hero_2d_3084</t>
  </si>
  <si>
    <t>hero_long2d_113089</t>
  </si>
  <si>
    <t>CV_HZG_Luff_Vin</t>
  </si>
  <si>
    <t>CV_HZG_Luff_Born</t>
  </si>
  <si>
    <t>和之国罗宾</t>
  </si>
  <si>
    <t>草帽一伙的考古学家,进入和之国后伪装成艺伎，负责工作是寻找历史本文的线索。</t>
  </si>
  <si>
    <t>擅长考古学，学识渊博。\n花花之果能力者。\n扰乱敌方后排，控制敌方。</t>
  </si>
  <si>
    <t>1255,1256</t>
  </si>
  <si>
    <t>hero_2d_3085</t>
  </si>
  <si>
    <t>hero_long2d_113090</t>
  </si>
  <si>
    <t>CV_HZG_Robin_Win</t>
  </si>
  <si>
    <t>CV_HZG_Robin_Born</t>
  </si>
  <si>
    <r>
      <rPr>
        <sz val="11"/>
        <color theme="1"/>
        <rFont val="宋体"/>
        <charset val="134"/>
        <scheme val="minor"/>
      </rPr>
      <t>80,95,85,50,80,40</t>
    </r>
  </si>
  <si>
    <t>和之国山智</t>
  </si>
  <si>
    <t>登陆和之国后与分散的伙伴会和，在与奎因的战斗时，发觉身体正发生异变。</t>
  </si>
  <si>
    <t>性格温柔善良。\n热爱女性。\n善于冷静思考，并做出正确判断。</t>
  </si>
  <si>
    <t>1264,1265</t>
  </si>
  <si>
    <t>hero_2d_3086</t>
  </si>
  <si>
    <t>hero_long2d_113091</t>
  </si>
  <si>
    <t>CV_HZG_SanJi_Win</t>
  </si>
  <si>
    <t>CV_HZG_SanJi_Born</t>
  </si>
  <si>
    <t>75,80,60,90,85,60</t>
  </si>
  <si>
    <t>和之国佐罗</t>
  </si>
  <si>
    <t>登录和之国后假扮成为佐罗十郎，在火祭之夜与路飞和基德等人一同入侵鬼岛。</t>
  </si>
  <si>
    <r>
      <rPr>
        <sz val="10.5"/>
        <color rgb="FF333333"/>
        <rFont val="宋体"/>
        <charset val="134"/>
      </rPr>
      <t>冷静判断。</t>
    </r>
    <r>
      <rPr>
        <sz val="10.5"/>
        <color rgb="FF333333"/>
        <rFont val="Helvetica"/>
        <charset val="134"/>
      </rPr>
      <t>\n</t>
    </r>
    <r>
      <rPr>
        <sz val="10.5"/>
        <color rgb="FF333333"/>
        <rFont val="宋体"/>
        <charset val="134"/>
      </rPr>
      <t>获得“阎魔”。\n对敌人完全不留情面。</t>
    </r>
  </si>
  <si>
    <t>1284,1289</t>
  </si>
  <si>
    <t>hero_2d_3087</t>
  </si>
  <si>
    <t>hero_long2d_113092</t>
  </si>
  <si>
    <t>和之国乔巴</t>
  </si>
  <si>
    <t>在鬼岛的战斗中破解了昆因的病毒，在救治众人后与昆因对决。</t>
  </si>
  <si>
    <r>
      <rPr>
        <sz val="12"/>
        <color rgb="FF3A3A3A"/>
        <rFont val="宋体"/>
        <charset val="134"/>
      </rPr>
      <t>天真可爱。</t>
    </r>
    <r>
      <rPr>
        <sz val="12"/>
        <color rgb="FF3A3A3A"/>
        <rFont val="helvetica"/>
        <charset val="134"/>
      </rPr>
      <t>\n</t>
    </r>
    <r>
      <rPr>
        <sz val="12"/>
        <color rgb="FF3A3A3A"/>
        <rFont val="宋体"/>
        <charset val="134"/>
      </rPr>
      <t>伦巴球得到强化。</t>
    </r>
    <r>
      <rPr>
        <sz val="12"/>
        <color rgb="FF3A3A3A"/>
        <rFont val="helvetica"/>
        <charset val="134"/>
      </rPr>
      <t>\n</t>
    </r>
    <r>
      <rPr>
        <sz val="12"/>
        <color rgb="FF3A3A3A"/>
        <rFont val="宋体"/>
        <charset val="134"/>
      </rPr>
      <t>不会见死不救。</t>
    </r>
  </si>
  <si>
    <t>1294,1295</t>
  </si>
  <si>
    <t>hero_2d_3088</t>
  </si>
  <si>
    <t>hero_long2d_113093</t>
  </si>
  <si>
    <t>CV_chopper02</t>
  </si>
  <si>
    <r>
      <rPr>
        <sz val="11"/>
        <color theme="1"/>
        <rFont val="宋体"/>
        <charset val="134"/>
        <scheme val="minor"/>
      </rPr>
      <t>35,95,55,45,95,50</t>
    </r>
  </si>
  <si>
    <t>和之国撒谎布</t>
  </si>
  <si>
    <t>在和之国，撒谎布扮做蛤蟆油商人。火焰祭典当晚，随一众伙伴进军鬼岛，与乔巴驾驶腕龙坦克五号一同行动。</t>
  </si>
  <si>
    <r>
      <rPr>
        <sz val="10.5"/>
        <color rgb="FF182B50"/>
        <rFont val="Arial"/>
        <charset val="134"/>
      </rPr>
      <t>​​</t>
    </r>
    <r>
      <rPr>
        <sz val="10.5"/>
        <color rgb="FF182B50"/>
        <rFont val="宋体"/>
        <charset val="134"/>
      </rPr>
      <t>充满艺术细胞，拥有高超画技。\n绝对不允许别人嘲笑伙伴的梦想。\n协助攻击。</t>
    </r>
  </si>
  <si>
    <t>1327,1328</t>
  </si>
  <si>
    <t>hero_2d_3089</t>
  </si>
  <si>
    <t>hero_long2d_113094</t>
  </si>
  <si>
    <t>70,75,40,90,70,90</t>
  </si>
  <si>
    <t>和之国奈美</t>
  </si>
  <si>
    <t>奈美化身忍者进行谍报任务，并潜入花之都保护罗宾。</t>
  </si>
  <si>
    <t>出色的航海士。\n武器“魔法天候棒”与宙斯意外融合。\n擅长范围攻击。</t>
  </si>
  <si>
    <t>1342,1343</t>
  </si>
  <si>
    <t>hero_2d_3090</t>
  </si>
  <si>
    <t>hero_long2d_113095</t>
  </si>
  <si>
    <t>80,90,75,75,60,60</t>
  </si>
  <si>
    <t>和之国弗兰奇</t>
  </si>
  <si>
    <t>拥有超越常人的武器和机械开发能力，具有技术天才的一面。</t>
  </si>
  <si>
    <t>拥有强壮的躯体和体力。\n制造了各种机械。\n出色的防御能力。</t>
  </si>
  <si>
    <t>1367,1363</t>
  </si>
  <si>
    <t>hero_2d_3091</t>
  </si>
  <si>
    <t>hero_long2d_113096</t>
  </si>
  <si>
    <t>70,85,50,50,95,50</t>
  </si>
  <si>
    <t>和之国布鲁克</t>
  </si>
  <si>
    <t>在鬼岛与伙伴对战百兽海贼团，与罗宾联手救出山智。</t>
  </si>
  <si>
    <t>技艺精湛的音乐家，擅长演奏各种乐器。\n剑术大师，可以快速消灭敌人。\n掌握与灵魂相关的能力。</t>
  </si>
  <si>
    <t>1374,1375</t>
  </si>
  <si>
    <t>hero_2d_3092</t>
  </si>
  <si>
    <t>hero_long2d_113097</t>
  </si>
  <si>
    <t>85,50,40,80,70,90</t>
  </si>
  <si>
    <t>和之国甚平</t>
  </si>
  <si>
    <t>进入鬼岛后与飞六胞之一展开交锋，随后将其击败。</t>
  </si>
  <si>
    <t>为人行侠仗义，有“海侠”之称。\n擅长范围攻击。\n有明智冷静的判断力。</t>
  </si>
  <si>
    <t>1382,1383</t>
  </si>
  <si>
    <t>hero_2d_3093</t>
  </si>
  <si>
    <t>hero_long2d_113098</t>
  </si>
  <si>
    <t>CV_jinbe01</t>
  </si>
  <si>
    <t>CV_jinbe04</t>
  </si>
  <si>
    <t>50,85,45,75,90,75</t>
  </si>
  <si>
    <t>黑色玛利亚</t>
  </si>
  <si>
    <t>百兽海盗团飞六胞之一，负责管理百兽海盗团大部分的女性成员。</t>
  </si>
  <si>
    <t>身材高大且性感的美女，妩媚撩人。\n比较轻浮、悠闲的女人，权利欲望低。\n优先攻击前排</t>
  </si>
  <si>
    <t>蜘蛛之果</t>
  </si>
  <si>
    <t>1390,1391</t>
  </si>
  <si>
    <t>hero_2d_3094</t>
  </si>
  <si>
    <t>hero_long2d_113099</t>
  </si>
  <si>
    <t>CV_bmaria05</t>
  </si>
  <si>
    <t>CV_bmaria01</t>
  </si>
  <si>
    <t>40,75,85,75,75,65</t>
  </si>
  <si>
    <t>罗杰</t>
  </si>
  <si>
    <t>罗杰海盗团船长，完成了伟大航路的航行，征服了伟大航路，被世人称为“海盗王”。</t>
  </si>
  <si>
    <t>拥有财富、名声、权势的海盗。\n十分重视伙伴，不允许别人说伙伴的坏话。\n实力不俗。</t>
  </si>
  <si>
    <t>1398,1399</t>
  </si>
  <si>
    <t>hero_2d_3095</t>
  </si>
  <si>
    <t>hero_long2d_113100</t>
  </si>
  <si>
    <t>roger07</t>
  </si>
  <si>
    <t>roger01</t>
  </si>
  <si>
    <t>金狮子西奇</t>
  </si>
  <si>
    <t>一位野心勃勃的人，有着强烈统治世界的欲望。</t>
  </si>
  <si>
    <t>能漂浮自己或者物体在空中飞行。\n十分残忍冷酷。\n擅长范围攻击。</t>
  </si>
  <si>
    <t>飘飘果实</t>
  </si>
  <si>
    <t>1412,1413</t>
  </si>
  <si>
    <t>金狮子海盗团</t>
  </si>
  <si>
    <t>hero_2d_3096</t>
  </si>
  <si>
    <t>hero_long2d_113101</t>
  </si>
  <si>
    <t>shiki01b</t>
  </si>
  <si>
    <t>shiki04</t>
  </si>
  <si>
    <t>80,90,70,70,70,65</t>
  </si>
  <si>
    <t>荞麦假面</t>
  </si>
  <si>
    <t>为了不暴露身份，山智穿上战斗服，阻止了破坏花都的佩吉旺，并表示自己是荞麦假面。</t>
  </si>
  <si>
    <t>能将背景投影到全身，达到类似隐身效果。\n披风可用于防御。\n时常为伙伴解难。</t>
  </si>
  <si>
    <t>1430,1431</t>
  </si>
  <si>
    <t>hero_2d_3097</t>
  </si>
  <si>
    <t>hero_long2d_113102</t>
  </si>
  <si>
    <t>CV_osoba05</t>
  </si>
  <si>
    <t>CV_osoba07</t>
  </si>
  <si>
    <t>绿牛</t>
  </si>
  <si>
    <t>食用了森森之果的森林人，可以将身体变成植物。</t>
  </si>
  <si>
    <t>海军三大将之一，擅长进攻。\n森森之果能力者，拥有超高的防御能力。\n能够进行光合作用</t>
  </si>
  <si>
    <t>森森之果</t>
  </si>
  <si>
    <t>1454,1455</t>
  </si>
  <si>
    <t>hero_2d_3098</t>
  </si>
  <si>
    <t>hero_long2d_113103</t>
  </si>
  <si>
    <t>ryokugyu17</t>
  </si>
  <si>
    <t>ryokugyu06</t>
  </si>
  <si>
    <t>90,85,80,70,85,70</t>
  </si>
  <si>
    <t>大口真神大和</t>
  </si>
  <si>
    <t>大和的人兽形态，极其罕见的幻兽种恶魔果实。</t>
  </si>
  <si>
    <t>能制造冷气，并将其化作寒冷吐息来攻击。\n可以在身体表面覆盖冰膜，用以防御攻击。\n兽形态可以高速移动。</t>
  </si>
  <si>
    <t>1463,1464</t>
  </si>
  <si>
    <t>hero_2d_3099</t>
  </si>
  <si>
    <t>hero_long2d_113104</t>
  </si>
  <si>
    <t>CV_Dahe_yamato08</t>
  </si>
  <si>
    <t>CV_Dahe_yamato04</t>
  </si>
  <si>
    <t>80,80,95,95,95,95</t>
  </si>
  <si>
    <t>持刀黑猫海盗</t>
  </si>
  <si>
    <t>hero_2d_21001</t>
  </si>
  <si>
    <t>石锤黑猫海盗</t>
  </si>
  <si>
    <t>hero_2d_21002</t>
  </si>
  <si>
    <t>花斑猫</t>
  </si>
  <si>
    <t>hero_2d_21003</t>
  </si>
  <si>
    <t>暹罗猫</t>
  </si>
  <si>
    <t>hero_2d_21004</t>
  </si>
  <si>
    <t>布拉哈姆</t>
  </si>
  <si>
    <t>hero_2d_21005</t>
  </si>
  <si>
    <t>黑莫里莫</t>
  </si>
  <si>
    <t>hero_2d_21006</t>
  </si>
  <si>
    <t>佛萨</t>
  </si>
  <si>
    <t>佛萨（测试）</t>
  </si>
  <si>
    <t>hero_2d_21007</t>
  </si>
  <si>
    <t>海军士兵A</t>
  </si>
  <si>
    <t>hero_2d_21008</t>
  </si>
  <si>
    <t>海军士兵B</t>
  </si>
  <si>
    <t>hero_2d_21009</t>
  </si>
  <si>
    <t>希路麦波</t>
  </si>
  <si>
    <t>hero_2d_21010</t>
  </si>
  <si>
    <t>布特尔</t>
  </si>
  <si>
    <t>布尔特</t>
  </si>
  <si>
    <t>hero_2d_21011</t>
  </si>
  <si>
    <t>克罗卡斯</t>
  </si>
  <si>
    <t>hero_2d_21012</t>
  </si>
  <si>
    <t>步枪海兵</t>
  </si>
  <si>
    <t>hero_2d_21013</t>
  </si>
  <si>
    <t>小丑海盗A</t>
  </si>
  <si>
    <r>
      <rPr>
        <sz val="11"/>
        <color theme="1"/>
        <rFont val="宋体"/>
        <charset val="134"/>
      </rPr>
      <t>小丑海盗0</t>
    </r>
    <r>
      <rPr>
        <sz val="11"/>
        <color theme="1"/>
        <rFont val="宋体"/>
        <charset val="134"/>
      </rPr>
      <t>1帽子一个尖</t>
    </r>
  </si>
  <si>
    <t>小丑海盗团</t>
  </si>
  <si>
    <t>hero_2d_21014</t>
  </si>
  <si>
    <t>小丑海盗B</t>
  </si>
  <si>
    <r>
      <rPr>
        <sz val="11"/>
        <color theme="1"/>
        <rFont val="宋体"/>
        <charset val="134"/>
      </rPr>
      <t>小丑海盗0</t>
    </r>
    <r>
      <rPr>
        <sz val="11"/>
        <color theme="1"/>
        <rFont val="宋体"/>
        <charset val="134"/>
      </rPr>
      <t>2帽子两个尖</t>
    </r>
  </si>
  <si>
    <t>hero_2d_21015</t>
  </si>
  <si>
    <t>小丑海盗C</t>
  </si>
  <si>
    <r>
      <rPr>
        <sz val="11"/>
        <color theme="1"/>
        <rFont val="宋体"/>
        <charset val="134"/>
      </rPr>
      <t>小丑海盗0</t>
    </r>
    <r>
      <rPr>
        <sz val="11"/>
        <color theme="1"/>
        <rFont val="宋体"/>
        <charset val="134"/>
      </rPr>
      <t>3秃子</t>
    </r>
  </si>
  <si>
    <t>hero_2d_21016</t>
  </si>
  <si>
    <t>持刀海盗</t>
  </si>
  <si>
    <t>持刀海盗A</t>
  </si>
  <si>
    <t>hero_2d_21019</t>
  </si>
  <si>
    <t>手枪海盗</t>
  </si>
  <si>
    <t>hero_2d_21018</t>
  </si>
  <si>
    <t>步枪海盗</t>
  </si>
  <si>
    <t>步枪海盗A</t>
  </si>
  <si>
    <t>火炮海盗</t>
  </si>
  <si>
    <t>火炮海盗A</t>
  </si>
  <si>
    <t>hero_2d_21034</t>
  </si>
  <si>
    <t>毛奇</t>
  </si>
  <si>
    <t>hero_2d_21021</t>
  </si>
  <si>
    <t>黑带</t>
  </si>
  <si>
    <t>hero_2d_21022</t>
  </si>
  <si>
    <t>阿秋</t>
  </si>
  <si>
    <t>hero_2d_21023</t>
  </si>
  <si>
    <t>阔嘴鱼人</t>
  </si>
  <si>
    <t>hero_2d_21026</t>
  </si>
  <si>
    <t>流氓鱼人</t>
  </si>
  <si>
    <t>hero_2d_21025</t>
  </si>
  <si>
    <t>胖鱼人</t>
  </si>
  <si>
    <t>hero_2d_21027</t>
  </si>
  <si>
    <t>刺豚鱼人</t>
  </si>
  <si>
    <t>hero_2d_21028</t>
  </si>
  <si>
    <t>胖黑猫持刀</t>
  </si>
  <si>
    <t>hero_2d_21032</t>
  </si>
  <si>
    <t>步枪海盗B</t>
  </si>
  <si>
    <t>单斧海盗</t>
  </si>
  <si>
    <t>持刀海盗B</t>
  </si>
  <si>
    <t>hero_2d_21017</t>
  </si>
  <si>
    <t>火炮海盗B</t>
  </si>
  <si>
    <t>Mr.9</t>
  </si>
  <si>
    <t>巴洛克工作社</t>
  </si>
  <si>
    <t>hero_2d_21037</t>
  </si>
  <si>
    <t>Miss.星期一</t>
  </si>
  <si>
    <t>hero_2d_21038</t>
  </si>
  <si>
    <t>Mr.8</t>
  </si>
  <si>
    <t>hero_2d_21039</t>
  </si>
  <si>
    <t>Miss.情人节</t>
  </si>
  <si>
    <t>hero_2d_21040</t>
  </si>
  <si>
    <t>肉食兔</t>
  </si>
  <si>
    <t>肉食兔大佬（兔子拉邦）</t>
  </si>
  <si>
    <t>hero_2d_21041</t>
  </si>
  <si>
    <t>功夫海牛</t>
  </si>
  <si>
    <t>hero_2d_21042</t>
  </si>
  <si>
    <t>棋子</t>
  </si>
  <si>
    <t>hero_2d_21043</t>
  </si>
  <si>
    <t>持枪铁桶护卫队</t>
  </si>
  <si>
    <t>hero_2d_21044</t>
  </si>
  <si>
    <t>持刀铁桶护卫队</t>
  </si>
  <si>
    <t>hero_2d_21045</t>
  </si>
  <si>
    <t>钝器国王军</t>
  </si>
  <si>
    <t>hero_2d_21046</t>
  </si>
  <si>
    <t>持弓国王军</t>
  </si>
  <si>
    <t>hero_2d_21047</t>
  </si>
  <si>
    <t>达尔顿</t>
  </si>
  <si>
    <t>铁桶岛守卫</t>
  </si>
  <si>
    <t>hero_2d_21048</t>
  </si>
  <si>
    <t>Ms.圣诞快乐</t>
  </si>
  <si>
    <t>hero_2d_21049</t>
  </si>
  <si>
    <t>反叛军A01</t>
  </si>
  <si>
    <t>hero_2d_21050</t>
  </si>
  <si>
    <t>反叛军A02</t>
  </si>
  <si>
    <t>hero_2d_21051</t>
  </si>
  <si>
    <t>反叛军B01</t>
  </si>
  <si>
    <t>hero_2d_21052</t>
  </si>
  <si>
    <t>反叛军B02</t>
  </si>
  <si>
    <t>hero_2d_21053</t>
  </si>
  <si>
    <t>海军领队</t>
  </si>
  <si>
    <t>hero_2d_21054</t>
  </si>
  <si>
    <t>里霸斯</t>
  </si>
  <si>
    <t>贝拉密海盗团</t>
  </si>
  <si>
    <t>hero_2d_21055</t>
  </si>
  <si>
    <t>萨奇斯</t>
  </si>
  <si>
    <t>hero_2d_21056</t>
  </si>
  <si>
    <t>海盗头目狼牙棒</t>
  </si>
  <si>
    <t>hero_2d_21057</t>
  </si>
  <si>
    <t>海盗头目</t>
  </si>
  <si>
    <t>hero_2d_21029</t>
  </si>
  <si>
    <t>肉食兔小弟</t>
  </si>
  <si>
    <t>hero_2d_21059</t>
  </si>
  <si>
    <t>佩鲁</t>
  </si>
  <si>
    <t>阿拉巴斯坦</t>
  </si>
  <si>
    <t>hero_2d_21060</t>
  </si>
  <si>
    <t>艾比达</t>
  </si>
  <si>
    <t>hero_2d_21061</t>
  </si>
  <si>
    <t>艾比达船员1</t>
  </si>
  <si>
    <t>hero_2d_21062</t>
  </si>
  <si>
    <t>艾比达船员2</t>
  </si>
  <si>
    <t>hero_2d_21063</t>
  </si>
  <si>
    <t>艾比达船员3</t>
  </si>
  <si>
    <t>hero_2d_21064</t>
  </si>
  <si>
    <t>贝雷帽近战</t>
  </si>
  <si>
    <t>hero_2d_21065</t>
  </si>
  <si>
    <t>贝雷帽远程</t>
  </si>
  <si>
    <t>hero_2d_21066</t>
  </si>
  <si>
    <t>神兵A</t>
  </si>
  <si>
    <t>hero_2d_21067</t>
  </si>
  <si>
    <t>神兵B</t>
  </si>
  <si>
    <t>hero_2d_21068</t>
  </si>
  <si>
    <t>阿悟</t>
  </si>
  <si>
    <t>hero_2d_21069</t>
  </si>
  <si>
    <t>修罗</t>
  </si>
  <si>
    <t>hero_2d_21070</t>
  </si>
  <si>
    <t>涅槃</t>
  </si>
  <si>
    <t>hero_2d_21071</t>
  </si>
  <si>
    <t>欧姆</t>
  </si>
  <si>
    <t>hero_2d_21072</t>
  </si>
  <si>
    <t>恰卡</t>
  </si>
  <si>
    <t>hero_2d_21073</t>
  </si>
  <si>
    <t>沙漠装-步枪海军</t>
  </si>
  <si>
    <t>hero_2d_21075</t>
  </si>
  <si>
    <t>沙漠装-单刀海军</t>
  </si>
  <si>
    <t>hero_2d_21074</t>
  </si>
  <si>
    <t>火炮海军A</t>
  </si>
  <si>
    <t>hero_2d_21076</t>
  </si>
  <si>
    <t>火炮海军B</t>
  </si>
  <si>
    <t>hero_2d_21077</t>
  </si>
  <si>
    <t>沙漠装-单刀海军B</t>
  </si>
  <si>
    <t>hero_2d_21078</t>
  </si>
  <si>
    <t>沙漠装-火炮海军</t>
  </si>
  <si>
    <t>hero_2d_21079</t>
  </si>
  <si>
    <t>Ms.星期三</t>
  </si>
  <si>
    <t>Ms.星期三（薇薇）</t>
  </si>
  <si>
    <r>
      <rPr>
        <sz val="11"/>
        <color theme="1"/>
        <rFont val="宋体"/>
        <charset val="134"/>
      </rPr>
      <t>Mr.3</t>
    </r>
    <r>
      <rPr>
        <sz val="11"/>
        <color theme="1"/>
        <rFont val="宋体"/>
        <charset val="134"/>
      </rPr>
      <t>-蜡烛假人</t>
    </r>
  </si>
  <si>
    <t>hero_2d_2015</t>
  </si>
  <si>
    <t>螳螂</t>
  </si>
  <si>
    <t>战士-螳螂</t>
  </si>
  <si>
    <t>hero_2d_21082</t>
  </si>
  <si>
    <t>山迪亚战士</t>
  </si>
  <si>
    <t>山迪亚战士A</t>
  </si>
  <si>
    <t>hero_2d_21083</t>
  </si>
  <si>
    <t>山迪亚战士B</t>
  </si>
  <si>
    <t>hero_2d_21084</t>
  </si>
  <si>
    <t>甘·福尔</t>
  </si>
  <si>
    <t>旧神-甘·福尔</t>
  </si>
  <si>
    <t>空岛</t>
  </si>
  <si>
    <t>hero_2d_21085</t>
  </si>
  <si>
    <t>拉基</t>
  </si>
  <si>
    <t>山迪亚-拉基</t>
  </si>
  <si>
    <t>hero_2d_21086</t>
  </si>
  <si>
    <t>巴利</t>
  </si>
  <si>
    <t>水之都</t>
  </si>
  <si>
    <t>hero_2d_21087</t>
  </si>
  <si>
    <t>泰鲁斯通</t>
  </si>
  <si>
    <t>hero_2d_21088</t>
  </si>
  <si>
    <t>赞拜</t>
  </si>
  <si>
    <t>hero_2d_21089</t>
  </si>
  <si>
    <t>瓦杰</t>
  </si>
  <si>
    <t>hero_2d_21090</t>
  </si>
  <si>
    <t>尼罗</t>
  </si>
  <si>
    <t>hero_2d_21091</t>
  </si>
  <si>
    <t>布鲁诺</t>
  </si>
  <si>
    <t>hero_2d_21092</t>
  </si>
  <si>
    <t>斯巴达姆</t>
  </si>
  <si>
    <t>hero_2d_21093</t>
  </si>
  <si>
    <t>可比-青年</t>
  </si>
  <si>
    <t>hero_2d_21094</t>
  </si>
  <si>
    <t>希路麦波-青年</t>
  </si>
  <si>
    <t>hero_2d_21095</t>
  </si>
  <si>
    <t>基威</t>
  </si>
  <si>
    <t>hero_2d_21096</t>
  </si>
  <si>
    <t>摩兹</t>
  </si>
  <si>
    <t>hero_2d_21097</t>
  </si>
  <si>
    <t>hero_2d_21098</t>
  </si>
  <si>
    <t>海军上校</t>
  </si>
  <si>
    <t>海军上校A</t>
  </si>
  <si>
    <t>hero_2d_21099</t>
  </si>
  <si>
    <t>海军上校B</t>
  </si>
  <si>
    <t>hero_2d_21100</t>
  </si>
  <si>
    <t>铁锤船工</t>
  </si>
  <si>
    <t>hero_2d_21101</t>
  </si>
  <si>
    <t>弗兰奇家族成员</t>
  </si>
  <si>
    <t>弗兰奇家族A</t>
  </si>
  <si>
    <t>hero_2d_21102</t>
  </si>
  <si>
    <t>弗兰奇家族B</t>
  </si>
  <si>
    <t>hero_2d_21103</t>
  </si>
  <si>
    <t>弗兰奇家族C</t>
  </si>
  <si>
    <t>hero_2d_21104</t>
  </si>
  <si>
    <t>司法犬部队</t>
  </si>
  <si>
    <t>hero_2d_21105</t>
  </si>
  <si>
    <t>有罪陪审团</t>
  </si>
  <si>
    <t>hero_2d_21106</t>
  </si>
  <si>
    <t>持枪CP9 A</t>
  </si>
  <si>
    <t>hero_2d_21108</t>
  </si>
  <si>
    <t>持枪CP9 B</t>
  </si>
  <si>
    <t>hero_2d_21107</t>
  </si>
  <si>
    <t>海军大佐</t>
  </si>
  <si>
    <t>海军大佐A</t>
  </si>
  <si>
    <t>hero_2d_21109</t>
  </si>
  <si>
    <t>海军大佐B</t>
  </si>
  <si>
    <t>hero_2d_21110</t>
  </si>
  <si>
    <t>福克斯</t>
  </si>
  <si>
    <t>福克斯海盗团</t>
  </si>
  <si>
    <t>hero_2d_21111</t>
  </si>
  <si>
    <t>波尔茜</t>
  </si>
  <si>
    <t>hero_2d_21112</t>
  </si>
  <si>
    <t>汉堡</t>
  </si>
  <si>
    <t>hero_2d_21113</t>
  </si>
  <si>
    <t>皮库鲁斯</t>
  </si>
  <si>
    <t>hero_2d_21114</t>
  </si>
  <si>
    <t>僵尸士兵A</t>
  </si>
  <si>
    <t>hero_2d_21115</t>
  </si>
  <si>
    <t>僵尸士兵B</t>
  </si>
  <si>
    <t>hero_2d_21116</t>
  </si>
  <si>
    <t>僵尸士兵C</t>
  </si>
  <si>
    <t>hero_2d_21117</t>
  </si>
  <si>
    <t>僵尸士兵D</t>
  </si>
  <si>
    <t>hero_2d_21118</t>
  </si>
  <si>
    <t>僵尸士兵E</t>
  </si>
  <si>
    <t>hero_2d_21119</t>
  </si>
  <si>
    <t>僵尸士兵F</t>
  </si>
  <si>
    <t>hero_2d_21120</t>
  </si>
  <si>
    <t>僵尸士兵G</t>
  </si>
  <si>
    <t>hero_2d_21121</t>
  </si>
  <si>
    <t>僵尸树</t>
  </si>
  <si>
    <t>hero_2d_21122</t>
  </si>
  <si>
    <t>盔甲僵尸A</t>
  </si>
  <si>
    <t>盔甲僵尸-持斧</t>
  </si>
  <si>
    <t>hero_2d_21123</t>
  </si>
  <si>
    <t>盔甲僵尸B</t>
  </si>
  <si>
    <t>盔甲僵尸-持剑</t>
  </si>
  <si>
    <t>hero_2d_21124</t>
  </si>
  <si>
    <t>僵尸河马</t>
  </si>
  <si>
    <t>hero_2d_21125</t>
  </si>
  <si>
    <t>僵尸熊猫</t>
  </si>
  <si>
    <t>hero_2d_21126</t>
  </si>
  <si>
    <t>地狱三头犬</t>
  </si>
  <si>
    <t>三头犬</t>
  </si>
  <si>
    <t>hero_2d_21127</t>
  </si>
  <si>
    <t>惊吓盒子</t>
  </si>
  <si>
    <t>僵尸惊吓盒子</t>
  </si>
  <si>
    <t>hero_2d_21128</t>
  </si>
  <si>
    <t>莫利亚-影法师</t>
  </si>
  <si>
    <t>hero_2d_21129</t>
  </si>
  <si>
    <t>卡古（长颈鹿）</t>
  </si>
  <si>
    <r>
      <rPr>
        <sz val="11"/>
        <color theme="1"/>
        <rFont val="等线"/>
        <charset val="134"/>
      </rPr>
      <t>3</t>
    </r>
    <r>
      <rPr>
        <sz val="11"/>
        <color theme="1"/>
        <rFont val="等线"/>
        <charset val="134"/>
      </rPr>
      <t>0001</t>
    </r>
  </si>
  <si>
    <t>hero_2d_2021_1</t>
  </si>
  <si>
    <t>辛德莉</t>
  </si>
  <si>
    <t>辛德丽</t>
  </si>
  <si>
    <t>1086</t>
  </si>
  <si>
    <t>hero_2d_21131</t>
  </si>
  <si>
    <t>蜘蛛猴</t>
  </si>
  <si>
    <t>hero_2d_21133</t>
  </si>
  <si>
    <t>萝拉</t>
  </si>
  <si>
    <t>野猪萝拉</t>
  </si>
  <si>
    <t>hero_2d_21134</t>
  </si>
  <si>
    <t>风之治五郎</t>
  </si>
  <si>
    <t>治五郎</t>
  </si>
  <si>
    <t>hero_2d_21135</t>
  </si>
  <si>
    <t>狗企鹅</t>
  </si>
  <si>
    <t>企鹅狗</t>
  </si>
  <si>
    <t>hero_2d_21136</t>
  </si>
  <si>
    <t>奥兹</t>
  </si>
  <si>
    <t>hero_2d_21137</t>
  </si>
  <si>
    <t>飞鱼骑士团A</t>
  </si>
  <si>
    <t>飞鱼A</t>
  </si>
  <si>
    <t>hero_2d_21138</t>
  </si>
  <si>
    <t>飞鱼骑士团B</t>
  </si>
  <si>
    <t>飞鱼B</t>
  </si>
  <si>
    <t>hero_2d_21139</t>
  </si>
  <si>
    <t>新通用海盗A</t>
  </si>
  <si>
    <t>新海盗A</t>
  </si>
  <si>
    <t>hero_2d_21140</t>
  </si>
  <si>
    <t>新通用海盗B</t>
  </si>
  <si>
    <t>新海盗B</t>
  </si>
  <si>
    <t>hero_2d_21141</t>
  </si>
  <si>
    <t>新通用海盗C</t>
  </si>
  <si>
    <t>新海盗C</t>
  </si>
  <si>
    <t>hero_2d_21142</t>
  </si>
  <si>
    <t>新通用海盗D</t>
  </si>
  <si>
    <t>新海盗D</t>
  </si>
  <si>
    <t>hero_2d_21143</t>
  </si>
  <si>
    <t>基德钢盾</t>
  </si>
  <si>
    <t>基德盾牌</t>
  </si>
  <si>
    <t>hero_2d_21144</t>
  </si>
  <si>
    <t>迪巴鲁</t>
  </si>
  <si>
    <t>hero_2d_21145</t>
  </si>
  <si>
    <t>新通用海盗A远程</t>
  </si>
  <si>
    <t>新海盗A远程</t>
  </si>
  <si>
    <t>新通用海盗B远程</t>
  </si>
  <si>
    <t>新海盗B远程</t>
  </si>
  <si>
    <t>新通用海盗C远程</t>
  </si>
  <si>
    <t>新海盗C远程</t>
  </si>
  <si>
    <t>新通用海盗D远程</t>
  </si>
  <si>
    <t>新海盗D远程</t>
  </si>
  <si>
    <t>拍卖行卫士A</t>
  </si>
  <si>
    <t>拍卖行杂兵</t>
  </si>
  <si>
    <t>hero_2d_21146</t>
  </si>
  <si>
    <t>恰尔罗斯圣</t>
  </si>
  <si>
    <t>查尔罗斯</t>
  </si>
  <si>
    <t>hero_2d_21147</t>
  </si>
  <si>
    <t>金盏花</t>
  </si>
  <si>
    <t>九蛇海盗团</t>
  </si>
  <si>
    <t>hero_2d_21148</t>
  </si>
  <si>
    <t>宫灯花</t>
  </si>
  <si>
    <t>hero_2d_21149</t>
  </si>
  <si>
    <t>和平主义者</t>
  </si>
  <si>
    <t>长枪天龙人护卫</t>
  </si>
  <si>
    <t>天龙人护卫（长枪）</t>
  </si>
  <si>
    <t>hero_2d_21150</t>
  </si>
  <si>
    <t>持剑天龙人护卫</t>
  </si>
  <si>
    <t>天龙人护卫（剑）</t>
  </si>
  <si>
    <t>雏菊</t>
  </si>
  <si>
    <t>hero_2d_21151</t>
  </si>
  <si>
    <t>亚马逊剑士</t>
  </si>
  <si>
    <t>棕发女战士（剑）</t>
  </si>
  <si>
    <t>hero_2d_21152</t>
  </si>
  <si>
    <t>亚马逊弓兵</t>
  </si>
  <si>
    <t>棕发包子头（弓箭）</t>
  </si>
  <si>
    <t>hero_2d_21153</t>
  </si>
  <si>
    <t>贾罗</t>
  </si>
  <si>
    <t>hero_2d_21154</t>
  </si>
  <si>
    <t>马克罗</t>
  </si>
  <si>
    <t>hero_2d_21155</t>
  </si>
  <si>
    <t>淡水</t>
  </si>
  <si>
    <t>hero_2d_21156</t>
  </si>
  <si>
    <t>拍卖行卫士B</t>
  </si>
  <si>
    <t>拍卖行杂兵（远程）</t>
  </si>
  <si>
    <t>hero_2d_21157</t>
  </si>
  <si>
    <t>罗兹瓦德圣</t>
  </si>
  <si>
    <t>罗兹瓦德</t>
  </si>
  <si>
    <t>hero_2d_21158</t>
  </si>
  <si>
    <t>红发女战士（剑）</t>
  </si>
  <si>
    <t>hero_2d_21159</t>
  </si>
  <si>
    <t>黄发包子头（弓箭）</t>
  </si>
  <si>
    <t>hero_2d_21160</t>
  </si>
  <si>
    <t>粉发女战士（剑）</t>
  </si>
  <si>
    <t>hero_2d_21161</t>
  </si>
  <si>
    <t>黑发包子头（弓箭）</t>
  </si>
  <si>
    <t>hero_2d_21162</t>
  </si>
  <si>
    <t>巴基利克斯</t>
  </si>
  <si>
    <t>hero_2d_21163</t>
  </si>
  <si>
    <t>蓝猩猩</t>
  </si>
  <si>
    <t>hero_2d_21164</t>
  </si>
  <si>
    <t>汉尼拔</t>
  </si>
  <si>
    <t>hero_2d_21165</t>
  </si>
  <si>
    <t>候斯</t>
  </si>
  <si>
    <t>hero_2d_21166</t>
  </si>
  <si>
    <t>曼提克拉</t>
  </si>
  <si>
    <t>hero_2d_21167</t>
  </si>
  <si>
    <t>萨迪</t>
  </si>
  <si>
    <t>hero_2d_21168</t>
  </si>
  <si>
    <t>斯芬克斯</t>
  </si>
  <si>
    <t>hero_2d_21169</t>
  </si>
  <si>
    <t>白狼</t>
  </si>
  <si>
    <t>hero_2d_21170</t>
  </si>
  <si>
    <t>考拉怪</t>
  </si>
  <si>
    <t>hero_2d_21171</t>
  </si>
  <si>
    <t>监狱步枪守卫</t>
  </si>
  <si>
    <t>hero_2d_21172</t>
  </si>
  <si>
    <t>人牛怪</t>
  </si>
  <si>
    <t>hero_2d_21173</t>
  </si>
  <si>
    <t>狱卒</t>
  </si>
  <si>
    <t>hero_2d_21174</t>
  </si>
  <si>
    <t>犀牛怪</t>
  </si>
  <si>
    <t>hero_2d_21175</t>
  </si>
  <si>
    <t>斑马怪</t>
  </si>
  <si>
    <t>hero_2d_21176</t>
  </si>
  <si>
    <t>巨锤精英海盗</t>
  </si>
  <si>
    <t>【精英】巨锤哥</t>
  </si>
  <si>
    <t>猎枪精英海盗</t>
  </si>
  <si>
    <t>【精英】管儿枪哥</t>
  </si>
  <si>
    <t>快刀精英海盗</t>
  </si>
  <si>
    <t>【精英】刺刀哥</t>
  </si>
  <si>
    <t>大太刀精英大佐</t>
  </si>
  <si>
    <t>【精英】大太刀海军</t>
  </si>
  <si>
    <t>火枪精英大佐</t>
  </si>
  <si>
    <t>【精英】多功能步枪海军</t>
  </si>
  <si>
    <t>监狱墨镜大炮管子</t>
  </si>
  <si>
    <t>狱卒细炮管子</t>
  </si>
  <si>
    <t>日奈</t>
  </si>
  <si>
    <t>hero_2d_21177</t>
  </si>
  <si>
    <t>巴士底</t>
  </si>
  <si>
    <t>hero_2d_21179</t>
  </si>
  <si>
    <t>鬼蜘蛛</t>
  </si>
  <si>
    <t>hero_2d_21180</t>
  </si>
  <si>
    <t>鼯鼠</t>
  </si>
  <si>
    <t>hero_2d_21178</t>
  </si>
  <si>
    <t>鬼蜘蛛（没手）</t>
  </si>
  <si>
    <t>【怪物】时装老沙</t>
  </si>
  <si>
    <t>hero_2d_3001_1</t>
  </si>
  <si>
    <t>【怪物】时装女帝</t>
  </si>
  <si>
    <t>hero_2d_3013_1</t>
  </si>
  <si>
    <t>大厨</t>
  </si>
  <si>
    <t>战棋NPC-大厨</t>
  </si>
  <si>
    <t>hero_2d_23012</t>
  </si>
  <si>
    <t>路飞？</t>
  </si>
  <si>
    <t>假李飞</t>
  </si>
  <si>
    <t>hero_2d_21181</t>
  </si>
  <si>
    <t>奈美？</t>
  </si>
  <si>
    <t>假奈美</t>
  </si>
  <si>
    <t>hero_2d_21182</t>
  </si>
  <si>
    <t>撒谎布？</t>
  </si>
  <si>
    <t>假乌索普</t>
  </si>
  <si>
    <t>hero_2d_21183</t>
  </si>
  <si>
    <t>卡里布</t>
  </si>
  <si>
    <t>hero_2d_21184</t>
  </si>
  <si>
    <t>黑胖龙宫城士兵</t>
  </si>
  <si>
    <t>hero_2d_21191</t>
  </si>
  <si>
    <t>蓝瘦龙宫城士兵</t>
  </si>
  <si>
    <t>hero_2d_21190</t>
  </si>
  <si>
    <t>持刀新鱼人</t>
  </si>
  <si>
    <t>hero_2d_21188</t>
  </si>
  <si>
    <t>持枪新鱼人</t>
  </si>
  <si>
    <t>hero_2d_21189</t>
  </si>
  <si>
    <t>霍迪·琼斯</t>
  </si>
  <si>
    <t>hero_2d_21185</t>
  </si>
  <si>
    <t>范德戴肯九世</t>
  </si>
  <si>
    <t>hero_2d_21186</t>
  </si>
  <si>
    <t>豹藏</t>
  </si>
  <si>
    <t>hero_2d_21187</t>
  </si>
  <si>
    <t>咚森</t>
  </si>
  <si>
    <t>hero_2d_21192</t>
  </si>
  <si>
    <t>伊卡鲁斯</t>
  </si>
  <si>
    <t>hero_2d_21194</t>
  </si>
  <si>
    <t>达磨</t>
  </si>
  <si>
    <t>hero_2d_21193</t>
  </si>
  <si>
    <t>泽奥</t>
  </si>
  <si>
    <t>hero_2d_21195</t>
  </si>
  <si>
    <t>茶胡子</t>
  </si>
  <si>
    <t>hero_2d_21196</t>
  </si>
  <si>
    <t>史姆丽</t>
  </si>
  <si>
    <t>hero_2d_21197</t>
  </si>
  <si>
    <t>双足飞龙</t>
  </si>
  <si>
    <t>hero_2d_21198</t>
  </si>
  <si>
    <t>火龙</t>
  </si>
  <si>
    <t>hero_2d_21199</t>
  </si>
  <si>
    <t>小孩</t>
  </si>
  <si>
    <t>hero_2d_21200</t>
  </si>
  <si>
    <t>ph持刀部队</t>
  </si>
  <si>
    <t>hero_2d_21201</t>
  </si>
  <si>
    <t>ph持枪部队</t>
  </si>
  <si>
    <t>hero_2d_21202</t>
  </si>
  <si>
    <t>G5海军持刀</t>
  </si>
  <si>
    <t>hero_2d_21203</t>
  </si>
  <si>
    <t>G5海军持枪</t>
  </si>
  <si>
    <t>hero_2d_21204</t>
  </si>
  <si>
    <t>豹型半人马</t>
  </si>
  <si>
    <t>hero_2d_21205</t>
  </si>
  <si>
    <t>长颈鹿型半人马</t>
  </si>
  <si>
    <t>hero_2d_21206</t>
  </si>
  <si>
    <t>雪山兄弟（洛克）</t>
  </si>
  <si>
    <t>雪山兄弟1</t>
  </si>
  <si>
    <t>hero_2d_21207</t>
  </si>
  <si>
    <t>雪山兄弟（斯科奇）</t>
  </si>
  <si>
    <t>雪山兄弟2</t>
  </si>
  <si>
    <t>hero_2d_21208</t>
  </si>
  <si>
    <t>小型史姆丽</t>
  </si>
  <si>
    <t>小史姆丽</t>
  </si>
  <si>
    <t>hero_2d_21209</t>
  </si>
  <si>
    <t>维尔高</t>
  </si>
  <si>
    <t>hero_2d_21210</t>
  </si>
  <si>
    <t>莫奈</t>
  </si>
  <si>
    <t>hero_2d_21211</t>
  </si>
  <si>
    <t>水牛</t>
  </si>
  <si>
    <t>hero_2d_21212</t>
  </si>
  <si>
    <t>德林杰</t>
  </si>
  <si>
    <t>hero_2d_21214</t>
  </si>
  <si>
    <t>贾恩·安格</t>
  </si>
  <si>
    <t>hero_2d_21213</t>
  </si>
  <si>
    <t>斗牛</t>
  </si>
  <si>
    <t>hero_2d_21215</t>
  </si>
  <si>
    <t>斗鱼</t>
  </si>
  <si>
    <t>斗鱼（黑）</t>
  </si>
  <si>
    <t>hero_2d_21216</t>
  </si>
  <si>
    <t>斗鱼（红）</t>
  </si>
  <si>
    <t>hero_2d_21217</t>
  </si>
  <si>
    <t>多弗朗门戈手下</t>
  </si>
  <si>
    <t>近战</t>
  </si>
  <si>
    <t>hero_2d_21218</t>
  </si>
  <si>
    <t>远程</t>
  </si>
  <si>
    <t>hero_2d_21219</t>
  </si>
  <si>
    <t>普通参赛者</t>
  </si>
  <si>
    <t>铁链</t>
  </si>
  <si>
    <t>hero_2d_21220</t>
  </si>
  <si>
    <t>斧</t>
  </si>
  <si>
    <t>hero_2d_21221</t>
  </si>
  <si>
    <t>剑</t>
  </si>
  <si>
    <t>hero_2d_21222</t>
  </si>
  <si>
    <t>青椒</t>
  </si>
  <si>
    <t>hero_2d_21223</t>
  </si>
  <si>
    <t>蕾贝卡</t>
  </si>
  <si>
    <t>hero_2d_21224</t>
  </si>
  <si>
    <t>斯雷曼</t>
  </si>
  <si>
    <t>hero_2d_21225</t>
  </si>
  <si>
    <t>洛林格·罗甘</t>
  </si>
  <si>
    <t>hero_2d_21226</t>
  </si>
  <si>
    <t>斯巴达恩</t>
  </si>
  <si>
    <t>hero_2d_21227</t>
  </si>
  <si>
    <t>警官</t>
  </si>
  <si>
    <t>hero_2d_21228</t>
  </si>
  <si>
    <t>紫罗兰</t>
  </si>
  <si>
    <t>hero_2d_21229</t>
  </si>
  <si>
    <t>托雷波尔</t>
  </si>
  <si>
    <t>hero_2d_21230</t>
  </si>
  <si>
    <t>迪亚曼蒂</t>
  </si>
  <si>
    <t>hero_2d_21231</t>
  </si>
  <si>
    <t>赛诺尔·平克</t>
  </si>
  <si>
    <t>hero_2d_21232</t>
  </si>
  <si>
    <t>匹卡</t>
  </si>
  <si>
    <t>匹卡（正常）</t>
  </si>
  <si>
    <t>hero_2d_21233</t>
  </si>
  <si>
    <t>匹卡（霸气形态）</t>
  </si>
  <si>
    <t>hero_2d_21234</t>
  </si>
  <si>
    <t>匹卡（小石头）</t>
  </si>
  <si>
    <t>hero_2d_21235</t>
  </si>
  <si>
    <t>匹卡（大石头）</t>
  </si>
  <si>
    <t>hero_2d_21236</t>
  </si>
  <si>
    <t>古拉迪乌斯</t>
  </si>
  <si>
    <t>hero_2d_21237</t>
  </si>
  <si>
    <t>德岛时装版</t>
  </si>
  <si>
    <t>hero_2d_3025_1</t>
  </si>
  <si>
    <t>砂糖玩偶</t>
  </si>
  <si>
    <t>hero_2d_21239</t>
  </si>
  <si>
    <t>新世界索隆</t>
  </si>
  <si>
    <t>黑色西服时装版</t>
  </si>
  <si>
    <t>hero_2d_3026_1</t>
  </si>
  <si>
    <t>托雷波尔（召唤）</t>
  </si>
  <si>
    <t>小熊玩偶</t>
  </si>
  <si>
    <t>砂糖玩偶（小熊玩偶）</t>
  </si>
  <si>
    <t>脑袋夹子</t>
  </si>
  <si>
    <t>砂糖玩偶（脑袋夹子）</t>
  </si>
  <si>
    <t>脑袋夹子2</t>
  </si>
  <si>
    <t>砂糖玩偶（脑袋夹子）旧版</t>
  </si>
  <si>
    <t>hero_2d_21240</t>
  </si>
  <si>
    <t>两年后贝拉米</t>
  </si>
  <si>
    <t>hero_2d_21241</t>
  </si>
  <si>
    <t>青椒（尖头）</t>
  </si>
  <si>
    <t>加洛特电球</t>
  </si>
  <si>
    <t>汪达</t>
  </si>
  <si>
    <t>默克莫公国</t>
  </si>
  <si>
    <t>hero_2d_21242</t>
  </si>
  <si>
    <t>纯毛族</t>
  </si>
  <si>
    <t>毛皮族</t>
  </si>
  <si>
    <t>hero_2d_21244</t>
  </si>
  <si>
    <t>毛皮族帽子</t>
  </si>
  <si>
    <t>hero_2d_21245</t>
  </si>
  <si>
    <t>罗迪</t>
  </si>
  <si>
    <t>hero_2d_21243</t>
  </si>
  <si>
    <t>PLEASURES</t>
  </si>
  <si>
    <t>杰克海盗团海盗1</t>
  </si>
  <si>
    <t>hero_2d_21246</t>
  </si>
  <si>
    <t>GIFTERS</t>
  </si>
  <si>
    <t>杰克海盗团海盗2</t>
  </si>
  <si>
    <t>hero_2d_21247</t>
  </si>
  <si>
    <t>绵羊头</t>
  </si>
  <si>
    <t>hero_2d_21248</t>
  </si>
  <si>
    <t>卡彭·黑帮·班吉</t>
  </si>
  <si>
    <t>卡朋贝基</t>
  </si>
  <si>
    <t>hero_2d_21249</t>
  </si>
  <si>
    <t>黑帮</t>
  </si>
  <si>
    <t>卡朋手下1</t>
  </si>
  <si>
    <t>hero_2d_21250</t>
  </si>
  <si>
    <t>卡朋手下2</t>
  </si>
  <si>
    <t>hero_2d_21251</t>
  </si>
  <si>
    <t>hero_2d_21252</t>
  </si>
  <si>
    <t>杰克象形态</t>
  </si>
  <si>
    <t>hero_2d_21253</t>
  </si>
  <si>
    <t>hero_2d_21254</t>
  </si>
  <si>
    <t>佩罗娜幽灵</t>
  </si>
  <si>
    <t>布玲挑战</t>
  </si>
  <si>
    <t>兰德鲁夫</t>
  </si>
  <si>
    <t>1</t>
  </si>
  <si>
    <t>hero_2d_21255</t>
  </si>
  <si>
    <t>黄油饼干</t>
  </si>
  <si>
    <t>hero_2d_21256</t>
  </si>
  <si>
    <t>一智</t>
  </si>
  <si>
    <t>hero_2d_21257</t>
  </si>
  <si>
    <t>尼智</t>
  </si>
  <si>
    <t>hero_2d_21258</t>
  </si>
  <si>
    <t>勇智</t>
  </si>
  <si>
    <t>hero_2d_21259</t>
  </si>
  <si>
    <t>伽智</t>
  </si>
  <si>
    <t>hero_2d_21260</t>
  </si>
  <si>
    <t>象棋兵-刀</t>
  </si>
  <si>
    <t>hero_2d_21261</t>
  </si>
  <si>
    <t>象棋兵-矛</t>
  </si>
  <si>
    <t>hero_2d_21262</t>
  </si>
  <si>
    <t>象棋兵-剑</t>
  </si>
  <si>
    <t>hero_2d_21263</t>
  </si>
  <si>
    <t>象棋兵-弓</t>
  </si>
  <si>
    <t>hero_2d_21264</t>
  </si>
  <si>
    <t>象棋兵-枪</t>
  </si>
  <si>
    <t>hero_2d_21265</t>
  </si>
  <si>
    <t>象棋兵-双刀</t>
  </si>
  <si>
    <t>hero_2d_21266</t>
  </si>
  <si>
    <t>霍姆斯-甜甜圈</t>
  </si>
  <si>
    <t>hero_2d_21267</t>
  </si>
  <si>
    <t>霍姆斯-蛋糕</t>
  </si>
  <si>
    <t>hero_2d_21268</t>
  </si>
  <si>
    <t>霍姆斯-甜筒</t>
  </si>
  <si>
    <t>hero_2d_21269</t>
  </si>
  <si>
    <t>霍姆斯-布丁</t>
  </si>
  <si>
    <t>hero_2d_21270</t>
  </si>
  <si>
    <t>夏洛特欧培拉</t>
  </si>
  <si>
    <t>hero_2d_21271</t>
  </si>
  <si>
    <t>夏洛特蒙道尔</t>
  </si>
  <si>
    <t>hero_2d_21272</t>
  </si>
  <si>
    <t>佩罗斯佩罗</t>
  </si>
  <si>
    <t>hero_2d_21273</t>
  </si>
  <si>
    <t>烤布丁</t>
  </si>
  <si>
    <t>1261</t>
  </si>
  <si>
    <t>hero_2d_21274</t>
  </si>
  <si>
    <t>饼干士兵</t>
  </si>
  <si>
    <t>30036</t>
  </si>
  <si>
    <t>霍金斯稻草人</t>
  </si>
  <si>
    <t>30054</t>
  </si>
  <si>
    <t>凯多龙形态（测试）</t>
  </si>
  <si>
    <t>3</t>
  </si>
  <si>
    <t>30061</t>
  </si>
  <si>
    <t>大妈手下02</t>
  </si>
  <si>
    <t>1281</t>
  </si>
  <si>
    <t>hero_2d_21281</t>
  </si>
  <si>
    <t>蛋蛋男爵</t>
  </si>
  <si>
    <t>1282</t>
  </si>
  <si>
    <t>hero_2d_21275</t>
  </si>
  <si>
    <t>温斯默克·山治</t>
  </si>
  <si>
    <t>hero_2d_3037_3</t>
  </si>
  <si>
    <t>夏洛特·烤箱</t>
  </si>
  <si>
    <t>hero_2d_21276</t>
  </si>
  <si>
    <t>吉格拉</t>
  </si>
  <si>
    <t>hero_2d_21277</t>
  </si>
  <si>
    <t>夏洛特·大福</t>
  </si>
  <si>
    <t>hero_2d_21278</t>
  </si>
  <si>
    <t>夏洛特·佩罗斯佩多</t>
  </si>
  <si>
    <t>大妈手下01</t>
  </si>
  <si>
    <t>hero_2d_21280</t>
  </si>
  <si>
    <t>大妈手下03</t>
  </si>
  <si>
    <t>hero_2d_21282</t>
  </si>
  <si>
    <t>大妈手下04</t>
  </si>
  <si>
    <t>hero_2d_21283</t>
  </si>
  <si>
    <t>肉鸽</t>
  </si>
  <si>
    <t>凯多手下01</t>
  </si>
  <si>
    <t>凯多手下（兔耳）</t>
  </si>
  <si>
    <t>hero_2d_21284</t>
  </si>
  <si>
    <t>凯多手下02</t>
  </si>
  <si>
    <t>凯多手下（面具）</t>
  </si>
  <si>
    <t>hero_2d_21285</t>
  </si>
  <si>
    <t>霍金斯手下</t>
  </si>
  <si>
    <t>hero_2d_21286</t>
  </si>
  <si>
    <t>狒狒丸</t>
  </si>
  <si>
    <t>狒狒丸（精英）</t>
  </si>
  <si>
    <t>hero_2d_21287</t>
  </si>
  <si>
    <t>蝙蝠人</t>
  </si>
  <si>
    <t>蝙蝠人（精英）</t>
  </si>
  <si>
    <t>hero_2d_21288</t>
  </si>
  <si>
    <t>霍金斯（精英）</t>
  </si>
  <si>
    <t>武士1</t>
  </si>
  <si>
    <t>黄毛武士常规</t>
  </si>
  <si>
    <t>hero_2d_21289</t>
  </si>
  <si>
    <t>武士2</t>
  </si>
  <si>
    <t>胖胖武士常规</t>
  </si>
  <si>
    <t>hero_2d_21290</t>
  </si>
  <si>
    <t>武士3</t>
  </si>
  <si>
    <t>黑发武士常规</t>
  </si>
  <si>
    <t>hero_2d_21291</t>
  </si>
  <si>
    <t>相扑选手</t>
  </si>
  <si>
    <t>相扑选手常规</t>
  </si>
  <si>
    <t>hero_2d_21292</t>
  </si>
  <si>
    <t>浦岛</t>
  </si>
  <si>
    <t>浦岛（Boss）</t>
  </si>
  <si>
    <t>横纲</t>
  </si>
  <si>
    <t>hero_2d_21294</t>
  </si>
  <si>
    <t>霍尔德姆</t>
  </si>
  <si>
    <t>霍尔德姆（Boss）</t>
  </si>
  <si>
    <t>hero_2d_21293</t>
  </si>
  <si>
    <t>克比</t>
  </si>
  <si>
    <t>斧手蒙卡</t>
  </si>
  <si>
    <t>阿八</t>
  </si>
  <si>
    <t>瓦尔波</t>
  </si>
  <si>
    <t>skillsIntroduction_1018</t>
  </si>
  <si>
    <t>60,60,65,70,85,75</t>
  </si>
  <si>
    <t>CV_luffy01</t>
  </si>
  <si>
    <t>CV_luffy07</t>
  </si>
  <si>
    <t>hero_2d_2006</t>
  </si>
  <si>
    <t>70,50,50,55,80,70</t>
  </si>
  <si>
    <t>hero_2d_2007</t>
  </si>
  <si>
    <t>75,80,90,75,50,55</t>
  </si>
  <si>
    <t>巴基</t>
  </si>
  <si>
    <t>CV_buggy03,CV_buggy07</t>
  </si>
  <si>
    <t>斯摩格</t>
  </si>
  <si>
    <t>塔西琪</t>
  </si>
  <si>
    <t>CV_mr201,CV_mr202,CV_mr204</t>
  </si>
  <si>
    <t>Miss.双手指</t>
  </si>
  <si>
    <t>hero_2d_2016</t>
  </si>
  <si>
    <t>80,60,50,70,75,70</t>
  </si>
  <si>
    <t>贝拉米</t>
  </si>
  <si>
    <t>hero_2d_2018</t>
  </si>
  <si>
    <t>80,60,50,70,85,70</t>
  </si>
  <si>
    <t>hero_2d_2019</t>
  </si>
  <si>
    <t>hero_2d_2020</t>
  </si>
  <si>
    <t>hero_2d_2021</t>
  </si>
  <si>
    <t>hero_2d_2022</t>
  </si>
  <si>
    <t>hero_2d_2023</t>
  </si>
  <si>
    <t>hero_2d_2024</t>
  </si>
  <si>
    <t>hero_2d_2025</t>
  </si>
  <si>
    <t>hero_2d_2026</t>
  </si>
  <si>
    <t>sumi</t>
  </si>
  <si>
    <t>fei</t>
  </si>
  <si>
    <t>447,445</t>
  </si>
  <si>
    <t>60,20,67,52,80,50</t>
  </si>
  <si>
    <t>克洛克达尔</t>
  </si>
  <si>
    <t>表面上扮演着“阿鲁巴拿的守护神”，其实私下却是企图统治阿鲁巴拿王国的巴洛克工作社的老板。悬赏金额高达8100万贝里，“王下七武海”之一。</t>
  </si>
  <si>
    <t>CV_crocodile01,CV_crocodile04,CV_crocodile07</t>
  </si>
  <si>
    <t>梦想回归圣地的空岛唯一的神。他是具有操纵雷电之果能力的雷人。在唯一的天敌路飞出现前，在天空圣地实施了长达6年的恐怖统治。</t>
  </si>
  <si>
    <t>CV_enel03,CV_enel05</t>
  </si>
  <si>
    <t>CV_enel02,CV_enel06,CV_enel07</t>
  </si>
  <si>
    <t>CV_kuzan01,CV_kuzan03</t>
  </si>
  <si>
    <t>85,60,50,90,85,90</t>
  </si>
  <si>
    <t>影影之果</t>
  </si>
  <si>
    <t>50,70,40,50,70,40</t>
  </si>
  <si>
    <t>王下七武海，将自己的身体献给政府，成为和平主义者的原型。巨大的身躯中隐藏着钢铁般的意志！！</t>
  </si>
  <si>
    <t>CV_ace03,CV_ace02</t>
  </si>
  <si>
    <t>CV_ace01,CV_ace02</t>
  </si>
  <si>
    <t>杰拉基尔·米霍克</t>
  </si>
  <si>
    <t>CV_mihawk02,CV_mihawk06</t>
  </si>
  <si>
    <t>路奇</t>
  </si>
  <si>
    <t>Mr.3（变身后）</t>
  </si>
  <si>
    <t>豹子形态</t>
  </si>
  <si>
    <r>
      <rPr>
        <sz val="11"/>
        <color theme="1"/>
        <rFont val="宋体"/>
        <charset val="134"/>
      </rPr>
      <t>hero_2d_3011</t>
    </r>
    <r>
      <rPr>
        <sz val="11"/>
        <color theme="1"/>
        <rFont val="宋体"/>
        <charset val="134"/>
      </rPr>
      <t>_1</t>
    </r>
  </si>
  <si>
    <t>莫利亚影子</t>
  </si>
  <si>
    <t>战国大佛型态</t>
  </si>
  <si>
    <t>伊娃</t>
  </si>
  <si>
    <t>CV_joz08</t>
  </si>
  <si>
    <t>CV_joz05</t>
  </si>
  <si>
    <t>黑</t>
  </si>
  <si>
    <t>胡</t>
  </si>
  <si>
    <t>子</t>
  </si>
  <si>
    <t>胡子</t>
  </si>
  <si>
    <t>自然系烟雾之果能力者，以路飞为一生的宿敌而精进自己</t>
  </si>
  <si>
    <t>海军G5支部中将。\n践行自己内心的正义。\n减少所受伤害的同时，可以通过攻击降低敌方战斗力。</t>
  </si>
  <si>
    <t>饼干战士</t>
  </si>
  <si>
    <t>苏打饼-饼干战士</t>
  </si>
  <si>
    <t>hero_2d_3045_1</t>
  </si>
  <si>
    <t>和之国奈美幻影</t>
  </si>
  <si>
    <t>因创立心脏海贼团而名扬天下，在顶上战争中解救了路飞和甚平。</t>
  </si>
  <si>
    <t>心脏海贼团船长。\n极恶的世代之一。\n手术果实能力者，绰号“死亡外科医生”。</t>
  </si>
  <si>
    <t>周年庆</t>
  </si>
  <si>
    <t>PH部队持枪</t>
  </si>
  <si>
    <t>PH部队持刀</t>
  </si>
  <si>
    <t>军官</t>
  </si>
  <si>
    <t>莉香</t>
  </si>
  <si>
    <t>图鉴-莉香</t>
  </si>
  <si>
    <t>hero_2d_4000001</t>
  </si>
  <si>
    <t>秀秀</t>
  </si>
  <si>
    <t>图鉴-秀秀</t>
  </si>
  <si>
    <t>hero_2d_4000002</t>
  </si>
  <si>
    <t>嘉雅</t>
  </si>
  <si>
    <t>图鉴-嘉雅</t>
  </si>
  <si>
    <t>hero_2d_4000003</t>
  </si>
  <si>
    <t>卓夫</t>
  </si>
  <si>
    <t>图鉴-卓夫</t>
  </si>
  <si>
    <t>hero_2d_4000004</t>
  </si>
  <si>
    <t>健藏</t>
  </si>
  <si>
    <t>图鉴-健藏</t>
  </si>
  <si>
    <t>hero_2d_4000005</t>
  </si>
  <si>
    <t>拉布</t>
  </si>
  <si>
    <t>图鉴-拉布</t>
  </si>
  <si>
    <t>hero_2d_4000006</t>
  </si>
  <si>
    <t>Mr.13</t>
  </si>
  <si>
    <t>图鉴-Mr.13</t>
  </si>
  <si>
    <t>hero_2d_4000007</t>
  </si>
  <si>
    <t>Ms.星期五</t>
  </si>
  <si>
    <t>图鉴-Ms.星期五</t>
  </si>
  <si>
    <t>hero_2d_4000008</t>
  </si>
  <si>
    <t>多利</t>
  </si>
  <si>
    <t>图鉴-多利</t>
  </si>
  <si>
    <t>hero_2d_4000009</t>
  </si>
  <si>
    <t>布罗基</t>
  </si>
  <si>
    <t>图鉴-布罗基</t>
  </si>
  <si>
    <t>hero_2d_4000010</t>
  </si>
  <si>
    <t>爱比达</t>
  </si>
  <si>
    <t>图鉴-爱比达</t>
  </si>
  <si>
    <t>Dr.古蕾娃</t>
  </si>
  <si>
    <t>图鉴-Dr.古蕾娃</t>
  </si>
  <si>
    <t>hero_2d_4000012</t>
  </si>
  <si>
    <t>可布拉</t>
  </si>
  <si>
    <t>图鉴-可布拉</t>
  </si>
  <si>
    <t>hero_2d_4000013</t>
  </si>
  <si>
    <t>空扎</t>
  </si>
  <si>
    <t>图鉴-空扎</t>
  </si>
  <si>
    <t>蒙布朗</t>
  </si>
  <si>
    <t>柯尼丝</t>
  </si>
  <si>
    <t>东吉特</t>
  </si>
  <si>
    <t>拉奇</t>
  </si>
  <si>
    <t>阿斯巴古</t>
  </si>
  <si>
    <t>可可罗</t>
  </si>
  <si>
    <t>希尔顿</t>
  </si>
  <si>
    <t>hero_2d_4000020</t>
  </si>
  <si>
    <t>斯波尔</t>
  </si>
  <si>
    <t>hero_2d_4000021</t>
  </si>
  <si>
    <t>噗嘿洽克</t>
  </si>
  <si>
    <t>柯玛希</t>
  </si>
  <si>
    <t>hero_2d_4000023</t>
  </si>
  <si>
    <t>夏洛特·罗拉</t>
  </si>
  <si>
    <t>hero_2d_4000024</t>
  </si>
  <si>
    <t>噩梦路飞</t>
  </si>
  <si>
    <t>hero_2d_4000025</t>
  </si>
  <si>
    <t>帕帕格</t>
  </si>
  <si>
    <t>图鉴-帕帕格</t>
  </si>
  <si>
    <t>hero_2d_4000026</t>
  </si>
  <si>
    <t>凯米</t>
  </si>
  <si>
    <t>图鉴-凯米</t>
  </si>
  <si>
    <t>hero_2d_4000027</t>
  </si>
  <si>
    <t>芍奇</t>
  </si>
  <si>
    <t>图鉴-芍奇</t>
  </si>
  <si>
    <t>啥婆婆</t>
  </si>
  <si>
    <t>图鉴-啥婆婆</t>
  </si>
  <si>
    <t>图鉴</t>
  </si>
  <si>
    <t>hero_2d_4000030</t>
  </si>
  <si>
    <t>露玖</t>
  </si>
  <si>
    <t>hero_2d_4000031</t>
  </si>
  <si>
    <t>以藏</t>
  </si>
  <si>
    <t>hero_2d_4000032</t>
  </si>
  <si>
    <t>那缪尔</t>
  </si>
  <si>
    <t>hero_2d_4000033</t>
  </si>
  <si>
    <t>斯库亚德</t>
  </si>
  <si>
    <t>hero_2d_4000034</t>
  </si>
  <si>
    <t>小奥兹Jr.</t>
  </si>
  <si>
    <t>hero_2d_4000035</t>
  </si>
  <si>
    <t>达丹</t>
  </si>
  <si>
    <t>hero_2d_4000036</t>
  </si>
  <si>
    <t>拉菲特</t>
  </si>
  <si>
    <t>hero_2d_4000037</t>
  </si>
  <si>
    <t>巴吉思</t>
  </si>
  <si>
    <t>hero_2d_4000038</t>
  </si>
  <si>
    <t>左大臣</t>
  </si>
  <si>
    <t>hero_2d_4000039</t>
  </si>
  <si>
    <t>尼普顿</t>
  </si>
  <si>
    <t>hero_2d_4000040</t>
  </si>
  <si>
    <t>右大臣</t>
  </si>
  <si>
    <t>hero_2d_4000041</t>
  </si>
  <si>
    <t>白星</t>
  </si>
  <si>
    <t>hero_2d_4000042</t>
  </si>
  <si>
    <t>夏莉</t>
  </si>
  <si>
    <t>hero_2d_4000043</t>
  </si>
  <si>
    <t>鲛星</t>
  </si>
  <si>
    <t>hero_2d_4000044</t>
  </si>
  <si>
    <t>莫扎</t>
  </si>
  <si>
    <t>辛德</t>
  </si>
  <si>
    <t>盖茨</t>
  </si>
  <si>
    <t>hero_2d_4000050</t>
  </si>
  <si>
    <t>士兵先生</t>
  </si>
  <si>
    <t>hero_2d_4000051</t>
  </si>
  <si>
    <t>雷欧</t>
  </si>
  <si>
    <t>hero_2d_2274</t>
  </si>
  <si>
    <t>居鲁士</t>
  </si>
  <si>
    <t>hero_2d_2278</t>
  </si>
  <si>
    <t>赛诺尔</t>
  </si>
  <si>
    <t>战棋</t>
  </si>
  <si>
    <t>火炮海盗B-减速法师</t>
  </si>
  <si>
    <t>伊格拉姆</t>
  </si>
  <si>
    <t>Mr.1刺客</t>
  </si>
  <si>
    <t>Mr.2刺客</t>
  </si>
  <si>
    <t>Mr.3坦克</t>
  </si>
  <si>
    <t>辅助</t>
  </si>
  <si>
    <t>精英法师</t>
  </si>
  <si>
    <t>战士螳螂</t>
  </si>
  <si>
    <t>T彭</t>
  </si>
  <si>
    <t>维多利亚·辛德丽</t>
  </si>
  <si>
    <t>atk=1; // 攻击</t>
  </si>
  <si>
    <t>maxHp=2; // 总血量</t>
  </si>
  <si>
    <t>def=3; // 防御</t>
  </si>
  <si>
    <t>speed=4; // 速度</t>
  </si>
  <si>
    <t>cri=5; // 伤害暴击率</t>
  </si>
  <si>
    <t>anticri=6; // 韧性</t>
  </si>
  <si>
    <t>dodge=7; // 闪避</t>
  </si>
  <si>
    <t>hit=8; // 命中 以上为一级属性</t>
  </si>
  <si>
    <t>cridamage=9; // 爆击伤害</t>
  </si>
  <si>
    <t>block=10; // 格挡机率</t>
  </si>
  <si>
    <t>antiblock=11; // 破击机率</t>
  </si>
  <si>
    <t>effecthit=12; // 效果命中</t>
  </si>
  <si>
    <t>effectdodge=13; // 效果回避</t>
  </si>
  <si>
    <t>damageadd=14; // 伤害加成</t>
  </si>
  <si>
    <t>damagereduce=15; // 伤害减免</t>
  </si>
  <si>
    <t>real=16; // 真实伤害</t>
  </si>
  <si>
    <t>antireal=17; // 真实减伤</t>
  </si>
  <si>
    <t>poison=18; // 毒</t>
  </si>
  <si>
    <t>thunder=19; // 雷</t>
  </si>
  <si>
    <t>fire=20; // 火</t>
  </si>
  <si>
    <t>ice=21; // 冰</t>
  </si>
  <si>
    <t>water=22; // 水</t>
  </si>
  <si>
    <t>light=23; // 光</t>
  </si>
  <si>
    <t>dark=24; // 暗</t>
  </si>
  <si>
    <t>wind=25; // 风</t>
  </si>
  <si>
    <t>whole=26; // 全</t>
  </si>
  <si>
    <t>antipoison=27; // 抗毒</t>
  </si>
  <si>
    <t>antithunder=28; // 抗雷</t>
  </si>
  <si>
    <t>antifire=29; // 抗火</t>
  </si>
  <si>
    <t>antiice=30; // 抗冰</t>
  </si>
  <si>
    <t>antiwater=31; // 抗水</t>
  </si>
  <si>
    <t>antilight=32; // 抗光</t>
  </si>
  <si>
    <t>antidark=33; // 抗暗</t>
  </si>
  <si>
    <t>antiwind=34; // 抗风</t>
  </si>
  <si>
    <t>antiwhole=35; // 抗全</t>
  </si>
  <si>
    <t>elec=36; // 电</t>
  </si>
  <si>
    <t>antielec=37; // 抗电</t>
  </si>
  <si>
    <t>tcri=38; // 治疗暴击率</t>
  </si>
  <si>
    <t>critreat=39; // 暴击治疗系数</t>
  </si>
  <si>
    <t>blockdamage=40; // 格挡伤害</t>
  </si>
  <si>
    <t>treatadd=41; // 治疗加成</t>
  </si>
  <si>
    <t>treatreduce=42; // 治疗减免 以上为二级属性</t>
  </si>
  <si>
    <t>hero_1017</t>
  </si>
  <si>
    <t>hero_desc_1017</t>
  </si>
  <si>
    <t>0,0,0</t>
  </si>
  <si>
    <t>hero_2006</t>
  </si>
  <si>
    <t>hero_desc_2006</t>
  </si>
  <si>
    <t>0,0.75,0</t>
  </si>
  <si>
    <t>hero_2007</t>
  </si>
  <si>
    <t>hero_desc_2007</t>
  </si>
  <si>
    <r>
      <rPr>
        <sz val="11"/>
        <color theme="1"/>
        <rFont val="宋体"/>
        <charset val="134"/>
      </rPr>
      <t>0,0</t>
    </r>
    <r>
      <rPr>
        <sz val="11"/>
        <color theme="1"/>
        <rFont val="宋体"/>
        <charset val="134"/>
      </rPr>
      <t>,0</t>
    </r>
  </si>
  <si>
    <t>hero_2009</t>
  </si>
  <si>
    <t>hero_desc_2009</t>
  </si>
  <si>
    <t>hero_2024</t>
  </si>
  <si>
    <t>hero_desc_2024</t>
  </si>
  <si>
    <t>卡牌名称</t>
  </si>
  <si>
    <t>卡牌品质</t>
  </si>
  <si>
    <t>攻击值</t>
  </si>
  <si>
    <t>防御值</t>
  </si>
  <si>
    <t>血量值</t>
  </si>
  <si>
    <t>SR</t>
  </si>
  <si>
    <t>路飞（坦克）</t>
  </si>
  <si>
    <t>索隆（战士）</t>
  </si>
  <si>
    <t>山治（刺客）</t>
  </si>
  <si>
    <t>SSR</t>
  </si>
  <si>
    <t>蒙奇·D·戈普</t>
  </si>
  <si>
    <t>月光·莫利亚</t>
  </si>
  <si>
    <t>波特夹斯·D·艾斯</t>
  </si>
  <si>
    <t>培波</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</si>
</sst>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2">
    <font>
      <sz val="11"/>
      <color theme="1"/>
      <name val="宋体"/>
      <charset val="134"/>
      <scheme val="minor"/>
    </font>
    <font>
      <sz val="11"/>
      <color theme="1"/>
      <name val="微软雅黑"/>
      <charset val="134"/>
    </font>
    <font>
      <sz val="9"/>
      <color theme="1"/>
      <name val="微软雅黑"/>
      <charset val="134"/>
    </font>
    <font>
      <sz val="12"/>
      <name val="宋体"/>
      <charset val="134"/>
    </font>
    <font>
      <sz val="11"/>
      <color indexed="8"/>
      <name val="宋体"/>
      <charset val="134"/>
    </font>
    <font>
      <sz val="11"/>
      <color rgb="FFC00000"/>
      <name val="宋体"/>
      <charset val="134"/>
      <scheme val="minor"/>
    </font>
    <font>
      <sz val="11"/>
      <color rgb="FFFF0000"/>
      <name val="宋体"/>
      <charset val="134"/>
      <scheme val="minor"/>
    </font>
    <font>
      <sz val="12"/>
      <color theme="1"/>
      <name val="宋体"/>
      <charset val="134"/>
    </font>
    <font>
      <sz val="11"/>
      <color theme="1"/>
      <name val="宋体"/>
      <charset val="134"/>
    </font>
    <font>
      <b/>
      <sz val="11"/>
      <color theme="1"/>
      <name val="宋体"/>
      <charset val="134"/>
      <scheme val="minor"/>
    </font>
    <font>
      <sz val="12"/>
      <color rgb="FFFF0000"/>
      <name val="宋体"/>
      <charset val="134"/>
    </font>
    <font>
      <sz val="10.5"/>
      <color rgb="FF171A1D"/>
      <name val="宋体"/>
      <charset val="134"/>
    </font>
    <font>
      <sz val="10.5"/>
      <color rgb="FF171A1D"/>
      <name val="Segoe UI"/>
      <charset val="134"/>
    </font>
    <font>
      <b/>
      <sz val="11"/>
      <color rgb="FFFF0000"/>
      <name val="宋体"/>
      <charset val="134"/>
      <scheme val="minor"/>
    </font>
    <font>
      <sz val="10.5"/>
      <name val="宋体"/>
      <charset val="134"/>
    </font>
    <font>
      <sz val="10.5"/>
      <color rgb="FF333333"/>
      <name val="宋体"/>
      <charset val="134"/>
    </font>
    <font>
      <sz val="12"/>
      <color rgb="FF3A3A3A"/>
      <name val="宋体"/>
      <charset val="134"/>
    </font>
    <font>
      <sz val="10.5"/>
      <color rgb="FF182B50"/>
      <name val="宋体"/>
      <charset val="134"/>
    </font>
    <font>
      <sz val="10.5"/>
      <color rgb="FF182B50"/>
      <name val="Arial"/>
      <charset val="134"/>
    </font>
    <font>
      <sz val="11"/>
      <color theme="1"/>
      <name val="等线"/>
      <charset val="134"/>
    </font>
    <font>
      <sz val="11"/>
      <color theme="0"/>
      <name val="宋体"/>
      <charset val="134"/>
    </font>
    <font>
      <sz val="11"/>
      <color theme="0"/>
      <name val="宋体"/>
      <charset val="134"/>
      <scheme val="minor"/>
    </font>
    <font>
      <sz val="10"/>
      <color theme="1"/>
      <name val="微软雅黑"/>
      <charset val="134"/>
    </font>
    <font>
      <sz val="10"/>
      <color rgb="FFFF0000"/>
      <name val="微软雅黑"/>
      <charset val="134"/>
    </font>
    <font>
      <sz val="11"/>
      <color rgb="FFFF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C00000"/>
      <name val="宋体"/>
      <charset val="134"/>
    </font>
    <font>
      <sz val="11"/>
      <color rgb="FFC00000"/>
      <name val="宋体"/>
      <charset val="134"/>
    </font>
    <font>
      <sz val="6"/>
      <color theme="1"/>
      <name val="宋体"/>
      <charset val="134"/>
    </font>
    <font>
      <sz val="12"/>
      <color rgb="FF3A3A3A"/>
      <name val="helvetica"/>
      <charset val="134"/>
    </font>
    <font>
      <sz val="10.5"/>
      <color rgb="FF333333"/>
      <name val="Helvetica"/>
      <charset val="134"/>
    </font>
    <font>
      <sz val="10"/>
      <color theme="1"/>
      <name val="宋体"/>
      <charset val="134"/>
    </font>
    <font>
      <b/>
      <sz val="9"/>
      <name val="宋体"/>
      <charset val="134"/>
    </font>
    <font>
      <sz val="9"/>
      <name val="宋体"/>
      <charset val="134"/>
    </font>
  </fonts>
  <fills count="54">
    <fill>
      <patternFill patternType="none"/>
    </fill>
    <fill>
      <patternFill patternType="gray125"/>
    </fill>
    <fill>
      <patternFill patternType="solid">
        <fgColor rgb="FF7DF4F7"/>
        <bgColor indexed="64"/>
      </patternFill>
    </fill>
    <fill>
      <patternFill patternType="solid">
        <fgColor rgb="FFF3D979"/>
        <bgColor indexed="64"/>
      </patternFill>
    </fill>
    <fill>
      <patternFill patternType="solid">
        <fgColor rgb="FFED4533"/>
        <bgColor indexed="64"/>
      </patternFill>
    </fill>
    <fill>
      <patternFill patternType="solid">
        <fgColor rgb="FFFFFF00"/>
        <bgColor indexed="64"/>
      </patternFill>
    </fill>
    <fill>
      <patternFill patternType="solid">
        <fgColor theme="9" tint="-0.249977111117893"/>
        <bgColor indexed="64"/>
      </patternFill>
    </fill>
    <fill>
      <patternFill patternType="solid">
        <fgColor theme="8" tint="0.799340800195319"/>
        <bgColor indexed="64"/>
      </patternFill>
    </fill>
    <fill>
      <patternFill patternType="solid">
        <fgColor theme="7" tint="0.599993896298105"/>
        <bgColor indexed="64"/>
      </patternFill>
    </fill>
    <fill>
      <patternFill patternType="solid">
        <fgColor theme="7" tint="0.6"/>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D5FF"/>
        <bgColor indexed="64"/>
      </patternFill>
    </fill>
    <fill>
      <patternFill patternType="solid">
        <fgColor theme="0"/>
        <bgColor indexed="64"/>
      </patternFill>
    </fill>
    <fill>
      <patternFill patternType="solid">
        <fgColor theme="4" tint="0.79985961485641"/>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rgb="FFFF0000"/>
        <bgColor indexed="64"/>
      </patternFill>
    </fill>
    <fill>
      <patternFill patternType="solid">
        <fgColor theme="4" tint="0.799340800195319"/>
        <bgColor indexed="64"/>
      </patternFill>
    </fill>
    <fill>
      <patternFill patternType="solid">
        <fgColor theme="5" tint="-0.249977111117893"/>
        <bgColor indexed="64"/>
      </patternFill>
    </fill>
    <fill>
      <patternFill patternType="solid">
        <fgColor theme="4" tint="0.599993896298105"/>
        <bgColor indexed="64"/>
      </patternFill>
    </fill>
    <fill>
      <patternFill patternType="solid">
        <fgColor theme="4" tint="0.399182103946043"/>
        <bgColor indexed="64"/>
      </patternFill>
    </fill>
    <fill>
      <patternFill patternType="solid">
        <fgColor theme="4" tint="0.399151585436567"/>
        <bgColor indexed="64"/>
      </patternFill>
    </fill>
    <fill>
      <patternFill patternType="solid">
        <fgColor theme="4" tint="0.397503585924863"/>
        <bgColor indexed="64"/>
      </patternFill>
    </fill>
    <fill>
      <patternFill patternType="solid">
        <fgColor rgb="FF99D4F1"/>
        <bgColor indexed="64"/>
      </patternFill>
    </fill>
    <fill>
      <patternFill patternType="solid">
        <fgColor rgb="FF33D8E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0" fillId="28" borderId="4"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5" applyNumberFormat="0" applyFill="0" applyAlignment="0" applyProtection="0">
      <alignment vertical="center"/>
    </xf>
    <xf numFmtId="0" fontId="31" fillId="0" borderId="5" applyNumberFormat="0" applyFill="0" applyAlignment="0" applyProtection="0">
      <alignment vertical="center"/>
    </xf>
    <xf numFmtId="0" fontId="32" fillId="0" borderId="6" applyNumberFormat="0" applyFill="0" applyAlignment="0" applyProtection="0">
      <alignment vertical="center"/>
    </xf>
    <xf numFmtId="0" fontId="32" fillId="0" borderId="0" applyNumberFormat="0" applyFill="0" applyBorder="0" applyAlignment="0" applyProtection="0">
      <alignment vertical="center"/>
    </xf>
    <xf numFmtId="0" fontId="33" fillId="29" borderId="7" applyNumberFormat="0" applyAlignment="0" applyProtection="0">
      <alignment vertical="center"/>
    </xf>
    <xf numFmtId="0" fontId="34" fillId="30" borderId="8" applyNumberFormat="0" applyAlignment="0" applyProtection="0">
      <alignment vertical="center"/>
    </xf>
    <xf numFmtId="0" fontId="35" fillId="30" borderId="7" applyNumberFormat="0" applyAlignment="0" applyProtection="0">
      <alignment vertical="center"/>
    </xf>
    <xf numFmtId="0" fontId="36" fillId="31" borderId="9" applyNumberFormat="0" applyAlignment="0" applyProtection="0">
      <alignment vertical="center"/>
    </xf>
    <xf numFmtId="0" fontId="37" fillId="0" borderId="10" applyNumberFormat="0" applyFill="0" applyAlignment="0" applyProtection="0">
      <alignment vertical="center"/>
    </xf>
    <xf numFmtId="0" fontId="38" fillId="0" borderId="11" applyNumberFormat="0" applyFill="0" applyAlignment="0" applyProtection="0">
      <alignment vertical="center"/>
    </xf>
    <xf numFmtId="0" fontId="39"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2" fillId="35" borderId="0" applyNumberFormat="0" applyBorder="0" applyAlignment="0" applyProtection="0">
      <alignment vertical="center"/>
    </xf>
    <xf numFmtId="0" fontId="0" fillId="20" borderId="0">
      <alignment vertical="center"/>
    </xf>
    <xf numFmtId="0" fontId="43" fillId="22" borderId="0" applyNumberFormat="0" applyBorder="0" applyAlignment="0" applyProtection="0">
      <alignment vertical="center"/>
    </xf>
    <xf numFmtId="0" fontId="42" fillId="36" borderId="0" applyNumberFormat="0" applyBorder="0" applyAlignment="0" applyProtection="0">
      <alignment vertical="center"/>
    </xf>
    <xf numFmtId="0" fontId="42" fillId="37" borderId="0" applyNumberFormat="0" applyBorder="0" applyAlignment="0" applyProtection="0">
      <alignment vertical="center"/>
    </xf>
    <xf numFmtId="0" fontId="43" fillId="38" borderId="0" applyNumberFormat="0" applyBorder="0" applyAlignment="0" applyProtection="0">
      <alignment vertical="center"/>
    </xf>
    <xf numFmtId="0" fontId="43" fillId="17" borderId="0" applyNumberFormat="0" applyBorder="0" applyAlignment="0" applyProtection="0">
      <alignment vertical="center"/>
    </xf>
    <xf numFmtId="0" fontId="42" fillId="39" borderId="0" applyNumberFormat="0" applyBorder="0" applyAlignment="0" applyProtection="0">
      <alignment vertical="center"/>
    </xf>
    <xf numFmtId="0" fontId="42" fillId="40" borderId="0" applyNumberFormat="0" applyBorder="0" applyAlignment="0" applyProtection="0">
      <alignment vertical="center"/>
    </xf>
    <xf numFmtId="0" fontId="43" fillId="41" borderId="0" applyNumberFormat="0" applyBorder="0" applyAlignment="0" applyProtection="0">
      <alignment vertical="center"/>
    </xf>
    <xf numFmtId="0" fontId="43" fillId="42" borderId="0" applyNumberFormat="0" applyBorder="0" applyAlignment="0" applyProtection="0">
      <alignment vertical="center"/>
    </xf>
    <xf numFmtId="0" fontId="42" fillId="43" borderId="0" applyNumberFormat="0" applyBorder="0" applyAlignment="0" applyProtection="0">
      <alignment vertical="center"/>
    </xf>
    <xf numFmtId="0" fontId="42" fillId="44" borderId="0" applyNumberFormat="0" applyBorder="0" applyAlignment="0" applyProtection="0">
      <alignment vertical="center"/>
    </xf>
    <xf numFmtId="0" fontId="43" fillId="45" borderId="0" applyNumberFormat="0" applyBorder="0" applyAlignment="0" applyProtection="0">
      <alignment vertical="center"/>
    </xf>
    <xf numFmtId="0" fontId="43" fillId="8" borderId="0" applyNumberFormat="0" applyBorder="0" applyAlignment="0" applyProtection="0">
      <alignment vertical="center"/>
    </xf>
    <xf numFmtId="0" fontId="42" fillId="46" borderId="0" applyNumberFormat="0" applyBorder="0" applyAlignment="0" applyProtection="0">
      <alignment vertical="center"/>
    </xf>
    <xf numFmtId="0" fontId="42" fillId="47" borderId="0" applyNumberFormat="0" applyBorder="0" applyAlignment="0" applyProtection="0">
      <alignment vertical="center"/>
    </xf>
    <xf numFmtId="0" fontId="43" fillId="48" borderId="0" applyNumberFormat="0" applyBorder="0" applyAlignment="0" applyProtection="0">
      <alignment vertical="center"/>
    </xf>
    <xf numFmtId="0" fontId="43" fillId="49" borderId="0" applyNumberFormat="0" applyBorder="0" applyAlignment="0" applyProtection="0">
      <alignment vertical="center"/>
    </xf>
    <xf numFmtId="0" fontId="42" fillId="50" borderId="0" applyNumberFormat="0" applyBorder="0" applyAlignment="0" applyProtection="0">
      <alignment vertical="center"/>
    </xf>
    <xf numFmtId="0" fontId="42" fillId="51" borderId="0" applyNumberFormat="0" applyBorder="0" applyAlignment="0" applyProtection="0">
      <alignment vertical="center"/>
    </xf>
    <xf numFmtId="0" fontId="43" fillId="52" borderId="0" applyNumberFormat="0" applyBorder="0" applyAlignment="0" applyProtection="0">
      <alignment vertical="center"/>
    </xf>
    <xf numFmtId="0" fontId="43" fillId="18" borderId="0" applyNumberFormat="0" applyBorder="0" applyAlignment="0" applyProtection="0">
      <alignment vertical="center"/>
    </xf>
    <xf numFmtId="0" fontId="42" fillId="53" borderId="0" applyNumberFormat="0" applyBorder="0" applyAlignment="0" applyProtection="0">
      <alignment vertical="center"/>
    </xf>
    <xf numFmtId="0" fontId="0" fillId="20" borderId="0">
      <alignment vertical="center"/>
    </xf>
    <xf numFmtId="0" fontId="0" fillId="20" borderId="0">
      <alignment vertical="center"/>
    </xf>
    <xf numFmtId="0" fontId="4" fillId="0" borderId="0">
      <alignment vertical="center"/>
    </xf>
    <xf numFmtId="0" fontId="0" fillId="0" borderId="0"/>
    <xf numFmtId="0" fontId="0" fillId="0" borderId="0"/>
  </cellStyleXfs>
  <cellXfs count="277">
    <xf numFmtId="0" fontId="0" fillId="0" borderId="0" xfId="0"/>
    <xf numFmtId="0" fontId="0" fillId="2" borderId="0" xfId="26" applyFill="1" applyAlignment="1"/>
    <xf numFmtId="0" fontId="0" fillId="3" borderId="0" xfId="26" applyFill="1" applyAlignment="1"/>
    <xf numFmtId="0" fontId="0" fillId="4" borderId="0" xfId="26" applyFill="1" applyAlignment="1"/>
    <xf numFmtId="0" fontId="0" fillId="5" borderId="0" xfId="26" applyFill="1" applyAlignment="1"/>
    <xf numFmtId="0" fontId="0" fillId="6" borderId="0" xfId="26" applyFill="1" applyAlignment="1"/>
    <xf numFmtId="0" fontId="1" fillId="0" borderId="1" xfId="0" applyFont="1" applyBorder="1" applyAlignment="1">
      <alignment vertical="center"/>
    </xf>
    <xf numFmtId="0" fontId="2" fillId="7" borderId="2" xfId="0" applyFont="1" applyFill="1" applyBorder="1"/>
    <xf numFmtId="0" fontId="0" fillId="2" borderId="0" xfId="0" applyFill="1"/>
    <xf numFmtId="0" fontId="0" fillId="3" borderId="0" xfId="0" applyFill="1"/>
    <xf numFmtId="0" fontId="0" fillId="2" borderId="0" xfId="0" applyFill="1" applyAlignment="1">
      <alignment vertical="center"/>
    </xf>
    <xf numFmtId="0" fontId="3" fillId="2" borderId="0" xfId="0" applyFont="1" applyFill="1" applyAlignment="1">
      <alignment vertical="center"/>
    </xf>
    <xf numFmtId="49" fontId="3" fillId="2" borderId="0" xfId="0" applyNumberFormat="1" applyFont="1" applyFill="1" applyAlignment="1">
      <alignment vertical="center"/>
    </xf>
    <xf numFmtId="0" fontId="0" fillId="3" borderId="0" xfId="0" applyFill="1" applyAlignment="1">
      <alignment vertical="center"/>
    </xf>
    <xf numFmtId="0" fontId="3" fillId="3" borderId="0" xfId="0" applyFont="1" applyFill="1" applyAlignment="1">
      <alignment vertical="center"/>
    </xf>
    <xf numFmtId="49" fontId="3" fillId="3" borderId="0" xfId="0" applyNumberFormat="1" applyFont="1" applyFill="1" applyAlignment="1">
      <alignment vertical="center"/>
    </xf>
    <xf numFmtId="0" fontId="4" fillId="2" borderId="0" xfId="51" applyFill="1" applyAlignment="1"/>
    <xf numFmtId="0" fontId="4" fillId="3" borderId="0" xfId="51" applyFill="1" applyAlignment="1"/>
    <xf numFmtId="0" fontId="0" fillId="4" borderId="0" xfId="0" applyFill="1" applyAlignment="1">
      <alignment vertical="center"/>
    </xf>
    <xf numFmtId="0" fontId="0" fillId="0" borderId="0" xfId="0" applyAlignment="1">
      <alignment horizontal="center"/>
    </xf>
    <xf numFmtId="0" fontId="0" fillId="3" borderId="0" xfId="0" applyFill="1"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5" fillId="3" borderId="0" xfId="0" applyFont="1" applyFill="1"/>
    <xf numFmtId="0" fontId="0" fillId="4" borderId="0" xfId="0" applyFill="1"/>
    <xf numFmtId="0" fontId="0" fillId="5" borderId="0" xfId="0" applyFill="1"/>
    <xf numFmtId="0" fontId="0" fillId="8" borderId="0" xfId="0" applyFill="1"/>
    <xf numFmtId="0" fontId="0" fillId="9" borderId="0" xfId="0" applyFill="1"/>
    <xf numFmtId="0" fontId="0" fillId="9" borderId="0" xfId="0" applyFill="1" applyAlignment="1"/>
    <xf numFmtId="0" fontId="0" fillId="10" borderId="0" xfId="0" applyFill="1" applyAlignment="1"/>
    <xf numFmtId="0" fontId="0" fillId="11" borderId="0" xfId="0" applyFill="1"/>
    <xf numFmtId="0" fontId="0" fillId="0" borderId="0" xfId="0" applyAlignment="1">
      <alignment vertical="center"/>
    </xf>
    <xf numFmtId="0" fontId="6" fillId="5" borderId="0" xfId="0" applyFont="1" applyFill="1"/>
    <xf numFmtId="0" fontId="0" fillId="12" borderId="0" xfId="0" applyFill="1" applyAlignment="1">
      <alignment vertical="center"/>
    </xf>
    <xf numFmtId="0" fontId="0" fillId="13" borderId="0" xfId="0" applyFill="1" applyAlignment="1">
      <alignment vertical="center"/>
    </xf>
    <xf numFmtId="0" fontId="0" fillId="14" borderId="0" xfId="0" applyFill="1" applyAlignment="1">
      <alignment vertical="center"/>
    </xf>
    <xf numFmtId="0" fontId="0" fillId="5" borderId="0" xfId="0" applyFill="1" applyAlignment="1">
      <alignment vertical="center"/>
    </xf>
    <xf numFmtId="0" fontId="0" fillId="15" borderId="0" xfId="0" applyFill="1"/>
    <xf numFmtId="0" fontId="0" fillId="14"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0" borderId="0" xfId="0" applyAlignment="1">
      <alignment horizontal="left"/>
    </xf>
    <xf numFmtId="0" fontId="7" fillId="0" borderId="0" xfId="0" applyFont="1" applyAlignment="1">
      <alignment horizontal="left" vertical="center"/>
    </xf>
    <xf numFmtId="0" fontId="0" fillId="20" borderId="0" xfId="26" applyAlignment="1">
      <alignment horizontal="left"/>
    </xf>
    <xf numFmtId="0" fontId="0" fillId="20" borderId="0" xfId="26" applyAlignment="1"/>
    <xf numFmtId="49" fontId="0" fillId="0" borderId="0" xfId="0" applyNumberFormat="1"/>
    <xf numFmtId="49" fontId="0" fillId="0" borderId="0" xfId="0" applyNumberFormat="1" applyAlignment="1">
      <alignment horizontal="left"/>
    </xf>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xf>
    <xf numFmtId="0" fontId="7" fillId="0" borderId="0" xfId="0" applyFont="1" applyAlignment="1">
      <alignment horizontal="center" vertical="center" wrapText="1"/>
    </xf>
    <xf numFmtId="49" fontId="0" fillId="2" borderId="0" xfId="0" applyNumberFormat="1" applyFill="1" applyAlignment="1">
      <alignment horizontal="left"/>
    </xf>
    <xf numFmtId="0" fontId="7" fillId="2" borderId="0" xfId="0" applyFont="1" applyFill="1" applyAlignment="1">
      <alignment horizontal="left" vertical="center"/>
    </xf>
    <xf numFmtId="49" fontId="0" fillId="2" borderId="0" xfId="0" applyNumberFormat="1" applyFill="1"/>
    <xf numFmtId="0" fontId="0" fillId="2" borderId="0" xfId="0" applyFill="1" applyAlignment="1">
      <alignment horizontal="left"/>
    </xf>
    <xf numFmtId="49" fontId="0" fillId="3" borderId="0" xfId="0" applyNumberFormat="1" applyFill="1"/>
    <xf numFmtId="0" fontId="7" fillId="3" borderId="0" xfId="0" applyFont="1" applyFill="1" applyAlignment="1">
      <alignment horizontal="left" vertical="center"/>
    </xf>
    <xf numFmtId="0" fontId="9" fillId="2" borderId="0" xfId="0" applyFont="1" applyFill="1"/>
    <xf numFmtId="0" fontId="0" fillId="3" borderId="0" xfId="0" applyFill="1" applyAlignment="1">
      <alignment horizontal="left"/>
    </xf>
    <xf numFmtId="49" fontId="0" fillId="4" borderId="0" xfId="0" applyNumberFormat="1" applyFill="1"/>
    <xf numFmtId="0" fontId="3" fillId="4" borderId="0" xfId="0" applyFont="1" applyFill="1" applyAlignment="1">
      <alignment vertical="center"/>
    </xf>
    <xf numFmtId="0" fontId="7" fillId="4" borderId="0" xfId="0" applyFont="1" applyFill="1" applyAlignment="1">
      <alignment horizontal="left" vertical="center"/>
    </xf>
    <xf numFmtId="0" fontId="10" fillId="2" borderId="0" xfId="0" applyFont="1" applyFill="1" applyAlignment="1">
      <alignment vertical="center"/>
    </xf>
    <xf numFmtId="0" fontId="10" fillId="3" borderId="0" xfId="0" applyFont="1" applyFill="1" applyAlignment="1">
      <alignment vertical="center"/>
    </xf>
    <xf numFmtId="0" fontId="6" fillId="3" borderId="0" xfId="0" applyFont="1" applyFill="1"/>
    <xf numFmtId="0" fontId="0" fillId="20" borderId="0" xfId="26" applyAlignment="1">
      <alignment horizontal="center" vertical="center"/>
    </xf>
    <xf numFmtId="0" fontId="4" fillId="2" borderId="0" xfId="51" applyFill="1" applyAlignment="1">
      <alignment horizontal="left"/>
    </xf>
    <xf numFmtId="0" fontId="4" fillId="3" borderId="0" xfId="51" applyFill="1" applyAlignment="1">
      <alignment horizontal="left"/>
    </xf>
    <xf numFmtId="0" fontId="4" fillId="0" borderId="0" xfId="51" applyAlignment="1"/>
    <xf numFmtId="0" fontId="4" fillId="4" borderId="0" xfId="51" applyFill="1" applyAlignment="1"/>
    <xf numFmtId="0" fontId="4" fillId="4" borderId="0" xfId="51" applyFill="1" applyAlignment="1">
      <alignment horizontal="left"/>
    </xf>
    <xf numFmtId="0" fontId="0" fillId="2" borderId="0" xfId="26" applyFill="1" applyAlignment="1">
      <alignment horizontal="left"/>
    </xf>
    <xf numFmtId="0" fontId="0" fillId="3" borderId="0" xfId="26" applyFill="1" applyAlignment="1">
      <alignment horizontal="left"/>
    </xf>
    <xf numFmtId="0" fontId="0" fillId="4" borderId="0" xfId="26" applyFill="1" applyAlignment="1">
      <alignment horizontal="left"/>
    </xf>
    <xf numFmtId="49" fontId="8" fillId="20" borderId="0" xfId="26" applyNumberFormat="1" applyFont="1" applyAlignment="1">
      <alignment horizontal="center" vertical="center" wrapText="1"/>
    </xf>
    <xf numFmtId="49" fontId="0" fillId="20" borderId="0" xfId="26" applyNumberFormat="1" applyAlignment="1">
      <alignment horizontal="center" vertical="center"/>
    </xf>
    <xf numFmtId="49" fontId="0" fillId="2" borderId="0" xfId="52" applyNumberFormat="1" applyFill="1"/>
    <xf numFmtId="49" fontId="0" fillId="3" borderId="0" xfId="52" applyNumberFormat="1" applyFill="1"/>
    <xf numFmtId="49" fontId="0" fillId="3" borderId="0" xfId="0" applyNumberFormat="1" applyFill="1" applyAlignment="1">
      <alignment horizontal="left"/>
    </xf>
    <xf numFmtId="49" fontId="0" fillId="4" borderId="0" xfId="52" applyNumberFormat="1" applyFill="1"/>
    <xf numFmtId="49" fontId="0" fillId="4" borderId="0" xfId="0" applyNumberFormat="1" applyFill="1" applyAlignment="1">
      <alignment horizontal="left"/>
    </xf>
    <xf numFmtId="0" fontId="9" fillId="3" borderId="0" xfId="0" applyFont="1" applyFill="1"/>
    <xf numFmtId="0" fontId="0" fillId="4" borderId="0" xfId="0" applyFill="1" applyAlignment="1">
      <alignment horizontal="left"/>
    </xf>
    <xf numFmtId="0" fontId="0" fillId="21" borderId="0" xfId="0" applyFill="1" applyAlignment="1">
      <alignment vertical="center"/>
    </xf>
    <xf numFmtId="0" fontId="11" fillId="4" borderId="0" xfId="0" applyFont="1" applyFill="1"/>
    <xf numFmtId="0" fontId="12" fillId="4" borderId="0" xfId="0" applyFont="1" applyFill="1"/>
    <xf numFmtId="0" fontId="0" fillId="8" borderId="0" xfId="0" applyFill="1" applyAlignment="1">
      <alignment vertical="center"/>
    </xf>
    <xf numFmtId="0" fontId="11" fillId="8" borderId="0" xfId="0" applyFont="1" applyFill="1"/>
    <xf numFmtId="0" fontId="0" fillId="5" borderId="0" xfId="0" applyFill="1" applyAlignment="1">
      <alignment horizontal="left"/>
    </xf>
    <xf numFmtId="49" fontId="0" fillId="8" borderId="0" xfId="0" applyNumberFormat="1" applyFill="1"/>
    <xf numFmtId="0" fontId="0" fillId="8" borderId="0" xfId="0" applyFill="1" applyAlignment="1">
      <alignment horizontal="left"/>
    </xf>
    <xf numFmtId="0" fontId="3" fillId="8" borderId="0" xfId="0" applyFont="1" applyFill="1" applyAlignment="1">
      <alignment vertical="center"/>
    </xf>
    <xf numFmtId="0" fontId="7" fillId="8" borderId="0" xfId="0" applyFont="1" applyFill="1" applyAlignment="1">
      <alignment horizontal="left" vertical="center"/>
    </xf>
    <xf numFmtId="0" fontId="7" fillId="8" borderId="0" xfId="0" applyFont="1" applyFill="1" applyAlignment="1">
      <alignment horizontal="left" vertical="center" wrapText="1"/>
    </xf>
    <xf numFmtId="0" fontId="4" fillId="5" borderId="0" xfId="51" applyFill="1" applyAlignment="1"/>
    <xf numFmtId="0" fontId="4" fillId="5" borderId="0" xfId="51" applyFill="1" applyAlignment="1">
      <alignment horizontal="left"/>
    </xf>
    <xf numFmtId="0" fontId="4" fillId="8" borderId="0" xfId="51" applyFill="1" applyAlignment="1"/>
    <xf numFmtId="0" fontId="4" fillId="8" borderId="0" xfId="51" applyFill="1" applyAlignment="1">
      <alignment horizontal="left"/>
    </xf>
    <xf numFmtId="0" fontId="0" fillId="4" borderId="0" xfId="0" applyFill="1" applyProtection="1">
      <protection locked="0"/>
    </xf>
    <xf numFmtId="0" fontId="0" fillId="5" borderId="0" xfId="26" applyFill="1" applyAlignment="1">
      <alignment horizontal="left"/>
    </xf>
    <xf numFmtId="0" fontId="0" fillId="8" borderId="0" xfId="26" applyFill="1" applyAlignment="1">
      <alignment horizontal="left"/>
    </xf>
    <xf numFmtId="0" fontId="0" fillId="8" borderId="0" xfId="26" applyFill="1" applyAlignment="1"/>
    <xf numFmtId="49" fontId="0" fillId="5" borderId="0" xfId="52" applyNumberFormat="1" applyFill="1"/>
    <xf numFmtId="0" fontId="3" fillId="5" borderId="0" xfId="0" applyFont="1" applyFill="1" applyAlignment="1">
      <alignment vertical="center"/>
    </xf>
    <xf numFmtId="49" fontId="0" fillId="5" borderId="0" xfId="0" applyNumberFormat="1" applyFill="1" applyAlignment="1">
      <alignment horizontal="left"/>
    </xf>
    <xf numFmtId="49" fontId="0" fillId="8" borderId="0" xfId="52" applyNumberFormat="1" applyFill="1"/>
    <xf numFmtId="49" fontId="0" fillId="8" borderId="0" xfId="0" applyNumberFormat="1" applyFill="1" applyAlignment="1">
      <alignment horizontal="left"/>
    </xf>
    <xf numFmtId="0" fontId="0" fillId="4" borderId="0" xfId="0" applyFill="1" applyAlignment="1">
      <alignment wrapText="1"/>
    </xf>
    <xf numFmtId="0" fontId="13" fillId="5" borderId="3" xfId="0" applyFont="1" applyFill="1" applyBorder="1"/>
    <xf numFmtId="0" fontId="0" fillId="8" borderId="0" xfId="0" applyFill="1" applyAlignment="1">
      <alignment wrapText="1"/>
    </xf>
    <xf numFmtId="0" fontId="14" fillId="8" borderId="0" xfId="0" applyFont="1" applyFill="1"/>
    <xf numFmtId="0" fontId="15" fillId="8" borderId="0" xfId="0" applyFont="1" applyFill="1"/>
    <xf numFmtId="0" fontId="0" fillId="9" borderId="0" xfId="0" applyFill="1" applyAlignment="1">
      <alignment vertical="center"/>
    </xf>
    <xf numFmtId="0" fontId="3" fillId="9" borderId="0" xfId="0" applyFont="1" applyFill="1" applyAlignment="1">
      <alignment vertical="center"/>
    </xf>
    <xf numFmtId="0" fontId="15" fillId="9" borderId="0" xfId="0" applyFont="1" applyFill="1"/>
    <xf numFmtId="0" fontId="15" fillId="9" borderId="0" xfId="0" applyFont="1" applyFill="1" applyAlignment="1"/>
    <xf numFmtId="0" fontId="16" fillId="9" borderId="0" xfId="0" applyFont="1" applyFill="1"/>
    <xf numFmtId="0" fontId="17" fillId="9" borderId="0" xfId="0" applyFont="1" applyFill="1"/>
    <xf numFmtId="0" fontId="18" fillId="9" borderId="0" xfId="0" applyFont="1" applyFill="1"/>
    <xf numFmtId="0" fontId="0" fillId="10" borderId="0" xfId="0" applyFill="1" applyAlignment="1">
      <alignment vertical="center"/>
    </xf>
    <xf numFmtId="0" fontId="3" fillId="10" borderId="0" xfId="0" applyFont="1" applyFill="1" applyAlignment="1">
      <alignment vertical="center"/>
    </xf>
    <xf numFmtId="0" fontId="3" fillId="0" borderId="0" xfId="0" applyFont="1" applyAlignment="1">
      <alignment vertical="center"/>
    </xf>
    <xf numFmtId="0" fontId="0" fillId="11" borderId="0" xfId="0" applyFill="1" applyAlignment="1">
      <alignment vertical="center"/>
    </xf>
    <xf numFmtId="0" fontId="4" fillId="0" borderId="0" xfId="51">
      <alignment vertical="center"/>
    </xf>
    <xf numFmtId="49" fontId="0" fillId="9" borderId="0" xfId="0" applyNumberFormat="1" applyFill="1"/>
    <xf numFmtId="0" fontId="7" fillId="9" borderId="0" xfId="0" applyFont="1" applyFill="1" applyAlignment="1">
      <alignment horizontal="left" vertical="center"/>
    </xf>
    <xf numFmtId="49" fontId="0" fillId="9" borderId="0" xfId="0" applyNumberFormat="1" applyFill="1" applyAlignment="1"/>
    <xf numFmtId="49" fontId="0" fillId="10" borderId="0" xfId="0" applyNumberFormat="1" applyFill="1" applyAlignment="1"/>
    <xf numFmtId="0" fontId="7" fillId="10" borderId="0" xfId="0" applyFont="1" applyFill="1" applyAlignment="1">
      <alignment horizontal="left" vertical="center"/>
    </xf>
    <xf numFmtId="49" fontId="0" fillId="11" borderId="0" xfId="0" applyNumberFormat="1" applyFill="1"/>
    <xf numFmtId="0" fontId="3" fillId="11" borderId="0" xfId="0" applyFont="1" applyFill="1" applyAlignment="1">
      <alignment vertical="center"/>
    </xf>
    <xf numFmtId="0" fontId="19" fillId="8" borderId="0" xfId="0" applyFont="1" applyFill="1" applyAlignment="1">
      <alignment vertical="center"/>
    </xf>
    <xf numFmtId="0" fontId="19" fillId="9" borderId="0" xfId="0" applyFont="1" applyFill="1" applyAlignment="1">
      <alignment vertical="center"/>
    </xf>
    <xf numFmtId="0" fontId="19" fillId="0" borderId="0" xfId="0" applyFont="1" applyAlignment="1">
      <alignment vertical="center"/>
    </xf>
    <xf numFmtId="0" fontId="19" fillId="11" borderId="0" xfId="0" applyFont="1" applyFill="1" applyAlignment="1">
      <alignment vertical="center"/>
    </xf>
    <xf numFmtId="0" fontId="4" fillId="9" borderId="0" xfId="51" applyFill="1" applyAlignment="1"/>
    <xf numFmtId="0" fontId="20" fillId="9" borderId="0" xfId="51" applyFont="1" applyFill="1" applyAlignment="1"/>
    <xf numFmtId="0" fontId="20" fillId="9" borderId="0" xfId="51" applyFont="1" applyFill="1" applyAlignment="1">
      <alignment horizontal="left"/>
    </xf>
    <xf numFmtId="0" fontId="4" fillId="9" borderId="0" xfId="51" applyFill="1" applyAlignment="1">
      <alignment horizontal="left"/>
    </xf>
    <xf numFmtId="0" fontId="0" fillId="9" borderId="0" xfId="26" applyFill="1" applyAlignment="1">
      <alignment horizontal="left"/>
    </xf>
    <xf numFmtId="0" fontId="4" fillId="10" borderId="0" xfId="51" applyFill="1" applyAlignment="1"/>
    <xf numFmtId="0" fontId="0" fillId="10" borderId="0" xfId="26" applyNumberFormat="1" applyFont="1" applyFill="1" applyBorder="1" applyAlignment="1" applyProtection="1">
      <alignment horizontal="left"/>
    </xf>
    <xf numFmtId="0" fontId="0" fillId="0" borderId="0" xfId="26" applyFill="1" applyAlignment="1">
      <alignment horizontal="left"/>
    </xf>
    <xf numFmtId="0" fontId="4" fillId="11" borderId="0" xfId="51" applyFill="1" applyAlignment="1"/>
    <xf numFmtId="0" fontId="0" fillId="11" borderId="0" xfId="26" applyFill="1" applyAlignment="1">
      <alignment horizontal="left"/>
    </xf>
    <xf numFmtId="0" fontId="21" fillId="9" borderId="0" xfId="26" applyFont="1" applyFill="1" applyAlignment="1">
      <alignment horizontal="left"/>
    </xf>
    <xf numFmtId="0" fontId="21" fillId="9" borderId="0" xfId="26" applyFont="1" applyFill="1" applyAlignment="1"/>
    <xf numFmtId="0" fontId="21" fillId="9" borderId="0" xfId="26" applyNumberFormat="1" applyFont="1" applyFill="1" applyBorder="1" applyAlignment="1" applyProtection="1">
      <alignment horizontal="left"/>
    </xf>
    <xf numFmtId="0" fontId="0" fillId="9" borderId="0" xfId="26" applyNumberFormat="1" applyFont="1" applyFill="1" applyBorder="1" applyAlignment="1" applyProtection="1">
      <alignment horizontal="left"/>
    </xf>
    <xf numFmtId="0" fontId="0" fillId="9" borderId="0" xfId="26" applyNumberFormat="1" applyFont="1" applyFill="1" applyBorder="1" applyAlignment="1" applyProtection="1"/>
    <xf numFmtId="0" fontId="0" fillId="9" borderId="0" xfId="26" applyFill="1" applyAlignment="1"/>
    <xf numFmtId="0" fontId="0" fillId="10" borderId="0" xfId="26" applyNumberFormat="1" applyFont="1" applyFill="1" applyBorder="1" applyAlignment="1" applyProtection="1"/>
    <xf numFmtId="0" fontId="0" fillId="0" borderId="0" xfId="26" applyFill="1" applyAlignment="1"/>
    <xf numFmtId="0" fontId="0" fillId="11" borderId="0" xfId="26" applyFill="1" applyAlignment="1"/>
    <xf numFmtId="49" fontId="0" fillId="9" borderId="0" xfId="52" applyNumberFormat="1" applyFill="1"/>
    <xf numFmtId="49" fontId="0" fillId="9" borderId="0" xfId="0" applyNumberFormat="1" applyFill="1" applyAlignment="1">
      <alignment horizontal="left"/>
    </xf>
    <xf numFmtId="0" fontId="10" fillId="9" borderId="0" xfId="0" applyFont="1" applyFill="1" applyAlignment="1">
      <alignment vertical="center"/>
    </xf>
    <xf numFmtId="49" fontId="0" fillId="10" borderId="0" xfId="0" applyNumberFormat="1" applyFill="1" applyAlignment="1">
      <alignment horizontal="left"/>
    </xf>
    <xf numFmtId="49" fontId="0" fillId="11" borderId="0" xfId="0" applyNumberFormat="1" applyFill="1" applyAlignment="1">
      <alignment horizontal="left"/>
    </xf>
    <xf numFmtId="0" fontId="0" fillId="9" borderId="0" xfId="0" applyFill="1" applyAlignment="1">
      <alignment horizontal="left"/>
    </xf>
    <xf numFmtId="0" fontId="0" fillId="10" borderId="0" xfId="0" applyFill="1" applyAlignment="1">
      <alignment horizontal="left"/>
    </xf>
    <xf numFmtId="0" fontId="0" fillId="11" borderId="0" xfId="0" applyFill="1" applyAlignment="1">
      <alignment horizontal="left"/>
    </xf>
    <xf numFmtId="0" fontId="0" fillId="0" borderId="0" xfId="0" applyAlignment="1">
      <alignment horizontal="left" vertical="center"/>
    </xf>
    <xf numFmtId="49" fontId="0" fillId="0" borderId="0" xfId="0" applyNumberFormat="1" applyAlignment="1">
      <alignment vertical="center"/>
    </xf>
    <xf numFmtId="49" fontId="0" fillId="0" borderId="0" xfId="0" applyNumberFormat="1" applyAlignment="1">
      <alignment horizontal="left" vertical="center"/>
    </xf>
    <xf numFmtId="0" fontId="0" fillId="0" borderId="0" xfId="0" applyAlignment="1">
      <alignment horizontal="center" wrapText="1"/>
    </xf>
    <xf numFmtId="0" fontId="0" fillId="22" borderId="0" xfId="0" applyFill="1" applyAlignment="1">
      <alignment vertical="center"/>
    </xf>
    <xf numFmtId="0" fontId="22" fillId="0" borderId="0" xfId="0" applyFont="1" applyAlignment="1">
      <alignment horizontal="center"/>
    </xf>
    <xf numFmtId="0" fontId="22" fillId="0" borderId="0" xfId="0" applyFont="1" applyAlignment="1">
      <alignment horizontal="left" vertical="center"/>
    </xf>
    <xf numFmtId="49" fontId="6" fillId="0" borderId="0" xfId="0" applyNumberFormat="1" applyFont="1" applyAlignment="1">
      <alignment horizontal="left"/>
    </xf>
    <xf numFmtId="0" fontId="0" fillId="23" borderId="0" xfId="0" applyFill="1" applyAlignment="1">
      <alignment vertical="center"/>
    </xf>
    <xf numFmtId="0" fontId="0" fillId="24" borderId="0" xfId="0" applyFill="1" applyAlignment="1">
      <alignment vertical="center"/>
    </xf>
    <xf numFmtId="0" fontId="0" fillId="25" borderId="0" xfId="0" applyFill="1" applyAlignment="1">
      <alignment vertical="center"/>
    </xf>
    <xf numFmtId="49" fontId="6" fillId="0" borderId="0" xfId="0" applyNumberFormat="1" applyFont="1" applyAlignment="1">
      <alignment horizontal="right"/>
    </xf>
    <xf numFmtId="0" fontId="22" fillId="5" borderId="0" xfId="0" applyFont="1" applyFill="1" applyAlignment="1">
      <alignment horizontal="left" vertical="center"/>
    </xf>
    <xf numFmtId="49" fontId="6" fillId="5" borderId="0" xfId="0" applyNumberFormat="1" applyFont="1" applyFill="1" applyAlignment="1">
      <alignment horizontal="left"/>
    </xf>
    <xf numFmtId="49" fontId="0" fillId="5" borderId="0" xfId="0" applyNumberFormat="1" applyFill="1"/>
    <xf numFmtId="0" fontId="6" fillId="5" borderId="0" xfId="0" applyFont="1" applyFill="1" applyAlignment="1">
      <alignment vertical="center"/>
    </xf>
    <xf numFmtId="0" fontId="23" fillId="5" borderId="0" xfId="0" applyFont="1" applyFill="1" applyAlignment="1">
      <alignment horizontal="left" vertical="center"/>
    </xf>
    <xf numFmtId="49" fontId="6" fillId="5" borderId="0" xfId="0" applyNumberFormat="1" applyFont="1" applyFill="1"/>
    <xf numFmtId="0" fontId="12" fillId="0" borderId="0" xfId="0" applyFont="1"/>
    <xf numFmtId="0" fontId="11" fillId="0" borderId="0" xfId="0" applyFont="1"/>
    <xf numFmtId="0" fontId="6" fillId="12" borderId="0" xfId="0" applyFont="1" applyFill="1" applyAlignment="1">
      <alignment vertical="center"/>
    </xf>
    <xf numFmtId="49" fontId="0" fillId="12" borderId="0" xfId="0" applyNumberFormat="1" applyFill="1" applyAlignment="1">
      <alignment horizontal="left"/>
    </xf>
    <xf numFmtId="49" fontId="6" fillId="12" borderId="0" xfId="0" applyNumberFormat="1" applyFont="1" applyFill="1" applyAlignment="1">
      <alignment horizontal="left"/>
    </xf>
    <xf numFmtId="49" fontId="0" fillId="12" borderId="0" xfId="0" applyNumberFormat="1" applyFill="1"/>
    <xf numFmtId="0" fontId="0" fillId="12" borderId="0" xfId="0" applyFill="1"/>
    <xf numFmtId="0" fontId="6" fillId="13" borderId="0" xfId="0" applyFont="1" applyFill="1" applyAlignment="1">
      <alignment vertical="center"/>
    </xf>
    <xf numFmtId="49" fontId="0" fillId="13" borderId="0" xfId="0" applyNumberFormat="1" applyFill="1" applyAlignment="1">
      <alignment horizontal="left"/>
    </xf>
    <xf numFmtId="49" fontId="0" fillId="13" borderId="0" xfId="0" applyNumberFormat="1" applyFill="1"/>
    <xf numFmtId="0" fontId="0" fillId="13" borderId="0" xfId="0" applyFill="1"/>
    <xf numFmtId="49" fontId="6" fillId="13" borderId="0" xfId="0" applyNumberFormat="1" applyFont="1" applyFill="1" applyAlignment="1">
      <alignment horizontal="left"/>
    </xf>
    <xf numFmtId="0" fontId="6" fillId="14" borderId="0" xfId="0" applyFont="1" applyFill="1" applyAlignment="1">
      <alignment vertical="center"/>
    </xf>
    <xf numFmtId="49" fontId="0" fillId="14" borderId="0" xfId="0" applyNumberFormat="1" applyFill="1" applyAlignment="1">
      <alignment horizontal="left"/>
    </xf>
    <xf numFmtId="49" fontId="6" fillId="14" borderId="0" xfId="0" applyNumberFormat="1" applyFont="1" applyFill="1" applyAlignment="1">
      <alignment horizontal="left"/>
    </xf>
    <xf numFmtId="49" fontId="0" fillId="14" borderId="0" xfId="0" applyNumberFormat="1" applyFill="1"/>
    <xf numFmtId="0" fontId="10" fillId="5" borderId="0" xfId="0" applyFont="1" applyFill="1" applyAlignment="1">
      <alignment vertical="center"/>
    </xf>
    <xf numFmtId="0" fontId="6" fillId="5" borderId="0" xfId="0" applyFont="1" applyFill="1" applyAlignment="1">
      <alignment horizontal="left"/>
    </xf>
    <xf numFmtId="0" fontId="7" fillId="4" borderId="0" xfId="0" applyFont="1" applyFill="1" applyAlignment="1">
      <alignment horizontal="left" vertical="center" wrapText="1"/>
    </xf>
    <xf numFmtId="0" fontId="3" fillId="12" borderId="0" xfId="0" applyFont="1" applyFill="1" applyAlignment="1">
      <alignment vertical="center"/>
    </xf>
    <xf numFmtId="0" fontId="0" fillId="12" borderId="0" xfId="0" applyFill="1" applyAlignment="1">
      <alignment horizontal="left"/>
    </xf>
    <xf numFmtId="0" fontId="3" fillId="13" borderId="0" xfId="0" applyFont="1" applyFill="1" applyAlignment="1">
      <alignment vertical="center"/>
    </xf>
    <xf numFmtId="0" fontId="0" fillId="13" borderId="0" xfId="0" applyFill="1" applyAlignment="1">
      <alignment horizontal="left"/>
    </xf>
    <xf numFmtId="0" fontId="3" fillId="14" borderId="0" xfId="0" applyFont="1" applyFill="1" applyAlignment="1">
      <alignment vertical="center"/>
    </xf>
    <xf numFmtId="0" fontId="0" fillId="14" borderId="0" xfId="0" applyFill="1" applyAlignment="1">
      <alignment horizontal="left"/>
    </xf>
    <xf numFmtId="49" fontId="6" fillId="5" borderId="0" xfId="0" applyNumberFormat="1" applyFont="1" applyFill="1" applyAlignment="1">
      <alignment horizontal="right"/>
    </xf>
    <xf numFmtId="0" fontId="10" fillId="13" borderId="0" xfId="0" applyFont="1" applyFill="1" applyAlignment="1">
      <alignment vertical="center"/>
    </xf>
    <xf numFmtId="0" fontId="10" fillId="14" borderId="0" xfId="0" applyFont="1" applyFill="1" applyAlignment="1">
      <alignment vertical="center"/>
    </xf>
    <xf numFmtId="0" fontId="24" fillId="5" borderId="0" xfId="51" applyFont="1" applyFill="1" applyAlignment="1"/>
    <xf numFmtId="0" fontId="24" fillId="0" borderId="0" xfId="51" applyFont="1" applyAlignment="1"/>
    <xf numFmtId="0" fontId="4" fillId="13" borderId="0" xfId="51" applyFill="1" applyAlignment="1"/>
    <xf numFmtId="0" fontId="0" fillId="13" borderId="0" xfId="26" applyFill="1" applyAlignment="1">
      <alignment horizontal="left"/>
    </xf>
    <xf numFmtId="0" fontId="4" fillId="14" borderId="0" xfId="51" applyFill="1" applyAlignment="1"/>
    <xf numFmtId="0" fontId="0" fillId="14" borderId="0" xfId="26" applyFill="1" applyAlignment="1">
      <alignment horizontal="left"/>
    </xf>
    <xf numFmtId="0" fontId="0" fillId="13" borderId="0" xfId="26" applyFill="1" applyAlignment="1"/>
    <xf numFmtId="0" fontId="0" fillId="14" borderId="0" xfId="26" applyFill="1" applyAlignment="1"/>
    <xf numFmtId="0" fontId="2" fillId="0" borderId="2" xfId="0" applyFont="1" applyBorder="1" applyAlignment="1">
      <alignment horizontal="left"/>
    </xf>
    <xf numFmtId="0" fontId="0" fillId="20" borderId="2" xfId="26" applyBorder="1" applyAlignment="1">
      <alignment horizontal="left"/>
    </xf>
    <xf numFmtId="0" fontId="0" fillId="0" borderId="2" xfId="0" applyBorder="1" applyAlignment="1">
      <alignment horizontal="left" vertical="center"/>
    </xf>
    <xf numFmtId="0" fontId="0" fillId="15" borderId="0" xfId="0" applyFill="1" applyAlignment="1">
      <alignment vertical="center"/>
    </xf>
    <xf numFmtId="3" fontId="0" fillId="0" borderId="0" xfId="0" applyNumberFormat="1"/>
    <xf numFmtId="49" fontId="0" fillId="15" borderId="0" xfId="0" applyNumberFormat="1" applyFill="1"/>
    <xf numFmtId="0" fontId="3" fillId="15" borderId="0" xfId="0" applyFont="1" applyFill="1" applyAlignment="1">
      <alignment vertical="center"/>
    </xf>
    <xf numFmtId="0" fontId="7" fillId="15" borderId="0" xfId="0" applyFont="1" applyFill="1" applyAlignment="1">
      <alignment horizontal="left" vertical="center"/>
    </xf>
    <xf numFmtId="0" fontId="4" fillId="15" borderId="0" xfId="51" applyFill="1" applyAlignment="1"/>
    <xf numFmtId="0" fontId="4" fillId="15" borderId="0" xfId="51" applyFill="1" applyAlignment="1">
      <alignment horizontal="left"/>
    </xf>
    <xf numFmtId="0" fontId="2" fillId="0" borderId="0" xfId="0" applyFont="1" applyAlignment="1">
      <alignment horizontal="left"/>
    </xf>
    <xf numFmtId="0" fontId="0" fillId="15" borderId="0" xfId="26" applyFill="1" applyAlignment="1">
      <alignment horizontal="left"/>
    </xf>
    <xf numFmtId="0" fontId="0" fillId="15" borderId="0" xfId="26" applyFill="1" applyAlignment="1"/>
    <xf numFmtId="49" fontId="0" fillId="15" borderId="0" xfId="52" applyNumberFormat="1" applyFill="1"/>
    <xf numFmtId="49" fontId="0" fillId="15" borderId="0" xfId="0" applyNumberFormat="1" applyFill="1" applyAlignment="1">
      <alignment horizontal="left"/>
    </xf>
    <xf numFmtId="0" fontId="0" fillId="15" borderId="0" xfId="0" applyFill="1" applyAlignment="1">
      <alignment horizontal="left"/>
    </xf>
    <xf numFmtId="0" fontId="0" fillId="16" borderId="0" xfId="0" applyFill="1" applyAlignment="1">
      <alignment vertical="center"/>
    </xf>
    <xf numFmtId="0" fontId="11" fillId="16" borderId="0" xfId="0" applyFont="1" applyFill="1"/>
    <xf numFmtId="0" fontId="12" fillId="16" borderId="0" xfId="0" applyFont="1" applyFill="1"/>
    <xf numFmtId="0" fontId="3" fillId="16" borderId="0" xfId="0" applyFont="1" applyFill="1" applyAlignment="1">
      <alignment vertical="center"/>
    </xf>
    <xf numFmtId="0" fontId="14" fillId="16" borderId="0" xfId="0" applyFont="1" applyFill="1"/>
    <xf numFmtId="0" fontId="0" fillId="26" borderId="0" xfId="0" applyFill="1"/>
    <xf numFmtId="0" fontId="7" fillId="14" borderId="0" xfId="0" applyFont="1" applyFill="1" applyAlignment="1">
      <alignment horizontal="left" vertical="center"/>
    </xf>
    <xf numFmtId="49" fontId="0" fillId="16" borderId="0" xfId="0" applyNumberFormat="1" applyFill="1"/>
    <xf numFmtId="0" fontId="0" fillId="16" borderId="0" xfId="0" applyFill="1" applyAlignment="1">
      <alignment horizontal="left"/>
    </xf>
    <xf numFmtId="0" fontId="7" fillId="16" borderId="0" xfId="0" applyFont="1" applyFill="1" applyAlignment="1">
      <alignment horizontal="left" vertical="center"/>
    </xf>
    <xf numFmtId="0" fontId="7" fillId="16" borderId="0" xfId="0" applyFont="1" applyFill="1" applyAlignment="1">
      <alignment horizontal="left" vertical="center" wrapText="1"/>
    </xf>
    <xf numFmtId="0" fontId="0" fillId="18" borderId="0" xfId="0" applyFill="1" applyAlignment="1">
      <alignment horizontal="left"/>
    </xf>
    <xf numFmtId="0" fontId="19" fillId="14" borderId="0" xfId="0" applyFont="1" applyFill="1" applyAlignment="1">
      <alignment vertical="center"/>
    </xf>
    <xf numFmtId="0" fontId="4" fillId="14" borderId="0" xfId="51" applyFill="1" applyAlignment="1">
      <alignment horizontal="left"/>
    </xf>
    <xf numFmtId="0" fontId="4" fillId="16" borderId="0" xfId="51" applyFill="1" applyAlignment="1"/>
    <xf numFmtId="0" fontId="4" fillId="16" borderId="0" xfId="51" applyFill="1" applyAlignment="1">
      <alignment horizontal="left"/>
    </xf>
    <xf numFmtId="0" fontId="4" fillId="18" borderId="0" xfId="51" applyFill="1" applyAlignment="1"/>
    <xf numFmtId="0" fontId="4" fillId="18" borderId="0" xfId="51" applyFill="1" applyAlignment="1">
      <alignment horizontal="left"/>
    </xf>
    <xf numFmtId="0" fontId="0" fillId="16" borderId="0" xfId="26" applyFill="1" applyAlignment="1">
      <alignment horizontal="left"/>
    </xf>
    <xf numFmtId="0" fontId="0" fillId="16" borderId="0" xfId="26" applyFill="1" applyAlignment="1"/>
    <xf numFmtId="0" fontId="0" fillId="18" borderId="0" xfId="26" applyFill="1" applyAlignment="1">
      <alignment horizontal="left"/>
    </xf>
    <xf numFmtId="0" fontId="0" fillId="18" borderId="0" xfId="26" applyFill="1" applyAlignment="1"/>
    <xf numFmtId="49" fontId="0" fillId="16" borderId="0" xfId="52" applyNumberFormat="1" applyFill="1"/>
    <xf numFmtId="49" fontId="0" fillId="16" borderId="0" xfId="0" applyNumberFormat="1" applyFill="1" applyAlignment="1">
      <alignment horizontal="left"/>
    </xf>
    <xf numFmtId="49" fontId="0" fillId="18" borderId="0" xfId="52" applyNumberFormat="1" applyFill="1"/>
    <xf numFmtId="0" fontId="3" fillId="18" borderId="0" xfId="0" applyFont="1" applyFill="1" applyAlignment="1">
      <alignment vertical="center"/>
    </xf>
    <xf numFmtId="49" fontId="0" fillId="18" borderId="0" xfId="0" applyNumberFormat="1" applyFill="1" applyAlignment="1">
      <alignment horizontal="left"/>
    </xf>
    <xf numFmtId="0" fontId="0" fillId="16" borderId="0" xfId="0" applyFill="1" applyAlignment="1">
      <alignment wrapText="1"/>
    </xf>
    <xf numFmtId="0" fontId="0" fillId="14" borderId="0" xfId="0" applyFill="1" applyAlignment="1"/>
    <xf numFmtId="0" fontId="0" fillId="0" borderId="0" xfId="0" applyAlignment="1">
      <alignment horizontal="right" vertical="center"/>
    </xf>
    <xf numFmtId="0" fontId="0" fillId="0" borderId="0" xfId="0" applyAlignment="1">
      <alignment horizontal="right"/>
    </xf>
    <xf numFmtId="0" fontId="0" fillId="19" borderId="0" xfId="0" applyFill="1" applyAlignment="1">
      <alignment vertical="center"/>
    </xf>
    <xf numFmtId="0" fontId="3" fillId="19" borderId="0" xfId="0" applyFont="1" applyFill="1" applyAlignment="1">
      <alignment vertical="center"/>
    </xf>
    <xf numFmtId="49" fontId="0" fillId="19" borderId="0" xfId="0" applyNumberFormat="1" applyFill="1"/>
    <xf numFmtId="0" fontId="7" fillId="19" borderId="0" xfId="0" applyFont="1" applyFill="1" applyAlignment="1">
      <alignment horizontal="left" vertical="center"/>
    </xf>
    <xf numFmtId="0" fontId="5" fillId="26" borderId="0" xfId="0" applyFont="1" applyFill="1"/>
    <xf numFmtId="0" fontId="19" fillId="19" borderId="0" xfId="0" applyFont="1" applyFill="1" applyAlignment="1">
      <alignment vertical="center"/>
    </xf>
    <xf numFmtId="0" fontId="4" fillId="19" borderId="0" xfId="51" applyFill="1" applyAlignment="1"/>
    <xf numFmtId="0" fontId="0" fillId="19" borderId="0" xfId="26" applyFill="1" applyAlignment="1">
      <alignment horizontal="left"/>
    </xf>
    <xf numFmtId="0" fontId="0" fillId="19" borderId="0" xfId="26" applyFill="1" applyAlignment="1"/>
    <xf numFmtId="0" fontId="0" fillId="27" borderId="0" xfId="0" applyFill="1"/>
    <xf numFmtId="49" fontId="0" fillId="19" borderId="0" xfId="0" applyNumberFormat="1" applyFill="1" applyAlignment="1">
      <alignment horizontal="left"/>
    </xf>
    <xf numFmtId="0" fontId="0" fillId="19" borderId="0" xfId="0" applyFill="1" applyAlignment="1">
      <alignment horizontal="left"/>
    </xf>
  </cellXfs>
  <cellStyles count="5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着色 1 2" xfId="49"/>
    <cellStyle name="20% - 着色 1 3" xfId="50"/>
    <cellStyle name="常规 106" xfId="51"/>
    <cellStyle name="常规 2" xfId="52"/>
    <cellStyle name="常规 3" xfId="53"/>
  </cellStyles>
  <dxfs count="1">
    <dxf>
      <font>
        <color rgb="FF9C0006"/>
      </font>
      <fill>
        <patternFill patternType="solid">
          <bgColor rgb="FFFFC7CE"/>
        </patternFill>
      </fill>
    </dxf>
  </dxfs>
  <tableStyles count="0" defaultTableStyle="TableStyleMedium2"/>
  <colors>
    <mruColors>
      <color rgb="00F3D979"/>
      <color rgb="007DF4F7"/>
      <color rgb="00ED4533"/>
      <color rgb="00FFD5FF"/>
      <color rgb="009083F1"/>
      <color rgb="0033D8E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AppData\Roaming\kingsoft\office6\backup\&#24576;&#26087;&#26381;&#35282;&#333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Users\Administrator\Documents\QQEIM%20Files\2881937303\FileRecv\&#35282;&#33394;&#23646;&#24615;&#26435;&#37325;(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efreshError="1"/>
      <sheetData sheetId="1" refreshError="1">
        <row r="1">
          <cell r="A1" t="str">
            <v>ID</v>
          </cell>
          <cell r="B1" t="str">
            <v>名称</v>
          </cell>
          <cell r="C1" t="str">
            <v>英雄类型</v>
          </cell>
          <cell r="D1" t="str">
            <v>品质</v>
          </cell>
        </row>
        <row r="2">
          <cell r="A2">
            <v>113001</v>
          </cell>
          <cell r="B2" t="str">
            <v>沙·鳄鱼</v>
          </cell>
          <cell r="C2" t="str">
            <v>自然系</v>
          </cell>
          <cell r="D2" t="str">
            <v>SSR</v>
          </cell>
          <cell r="E2">
            <v>2</v>
          </cell>
        </row>
        <row r="3">
          <cell r="A3">
            <v>113002</v>
          </cell>
          <cell r="B3" t="str">
            <v>艾尼路</v>
          </cell>
          <cell r="C3" t="str">
            <v>自然系</v>
          </cell>
          <cell r="D3" t="str">
            <v>SSR</v>
          </cell>
          <cell r="E3">
            <v>2</v>
          </cell>
        </row>
        <row r="4">
          <cell r="A4">
            <v>113003</v>
          </cell>
          <cell r="B4" t="str">
            <v>青雉</v>
          </cell>
          <cell r="C4" t="str">
            <v>自然系</v>
          </cell>
          <cell r="D4" t="str">
            <v>SSR</v>
          </cell>
          <cell r="E4">
            <v>2</v>
          </cell>
        </row>
        <row r="5">
          <cell r="A5">
            <v>113007</v>
          </cell>
          <cell r="B5" t="str">
            <v>黄猿</v>
          </cell>
          <cell r="C5" t="str">
            <v>自然系</v>
          </cell>
          <cell r="D5" t="str">
            <v>SSR</v>
          </cell>
          <cell r="E5">
            <v>2</v>
          </cell>
        </row>
        <row r="6">
          <cell r="A6">
            <v>113008</v>
          </cell>
          <cell r="B6" t="str">
            <v>艾斯</v>
          </cell>
          <cell r="C6" t="str">
            <v>自然系</v>
          </cell>
          <cell r="D6" t="str">
            <v>SSR</v>
          </cell>
          <cell r="E6">
            <v>2</v>
          </cell>
        </row>
        <row r="7">
          <cell r="A7">
            <v>113009</v>
          </cell>
          <cell r="B7" t="str">
            <v>赤犬</v>
          </cell>
          <cell r="C7" t="str">
            <v>自然系</v>
          </cell>
          <cell r="D7" t="str">
            <v>SSR</v>
          </cell>
          <cell r="E7">
            <v>2</v>
          </cell>
        </row>
        <row r="8">
          <cell r="A8">
            <v>112011</v>
          </cell>
          <cell r="B8" t="str">
            <v>烟鬼</v>
          </cell>
          <cell r="C8" t="str">
            <v>自然系</v>
          </cell>
          <cell r="D8" t="str">
            <v>SR</v>
          </cell>
          <cell r="E8">
            <v>2</v>
          </cell>
        </row>
        <row r="9">
          <cell r="A9">
            <v>113004</v>
          </cell>
          <cell r="B9" t="str">
            <v>戈普</v>
          </cell>
          <cell r="C9" t="str">
            <v>无果系</v>
          </cell>
          <cell r="D9" t="str">
            <v>SSR</v>
          </cell>
          <cell r="E9">
            <v>0</v>
          </cell>
        </row>
        <row r="10">
          <cell r="A10">
            <v>113010</v>
          </cell>
          <cell r="B10" t="str">
            <v>米霍克</v>
          </cell>
          <cell r="C10" t="str">
            <v>无果系</v>
          </cell>
          <cell r="D10" t="str">
            <v>SSR</v>
          </cell>
          <cell r="E10">
            <v>0</v>
          </cell>
        </row>
        <row r="11">
          <cell r="A11">
            <v>112002</v>
          </cell>
          <cell r="B11" t="str">
            <v>佐罗</v>
          </cell>
          <cell r="C11" t="str">
            <v>无果系</v>
          </cell>
          <cell r="D11" t="str">
            <v>SR</v>
          </cell>
          <cell r="E11">
            <v>0</v>
          </cell>
        </row>
        <row r="12">
          <cell r="A12">
            <v>112003</v>
          </cell>
          <cell r="B12" t="str">
            <v>奈美</v>
          </cell>
          <cell r="C12" t="str">
            <v>无果系</v>
          </cell>
          <cell r="D12" t="str">
            <v>SR</v>
          </cell>
          <cell r="E12">
            <v>0</v>
          </cell>
        </row>
        <row r="13">
          <cell r="A13">
            <v>112004</v>
          </cell>
          <cell r="B13" t="str">
            <v>撒谎布</v>
          </cell>
          <cell r="C13" t="str">
            <v>无果系</v>
          </cell>
          <cell r="D13" t="str">
            <v>SR</v>
          </cell>
          <cell r="E13">
            <v>0</v>
          </cell>
        </row>
        <row r="14">
          <cell r="A14">
            <v>112005</v>
          </cell>
          <cell r="B14" t="str">
            <v>山智</v>
          </cell>
          <cell r="C14" t="str">
            <v>无果系</v>
          </cell>
          <cell r="D14" t="str">
            <v>SR</v>
          </cell>
          <cell r="E14">
            <v>0</v>
          </cell>
        </row>
        <row r="15">
          <cell r="A15">
            <v>112008</v>
          </cell>
          <cell r="B15" t="str">
            <v>弗兰奇</v>
          </cell>
          <cell r="C15" t="str">
            <v>无果系</v>
          </cell>
          <cell r="D15" t="str">
            <v>SR</v>
          </cell>
          <cell r="E15">
            <v>0</v>
          </cell>
        </row>
        <row r="16">
          <cell r="A16">
            <v>112012</v>
          </cell>
          <cell r="B16" t="str">
            <v>塔希米</v>
          </cell>
          <cell r="C16" t="str">
            <v>无果系</v>
          </cell>
          <cell r="D16" t="str">
            <v>SR</v>
          </cell>
          <cell r="E16">
            <v>0</v>
          </cell>
        </row>
        <row r="17">
          <cell r="A17">
            <v>112024</v>
          </cell>
          <cell r="B17" t="str">
            <v>豪格巴克</v>
          </cell>
          <cell r="C17" t="str">
            <v>无果系</v>
          </cell>
          <cell r="D17" t="str">
            <v>SR</v>
          </cell>
          <cell r="E17">
            <v>0</v>
          </cell>
        </row>
        <row r="18">
          <cell r="A18">
            <v>112026</v>
          </cell>
          <cell r="B18" t="str">
            <v>龙马</v>
          </cell>
          <cell r="C18" t="str">
            <v>无果系</v>
          </cell>
          <cell r="D18" t="str">
            <v>SR</v>
          </cell>
          <cell r="E18">
            <v>0</v>
          </cell>
        </row>
        <row r="19">
          <cell r="A19">
            <v>111001</v>
          </cell>
          <cell r="B19" t="str">
            <v>可比</v>
          </cell>
          <cell r="C19" t="str">
            <v>无果系</v>
          </cell>
          <cell r="D19" t="str">
            <v>R</v>
          </cell>
          <cell r="E19">
            <v>0</v>
          </cell>
        </row>
        <row r="20">
          <cell r="A20">
            <v>111002</v>
          </cell>
          <cell r="B20" t="str">
            <v>摩根</v>
          </cell>
          <cell r="C20" t="str">
            <v>无果系</v>
          </cell>
          <cell r="D20" t="str">
            <v>R</v>
          </cell>
          <cell r="E20">
            <v>0</v>
          </cell>
        </row>
        <row r="21">
          <cell r="A21">
            <v>111003</v>
          </cell>
          <cell r="B21" t="str">
            <v>卡巴奇</v>
          </cell>
          <cell r="C21" t="str">
            <v>无果系</v>
          </cell>
          <cell r="D21" t="str">
            <v>R</v>
          </cell>
          <cell r="E21">
            <v>0</v>
          </cell>
        </row>
        <row r="22">
          <cell r="A22">
            <v>111004</v>
          </cell>
          <cell r="B22" t="str">
            <v>克洛</v>
          </cell>
          <cell r="C22" t="str">
            <v>无果系</v>
          </cell>
          <cell r="D22" t="str">
            <v>R</v>
          </cell>
          <cell r="E22">
            <v>0</v>
          </cell>
        </row>
        <row r="23">
          <cell r="A23">
            <v>111005</v>
          </cell>
          <cell r="B23" t="str">
            <v>强高</v>
          </cell>
          <cell r="C23" t="str">
            <v>无果系</v>
          </cell>
          <cell r="D23" t="str">
            <v>R</v>
          </cell>
          <cell r="E23">
            <v>0</v>
          </cell>
        </row>
        <row r="24">
          <cell r="A24">
            <v>111006</v>
          </cell>
          <cell r="B24" t="str">
            <v>克里克</v>
          </cell>
          <cell r="C24" t="str">
            <v>无果系</v>
          </cell>
          <cell r="D24" t="str">
            <v>R</v>
          </cell>
          <cell r="E24">
            <v>0</v>
          </cell>
        </row>
        <row r="25">
          <cell r="A25">
            <v>111007</v>
          </cell>
          <cell r="B25" t="str">
            <v>阿金</v>
          </cell>
          <cell r="C25" t="str">
            <v>无果系</v>
          </cell>
          <cell r="D25" t="str">
            <v>R</v>
          </cell>
          <cell r="E25">
            <v>0</v>
          </cell>
        </row>
        <row r="26">
          <cell r="A26">
            <v>111008</v>
          </cell>
          <cell r="B26" t="str">
            <v>帕鲁</v>
          </cell>
          <cell r="C26" t="str">
            <v>无果系</v>
          </cell>
          <cell r="D26" t="str">
            <v>R</v>
          </cell>
          <cell r="E26">
            <v>0</v>
          </cell>
        </row>
        <row r="27">
          <cell r="A27">
            <v>111009</v>
          </cell>
          <cell r="B27" t="str">
            <v>阿龙</v>
          </cell>
          <cell r="C27" t="str">
            <v>无果系</v>
          </cell>
          <cell r="D27" t="str">
            <v>R</v>
          </cell>
          <cell r="E27">
            <v>0</v>
          </cell>
        </row>
        <row r="28">
          <cell r="A28">
            <v>111010</v>
          </cell>
          <cell r="B28" t="str">
            <v>小八</v>
          </cell>
          <cell r="C28" t="str">
            <v>无果系</v>
          </cell>
          <cell r="D28" t="str">
            <v>R</v>
          </cell>
          <cell r="E28">
            <v>0</v>
          </cell>
        </row>
        <row r="29">
          <cell r="A29">
            <v>111011</v>
          </cell>
          <cell r="B29" t="str">
            <v>薇薇</v>
          </cell>
          <cell r="C29" t="str">
            <v>无果系</v>
          </cell>
          <cell r="D29" t="str">
            <v>R</v>
          </cell>
          <cell r="E29">
            <v>0</v>
          </cell>
        </row>
        <row r="30">
          <cell r="A30">
            <v>111014</v>
          </cell>
          <cell r="B30" t="str">
            <v>Mr.4</v>
          </cell>
          <cell r="C30" t="str">
            <v>无果系</v>
          </cell>
          <cell r="D30" t="str">
            <v>R</v>
          </cell>
          <cell r="E30">
            <v>0</v>
          </cell>
        </row>
        <row r="31">
          <cell r="A31">
            <v>111015</v>
          </cell>
          <cell r="B31" t="str">
            <v>Ms.黄金周</v>
          </cell>
          <cell r="C31" t="str">
            <v>无果系</v>
          </cell>
          <cell r="D31" t="str">
            <v>R</v>
          </cell>
          <cell r="E31">
            <v>0</v>
          </cell>
        </row>
        <row r="32">
          <cell r="A32">
            <v>113011</v>
          </cell>
          <cell r="B32" t="str">
            <v>鲁兹</v>
          </cell>
          <cell r="C32" t="str">
            <v>动物系</v>
          </cell>
          <cell r="D32" t="str">
            <v>SSR</v>
          </cell>
          <cell r="E32">
            <v>1</v>
          </cell>
        </row>
        <row r="33">
          <cell r="A33">
            <v>112006</v>
          </cell>
          <cell r="B33" t="str">
            <v>乔巴</v>
          </cell>
          <cell r="C33" t="str">
            <v>动物系</v>
          </cell>
          <cell r="D33" t="str">
            <v>SR</v>
          </cell>
          <cell r="E33">
            <v>1</v>
          </cell>
        </row>
        <row r="34">
          <cell r="A34">
            <v>112019</v>
          </cell>
          <cell r="B34" t="str">
            <v>杰布拉</v>
          </cell>
          <cell r="C34" t="str">
            <v>动物系</v>
          </cell>
          <cell r="D34" t="str">
            <v>SR</v>
          </cell>
          <cell r="E34">
            <v>1</v>
          </cell>
        </row>
        <row r="35">
          <cell r="A35">
            <v>112021</v>
          </cell>
          <cell r="B35" t="str">
            <v>卡古</v>
          </cell>
          <cell r="C35" t="str">
            <v>动物系</v>
          </cell>
          <cell r="D35" t="str">
            <v>SR</v>
          </cell>
          <cell r="E35">
            <v>1</v>
          </cell>
        </row>
        <row r="36">
          <cell r="A36">
            <v>113005</v>
          </cell>
          <cell r="B36" t="str">
            <v>莫利亚</v>
          </cell>
          <cell r="C36" t="str">
            <v>超人系</v>
          </cell>
          <cell r="D36" t="str">
            <v>SSR</v>
          </cell>
          <cell r="E36">
            <v>3</v>
          </cell>
        </row>
        <row r="37">
          <cell r="A37">
            <v>113006</v>
          </cell>
          <cell r="B37" t="str">
            <v>大熊</v>
          </cell>
          <cell r="C37" t="str">
            <v>超人系</v>
          </cell>
          <cell r="D37" t="str">
            <v>SSR</v>
          </cell>
          <cell r="E37">
            <v>3</v>
          </cell>
        </row>
        <row r="38">
          <cell r="A38">
            <v>113013</v>
          </cell>
          <cell r="B38" t="str">
            <v>汉库珂</v>
          </cell>
          <cell r="C38" t="str">
            <v>超人系</v>
          </cell>
          <cell r="D38" t="str">
            <v>SSR</v>
          </cell>
          <cell r="E38">
            <v>3</v>
          </cell>
        </row>
        <row r="39">
          <cell r="A39">
            <v>113021</v>
          </cell>
          <cell r="B39" t="str">
            <v>白胡子</v>
          </cell>
          <cell r="C39" t="str">
            <v>超人系</v>
          </cell>
          <cell r="D39" t="str">
            <v>SSR</v>
          </cell>
          <cell r="E39">
            <v>3</v>
          </cell>
        </row>
        <row r="40">
          <cell r="A40">
            <v>112001</v>
          </cell>
          <cell r="B40" t="str">
            <v>路飞</v>
          </cell>
          <cell r="C40" t="str">
            <v>超人系</v>
          </cell>
          <cell r="D40" t="str">
            <v>SR</v>
          </cell>
          <cell r="E40">
            <v>3</v>
          </cell>
        </row>
        <row r="41">
          <cell r="A41">
            <v>112007</v>
          </cell>
          <cell r="B41" t="str">
            <v>罗宾</v>
          </cell>
          <cell r="C41" t="str">
            <v>超人系</v>
          </cell>
          <cell r="D41" t="str">
            <v>SR</v>
          </cell>
          <cell r="E41">
            <v>3</v>
          </cell>
        </row>
        <row r="42">
          <cell r="A42">
            <v>112009</v>
          </cell>
          <cell r="B42" t="str">
            <v>布鲁克</v>
          </cell>
          <cell r="C42" t="str">
            <v>超人系</v>
          </cell>
          <cell r="D42" t="str">
            <v>SR</v>
          </cell>
          <cell r="E42">
            <v>3</v>
          </cell>
        </row>
        <row r="43">
          <cell r="A43">
            <v>112010</v>
          </cell>
          <cell r="B43" t="str">
            <v>巴奇</v>
          </cell>
          <cell r="C43" t="str">
            <v>超人系</v>
          </cell>
          <cell r="D43" t="str">
            <v>SR</v>
          </cell>
          <cell r="E43">
            <v>3</v>
          </cell>
        </row>
        <row r="44">
          <cell r="A44">
            <v>112013</v>
          </cell>
          <cell r="B44" t="str">
            <v>Mr.1</v>
          </cell>
          <cell r="C44" t="str">
            <v>超人系</v>
          </cell>
          <cell r="D44" t="str">
            <v>SR</v>
          </cell>
          <cell r="E44">
            <v>3</v>
          </cell>
        </row>
        <row r="45">
          <cell r="A45">
            <v>112014</v>
          </cell>
          <cell r="B45" t="str">
            <v>Mr.2</v>
          </cell>
          <cell r="C45" t="str">
            <v>超人系</v>
          </cell>
          <cell r="D45" t="str">
            <v>SR</v>
          </cell>
          <cell r="E45">
            <v>3</v>
          </cell>
        </row>
        <row r="46">
          <cell r="A46">
            <v>112015</v>
          </cell>
          <cell r="B46" t="str">
            <v>Mr.3</v>
          </cell>
          <cell r="C46" t="str">
            <v>超人系</v>
          </cell>
          <cell r="D46" t="str">
            <v>SR</v>
          </cell>
          <cell r="E46">
            <v>3</v>
          </cell>
        </row>
        <row r="47">
          <cell r="A47">
            <v>112016</v>
          </cell>
          <cell r="B47" t="str">
            <v>Ms.双手指</v>
          </cell>
          <cell r="C47" t="str">
            <v>超人系</v>
          </cell>
          <cell r="D47" t="str">
            <v>SR</v>
          </cell>
          <cell r="E47">
            <v>3</v>
          </cell>
        </row>
        <row r="48">
          <cell r="A48">
            <v>112017</v>
          </cell>
          <cell r="B48" t="str">
            <v>贝拉密</v>
          </cell>
          <cell r="C48" t="str">
            <v>超人系</v>
          </cell>
          <cell r="D48" t="str">
            <v>SR</v>
          </cell>
          <cell r="E48">
            <v>3</v>
          </cell>
        </row>
        <row r="49">
          <cell r="A49">
            <v>112020</v>
          </cell>
          <cell r="B49" t="str">
            <v>佳妮法</v>
          </cell>
          <cell r="C49" t="str">
            <v>超人系</v>
          </cell>
          <cell r="D49" t="str">
            <v>SR</v>
          </cell>
          <cell r="E49">
            <v>3</v>
          </cell>
        </row>
        <row r="50">
          <cell r="A50">
            <v>112023</v>
          </cell>
          <cell r="B50" t="str">
            <v>阿布萨罗姆</v>
          </cell>
          <cell r="C50" t="str">
            <v>超人系</v>
          </cell>
          <cell r="D50" t="str">
            <v>SR</v>
          </cell>
          <cell r="E50">
            <v>3</v>
          </cell>
        </row>
        <row r="51">
          <cell r="A51">
            <v>112025</v>
          </cell>
          <cell r="B51" t="str">
            <v>佩罗娜</v>
          </cell>
          <cell r="C51" t="str">
            <v>超人系</v>
          </cell>
          <cell r="D51" t="str">
            <v>SR</v>
          </cell>
          <cell r="E51">
            <v>3</v>
          </cell>
        </row>
        <row r="52">
          <cell r="A52">
            <v>111012</v>
          </cell>
          <cell r="B52" t="str">
            <v>Mr.5</v>
          </cell>
          <cell r="C52" t="str">
            <v>超人系</v>
          </cell>
          <cell r="D52" t="str">
            <v>R</v>
          </cell>
          <cell r="E52">
            <v>3</v>
          </cell>
        </row>
        <row r="53">
          <cell r="A53">
            <v>111013</v>
          </cell>
          <cell r="B53" t="str">
            <v>瓦波尔</v>
          </cell>
          <cell r="C53" t="str">
            <v>超人系</v>
          </cell>
          <cell r="D53" t="str">
            <v>R</v>
          </cell>
          <cell r="E53">
            <v>3</v>
          </cell>
        </row>
      </sheetData>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升级属性"/>
      <sheetName val="属性验算"/>
      <sheetName val="Sheet1"/>
      <sheetName val="速度调整"/>
    </sheetNames>
    <sheetDataSet>
      <sheetData sheetId="0">
        <row r="3">
          <cell r="Y3">
            <v>84.3</v>
          </cell>
          <cell r="Z3">
            <v>3.6</v>
          </cell>
          <cell r="AA3">
            <v>4.8</v>
          </cell>
        </row>
        <row r="4">
          <cell r="Y4">
            <v>74.1</v>
          </cell>
          <cell r="Z4">
            <v>5.4</v>
          </cell>
          <cell r="AA4">
            <v>3.9</v>
          </cell>
        </row>
        <row r="5">
          <cell r="Y5">
            <v>88.9</v>
          </cell>
          <cell r="Z5">
            <v>3.1</v>
          </cell>
          <cell r="AA5">
            <v>4.9</v>
          </cell>
        </row>
      </sheetData>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baike.baidu.com/item/%E6%B4%9B%E5%85%8B%E6%96%AF%E6%B5%B7%E8%B4%BC%E5%9B%A2/22711993"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H754"/>
  <sheetViews>
    <sheetView tabSelected="1" zoomScale="110" zoomScaleNormal="110" workbookViewId="0">
      <pane xSplit="4" ySplit="1" topLeftCell="E2" activePane="bottomRight" state="frozen"/>
      <selection/>
      <selection pane="topRight"/>
      <selection pane="bottomLeft"/>
      <selection pane="bottomRight" activeCell="G12" sqref="G12"/>
    </sheetView>
  </sheetViews>
  <sheetFormatPr defaultColWidth="9" defaultRowHeight="14.25" customHeight="1"/>
  <cols>
    <col min="1" max="1" width="11.7522123893805" customWidth="1"/>
    <col min="2" max="2" width="15" customWidth="1"/>
    <col min="3" max="3" width="23.1238938053097" customWidth="1"/>
    <col min="4" max="4" width="17.5044247787611" customWidth="1"/>
    <col min="5" max="5" width="18.8761061946903" customWidth="1"/>
    <col min="6" max="6" width="17.8761061946903" customWidth="1"/>
    <col min="7" max="7" width="26.8761061946903" customWidth="1"/>
    <col min="8" max="8" width="45.5044247787611" customWidth="1"/>
    <col min="9" max="9" width="9.75221238938053" customWidth="1"/>
    <col min="10" max="10" width="13.7522123893805" customWidth="1"/>
    <col min="11" max="11" width="64.3716814159292" customWidth="1"/>
    <col min="12" max="12" width="27.2477876106195" customWidth="1"/>
    <col min="13" max="13" width="11.7522123893805" customWidth="1"/>
    <col min="14" max="14" width="13.8761061946903" customWidth="1"/>
    <col min="15" max="15" width="19.2477876106195" style="43" customWidth="1"/>
    <col min="16" max="16" width="24.7522123893805" style="44" customWidth="1"/>
    <col min="17" max="17" width="11.7522123893805" customWidth="1"/>
    <col min="18" max="18" width="20.3716814159292" customWidth="1"/>
    <col min="19" max="22" width="11.7522123893805" customWidth="1"/>
    <col min="23" max="23" width="14.2477876106195" customWidth="1"/>
    <col min="24" max="24" width="20.3716814159292" customWidth="1"/>
    <col min="25" max="25" width="20.1238938053097" customWidth="1"/>
    <col min="26" max="29" width="11.7522123893805" customWidth="1"/>
    <col min="30" max="37" width="11.7522123893805" style="45" customWidth="1"/>
    <col min="38" max="38" width="34.8761061946903" style="46" customWidth="1"/>
    <col min="39" max="39" width="28.2477876106195" customWidth="1"/>
    <col min="40" max="40" width="32.6283185840708" customWidth="1"/>
    <col min="41" max="43" width="18.2477876106195" customWidth="1"/>
    <col min="44" max="44" width="19.6283185840708" style="47" customWidth="1"/>
    <col min="45" max="45" width="16.3716814159292" style="47" customWidth="1"/>
    <col min="46" max="46" width="17.1238938053097" style="47" customWidth="1"/>
    <col min="47" max="47" width="15.6283185840708" style="48" customWidth="1"/>
    <col min="48" max="48" width="17.1238938053097" customWidth="1"/>
    <col min="49" max="49" width="69.3716814159292" customWidth="1"/>
    <col min="50" max="50" width="38.2477876106195" style="43" customWidth="1"/>
    <col min="52" max="52" width="13.1238938053097" customWidth="1"/>
    <col min="53" max="53" width="15.7522123893805" customWidth="1"/>
    <col min="54" max="54" width="12.6283185840708" customWidth="1"/>
    <col min="55" max="55" width="13.7522123893805" customWidth="1"/>
    <col min="56" max="56" width="17.5044247787611" customWidth="1"/>
    <col min="57" max="59" width="13.7522123893805" customWidth="1"/>
    <col min="60" max="60" width="37.4247787610619" customWidth="1"/>
  </cols>
  <sheetData>
    <row r="1" s="22" customFormat="1" ht="24" customHeight="1" spans="1:60">
      <c r="A1" s="22" t="s">
        <v>0</v>
      </c>
      <c r="B1" s="22" t="s">
        <v>1</v>
      </c>
      <c r="C1" s="22" t="s">
        <v>2</v>
      </c>
      <c r="D1" s="22" t="s">
        <v>3</v>
      </c>
      <c r="E1" s="49" t="s">
        <v>4</v>
      </c>
      <c r="F1" s="50" t="s">
        <v>5</v>
      </c>
      <c r="G1" s="22" t="s">
        <v>6</v>
      </c>
      <c r="H1" s="22" t="s">
        <v>7</v>
      </c>
      <c r="I1" s="22" t="s">
        <v>8</v>
      </c>
      <c r="J1" s="22" t="s">
        <v>9</v>
      </c>
      <c r="K1" s="22" t="s">
        <v>10</v>
      </c>
      <c r="L1" s="22" t="s">
        <v>11</v>
      </c>
      <c r="M1" s="22" t="s">
        <v>12</v>
      </c>
      <c r="N1" s="22" t="s">
        <v>13</v>
      </c>
      <c r="O1" s="51" t="s">
        <v>14</v>
      </c>
      <c r="P1" s="52" t="s">
        <v>15</v>
      </c>
      <c r="Q1" s="22" t="s">
        <v>16</v>
      </c>
      <c r="R1" s="22" t="s">
        <v>17</v>
      </c>
      <c r="S1" s="22" t="s">
        <v>18</v>
      </c>
      <c r="T1" s="22" t="s">
        <v>19</v>
      </c>
      <c r="U1" s="50" t="s">
        <v>20</v>
      </c>
      <c r="V1" s="22" t="s">
        <v>21</v>
      </c>
      <c r="W1" s="22" t="s">
        <v>22</v>
      </c>
      <c r="X1" s="22" t="s">
        <v>23</v>
      </c>
      <c r="Y1" s="22" t="s">
        <v>24</v>
      </c>
      <c r="Z1" s="22" t="s">
        <v>25</v>
      </c>
      <c r="AA1" s="22" t="s">
        <v>26</v>
      </c>
      <c r="AB1" s="22" t="s">
        <v>27</v>
      </c>
      <c r="AC1" s="22" t="s">
        <v>28</v>
      </c>
      <c r="AD1" s="67" t="s">
        <v>29</v>
      </c>
      <c r="AE1" s="67" t="s">
        <v>30</v>
      </c>
      <c r="AF1" s="67" t="s">
        <v>31</v>
      </c>
      <c r="AG1" s="67" t="s">
        <v>32</v>
      </c>
      <c r="AH1" s="67" t="s">
        <v>33</v>
      </c>
      <c r="AI1" s="67" t="s">
        <v>34</v>
      </c>
      <c r="AJ1" s="67" t="s">
        <v>35</v>
      </c>
      <c r="AK1" s="67" t="s">
        <v>36</v>
      </c>
      <c r="AL1" s="67" t="s">
        <v>37</v>
      </c>
      <c r="AM1" s="51" t="s">
        <v>38</v>
      </c>
      <c r="AN1" s="51" t="s">
        <v>39</v>
      </c>
      <c r="AO1" s="51" t="s">
        <v>40</v>
      </c>
      <c r="AP1" s="51" t="s">
        <v>41</v>
      </c>
      <c r="AQ1" s="49" t="s">
        <v>42</v>
      </c>
      <c r="AR1" s="76" t="s">
        <v>43</v>
      </c>
      <c r="AS1" s="77" t="s">
        <v>44</v>
      </c>
      <c r="AT1" s="77" t="s">
        <v>45</v>
      </c>
      <c r="AU1" s="77" t="s">
        <v>46</v>
      </c>
      <c r="AV1" s="22" t="s">
        <v>47</v>
      </c>
      <c r="AW1" s="51" t="s">
        <v>48</v>
      </c>
      <c r="AX1" s="51" t="s">
        <v>49</v>
      </c>
      <c r="AY1" s="22" t="s">
        <v>50</v>
      </c>
      <c r="AZ1" s="49" t="s">
        <v>51</v>
      </c>
      <c r="BA1" s="49" t="s">
        <v>52</v>
      </c>
      <c r="BB1" s="22" t="s">
        <v>53</v>
      </c>
      <c r="BC1" s="22" t="s">
        <v>54</v>
      </c>
      <c r="BD1" s="22" t="s">
        <v>55</v>
      </c>
      <c r="BE1" s="22" t="s">
        <v>56</v>
      </c>
      <c r="BF1" s="22" t="s">
        <v>57</v>
      </c>
      <c r="BG1" s="22" t="s">
        <v>58</v>
      </c>
      <c r="BH1" s="22" t="s">
        <v>59</v>
      </c>
    </row>
    <row r="2" s="8" customFormat="1" ht="15.75" spans="1:58">
      <c r="A2" s="10">
        <v>111001</v>
      </c>
      <c r="B2" s="10">
        <v>111001</v>
      </c>
      <c r="C2" s="14" t="s">
        <v>60</v>
      </c>
      <c r="D2" s="10" t="s">
        <v>60</v>
      </c>
      <c r="E2" s="10"/>
      <c r="F2" s="10">
        <v>0</v>
      </c>
      <c r="G2" s="8" t="s">
        <v>61</v>
      </c>
      <c r="H2" s="8" t="s">
        <v>62</v>
      </c>
      <c r="I2" s="8" t="s">
        <v>63</v>
      </c>
      <c r="J2" s="8" t="s">
        <v>64</v>
      </c>
      <c r="K2" s="8" t="s">
        <v>65</v>
      </c>
      <c r="L2" s="53" t="s">
        <v>66</v>
      </c>
      <c r="M2" s="11">
        <v>1</v>
      </c>
      <c r="N2" s="25">
        <v>1</v>
      </c>
      <c r="O2" s="54">
        <v>4</v>
      </c>
      <c r="P2" s="54">
        <v>4</v>
      </c>
      <c r="Q2" s="64">
        <v>2</v>
      </c>
      <c r="R2" s="11" t="s">
        <v>67</v>
      </c>
      <c r="S2" s="8">
        <v>2</v>
      </c>
      <c r="T2" s="8">
        <v>6</v>
      </c>
      <c r="U2" s="8">
        <v>1</v>
      </c>
      <c r="V2" s="8">
        <v>23</v>
      </c>
      <c r="W2" s="11" t="s">
        <v>68</v>
      </c>
      <c r="X2" s="11" t="s">
        <v>69</v>
      </c>
      <c r="Y2" s="16">
        <v>610001</v>
      </c>
      <c r="Z2" s="16">
        <v>214005</v>
      </c>
      <c r="AA2" s="16">
        <v>10</v>
      </c>
      <c r="AB2" s="16">
        <v>10</v>
      </c>
      <c r="AC2" s="16">
        <v>10</v>
      </c>
      <c r="AD2" s="68">
        <v>182</v>
      </c>
      <c r="AE2" s="68">
        <v>73</v>
      </c>
      <c r="AF2" s="68">
        <v>1455</v>
      </c>
      <c r="AG2" s="68">
        <v>25</v>
      </c>
      <c r="AH2" s="68">
        <v>0.0072</v>
      </c>
      <c r="AI2" s="73">
        <v>0.0096</v>
      </c>
      <c r="AJ2" s="73">
        <v>1.0096</v>
      </c>
      <c r="AK2" s="73">
        <v>0.0024</v>
      </c>
      <c r="AL2" s="1" t="s">
        <v>70</v>
      </c>
      <c r="AQ2" s="8">
        <v>8</v>
      </c>
      <c r="AR2" s="8" t="s">
        <v>71</v>
      </c>
      <c r="AS2" s="78" t="s">
        <v>72</v>
      </c>
      <c r="AT2" s="11" t="s">
        <v>73</v>
      </c>
      <c r="AU2" s="53">
        <v>184</v>
      </c>
      <c r="AV2" s="64"/>
      <c r="AW2" s="64">
        <v>1</v>
      </c>
      <c r="AX2" s="56">
        <v>1</v>
      </c>
      <c r="AY2" s="8">
        <v>163</v>
      </c>
      <c r="AZ2" s="8">
        <v>2</v>
      </c>
      <c r="BA2" s="8">
        <v>10001</v>
      </c>
      <c r="BD2" s="10">
        <f>VLOOKUP(A2,[1]Sheet2!$A:$E,5,FALSE)</f>
        <v>0</v>
      </c>
      <c r="BE2" s="8">
        <v>5</v>
      </c>
      <c r="BF2" s="8">
        <v>1.00801</v>
      </c>
    </row>
    <row r="3" s="8" customFormat="1" ht="15.75" spans="1:58">
      <c r="A3" s="10">
        <v>111002</v>
      </c>
      <c r="B3" s="10">
        <v>111002</v>
      </c>
      <c r="C3" s="14" t="s">
        <v>74</v>
      </c>
      <c r="D3" s="10" t="s">
        <v>75</v>
      </c>
      <c r="E3" s="10"/>
      <c r="F3" s="10">
        <v>0</v>
      </c>
      <c r="G3" s="8" t="s">
        <v>76</v>
      </c>
      <c r="H3" s="8" t="s">
        <v>77</v>
      </c>
      <c r="I3" s="8" t="s">
        <v>78</v>
      </c>
      <c r="J3" s="8" t="s">
        <v>64</v>
      </c>
      <c r="K3" s="8" t="s">
        <v>65</v>
      </c>
      <c r="L3" s="55" t="s">
        <v>79</v>
      </c>
      <c r="M3" s="11">
        <v>1</v>
      </c>
      <c r="N3" s="25">
        <v>1</v>
      </c>
      <c r="O3" s="54">
        <v>4</v>
      </c>
      <c r="P3" s="54">
        <v>4</v>
      </c>
      <c r="Q3" s="64">
        <v>2</v>
      </c>
      <c r="R3" s="11" t="s">
        <v>67</v>
      </c>
      <c r="S3" s="8">
        <v>2</v>
      </c>
      <c r="T3" s="8">
        <v>6</v>
      </c>
      <c r="U3" s="8">
        <v>1</v>
      </c>
      <c r="V3" s="8">
        <v>18</v>
      </c>
      <c r="W3" s="11" t="s">
        <v>80</v>
      </c>
      <c r="X3" s="11" t="s">
        <v>81</v>
      </c>
      <c r="Y3" s="16">
        <v>610002</v>
      </c>
      <c r="Z3" s="16">
        <v>214005</v>
      </c>
      <c r="AA3" s="16">
        <v>10</v>
      </c>
      <c r="AB3" s="16">
        <v>10</v>
      </c>
      <c r="AC3" s="16">
        <v>10</v>
      </c>
      <c r="AD3" s="68">
        <v>182</v>
      </c>
      <c r="AE3" s="68">
        <v>73</v>
      </c>
      <c r="AF3" s="68">
        <v>1455</v>
      </c>
      <c r="AG3" s="68">
        <v>20</v>
      </c>
      <c r="AH3" s="68" t="s">
        <v>82</v>
      </c>
      <c r="AI3" s="73">
        <v>0.012</v>
      </c>
      <c r="AJ3" s="73">
        <v>1.006</v>
      </c>
      <c r="AK3" s="73">
        <v>0.006</v>
      </c>
      <c r="AL3" s="1" t="s">
        <v>83</v>
      </c>
      <c r="AQ3" s="8">
        <v>8</v>
      </c>
      <c r="AR3" s="8" t="s">
        <v>84</v>
      </c>
      <c r="AS3" s="78" t="s">
        <v>85</v>
      </c>
      <c r="AT3" s="11" t="s">
        <v>86</v>
      </c>
      <c r="AU3" s="53">
        <v>166</v>
      </c>
      <c r="AV3" s="64"/>
      <c r="AW3" s="8">
        <v>1</v>
      </c>
      <c r="AX3" s="56">
        <v>2</v>
      </c>
      <c r="AY3" s="8">
        <v>141</v>
      </c>
      <c r="AZ3" s="8">
        <v>2</v>
      </c>
      <c r="BA3" s="8">
        <v>10002</v>
      </c>
      <c r="BD3" s="10">
        <f>VLOOKUP(A3,[1]Sheet2!$A:$E,5,FALSE)</f>
        <v>0</v>
      </c>
      <c r="BE3" s="8">
        <v>4</v>
      </c>
      <c r="BF3" s="8">
        <v>1.00818</v>
      </c>
    </row>
    <row r="4" s="8" customFormat="1" ht="15.75" spans="1:58">
      <c r="A4" s="10">
        <v>111003</v>
      </c>
      <c r="B4" s="10">
        <v>111003</v>
      </c>
      <c r="C4" s="14" t="s">
        <v>87</v>
      </c>
      <c r="D4" s="10" t="s">
        <v>87</v>
      </c>
      <c r="E4" s="10"/>
      <c r="F4" s="10">
        <v>0</v>
      </c>
      <c r="G4" s="8" t="s">
        <v>88</v>
      </c>
      <c r="H4" s="8" t="s">
        <v>89</v>
      </c>
      <c r="I4" s="8" t="s">
        <v>90</v>
      </c>
      <c r="J4" s="8" t="s">
        <v>64</v>
      </c>
      <c r="K4" s="8" t="s">
        <v>65</v>
      </c>
      <c r="L4" s="55" t="s">
        <v>91</v>
      </c>
      <c r="M4" s="11">
        <v>1</v>
      </c>
      <c r="N4" s="25">
        <v>1</v>
      </c>
      <c r="O4" s="54">
        <v>5</v>
      </c>
      <c r="P4" s="54">
        <v>5</v>
      </c>
      <c r="Q4" s="64">
        <v>3</v>
      </c>
      <c r="R4" s="11" t="s">
        <v>92</v>
      </c>
      <c r="S4" s="8">
        <v>2</v>
      </c>
      <c r="T4" s="8">
        <v>6</v>
      </c>
      <c r="U4" s="8">
        <v>1</v>
      </c>
      <c r="V4" s="8">
        <v>24</v>
      </c>
      <c r="W4" s="11" t="s">
        <v>93</v>
      </c>
      <c r="X4" s="11" t="s">
        <v>94</v>
      </c>
      <c r="Y4" s="16">
        <v>610003</v>
      </c>
      <c r="Z4" s="16">
        <v>214005</v>
      </c>
      <c r="AA4" s="16">
        <v>10</v>
      </c>
      <c r="AB4" s="16">
        <v>10</v>
      </c>
      <c r="AC4" s="16">
        <v>10</v>
      </c>
      <c r="AD4" s="68">
        <v>182</v>
      </c>
      <c r="AE4" s="68">
        <v>73</v>
      </c>
      <c r="AF4" s="68">
        <v>1455</v>
      </c>
      <c r="AG4" s="68">
        <v>50</v>
      </c>
      <c r="AH4" s="68">
        <v>0.012</v>
      </c>
      <c r="AI4" s="73" t="s">
        <v>82</v>
      </c>
      <c r="AJ4" s="73">
        <v>1.006</v>
      </c>
      <c r="AK4" s="73">
        <v>0.0064</v>
      </c>
      <c r="AL4" s="1" t="s">
        <v>95</v>
      </c>
      <c r="AQ4" s="8">
        <v>8</v>
      </c>
      <c r="AR4" s="8" t="s">
        <v>96</v>
      </c>
      <c r="AS4" s="78" t="s">
        <v>97</v>
      </c>
      <c r="AT4" s="11" t="s">
        <v>98</v>
      </c>
      <c r="AU4" s="53">
        <v>188</v>
      </c>
      <c r="AV4" s="64"/>
      <c r="AW4" s="64">
        <v>2</v>
      </c>
      <c r="AX4" s="56">
        <v>3</v>
      </c>
      <c r="AY4" s="8">
        <v>167</v>
      </c>
      <c r="AZ4" s="8">
        <v>3</v>
      </c>
      <c r="BA4" s="8">
        <v>10003</v>
      </c>
      <c r="BD4" s="10">
        <f>VLOOKUP(A4,[1]Sheet2!$A:$E,5,FALSE)</f>
        <v>0</v>
      </c>
      <c r="BE4" s="8">
        <v>10</v>
      </c>
      <c r="BF4" s="8">
        <v>1.02181</v>
      </c>
    </row>
    <row r="5" s="8" customFormat="1" ht="15.75" spans="1:58">
      <c r="A5" s="10">
        <v>111004</v>
      </c>
      <c r="B5" s="10">
        <v>111004</v>
      </c>
      <c r="C5" s="14" t="s">
        <v>99</v>
      </c>
      <c r="D5" s="33" t="s">
        <v>99</v>
      </c>
      <c r="E5" s="33"/>
      <c r="F5" s="10">
        <v>0</v>
      </c>
      <c r="G5" s="8" t="s">
        <v>100</v>
      </c>
      <c r="H5" s="8" t="s">
        <v>101</v>
      </c>
      <c r="I5" s="8" t="s">
        <v>90</v>
      </c>
      <c r="J5" s="8" t="s">
        <v>64</v>
      </c>
      <c r="K5" s="8" t="s">
        <v>65</v>
      </c>
      <c r="L5" s="55" t="s">
        <v>102</v>
      </c>
      <c r="M5" s="11">
        <v>1</v>
      </c>
      <c r="N5" s="25">
        <v>1</v>
      </c>
      <c r="O5" s="54">
        <v>4</v>
      </c>
      <c r="P5" s="54">
        <v>4</v>
      </c>
      <c r="Q5" s="64">
        <v>3</v>
      </c>
      <c r="R5" s="11" t="s">
        <v>103</v>
      </c>
      <c r="S5" s="8">
        <v>2</v>
      </c>
      <c r="T5" s="8">
        <v>6</v>
      </c>
      <c r="U5" s="8">
        <v>1</v>
      </c>
      <c r="V5" s="8">
        <v>19</v>
      </c>
      <c r="W5" s="11" t="s">
        <v>104</v>
      </c>
      <c r="X5" s="11" t="s">
        <v>105</v>
      </c>
      <c r="Y5" s="16">
        <v>610004</v>
      </c>
      <c r="Z5" s="16">
        <v>214005</v>
      </c>
      <c r="AA5" s="16">
        <v>10</v>
      </c>
      <c r="AB5" s="16">
        <v>10</v>
      </c>
      <c r="AC5" s="16">
        <v>10</v>
      </c>
      <c r="AD5" s="68">
        <v>182</v>
      </c>
      <c r="AE5" s="68">
        <v>73</v>
      </c>
      <c r="AF5" s="68">
        <v>1455</v>
      </c>
      <c r="AG5" s="68">
        <v>56</v>
      </c>
      <c r="AH5" s="68">
        <v>0.012</v>
      </c>
      <c r="AI5" s="73" t="s">
        <v>82</v>
      </c>
      <c r="AJ5" s="73">
        <v>1.006</v>
      </c>
      <c r="AK5" s="73">
        <v>0.0064</v>
      </c>
      <c r="AL5" s="1" t="s">
        <v>95</v>
      </c>
      <c r="AM5" s="8" t="s">
        <v>106</v>
      </c>
      <c r="AN5" s="8" t="s">
        <v>107</v>
      </c>
      <c r="AQ5" s="8">
        <v>8</v>
      </c>
      <c r="AR5" s="8" t="s">
        <v>108</v>
      </c>
      <c r="AS5" s="78" t="s">
        <v>97</v>
      </c>
      <c r="AT5" s="11" t="s">
        <v>109</v>
      </c>
      <c r="AU5" s="53" t="s">
        <v>110</v>
      </c>
      <c r="AV5" s="64"/>
      <c r="AW5" s="64">
        <v>2</v>
      </c>
      <c r="AX5" s="56">
        <v>4</v>
      </c>
      <c r="AY5" s="8">
        <v>168</v>
      </c>
      <c r="AZ5" s="8">
        <v>3</v>
      </c>
      <c r="BA5" s="8">
        <v>10004</v>
      </c>
      <c r="BD5" s="10">
        <f>VLOOKUP(A5,[1]Sheet2!$A:$E,5,FALSE)</f>
        <v>0</v>
      </c>
      <c r="BE5" s="8">
        <v>11</v>
      </c>
      <c r="BF5" s="8">
        <v>1.02181</v>
      </c>
    </row>
    <row r="6" s="8" customFormat="1" ht="15.75" spans="1:58">
      <c r="A6" s="10">
        <v>111005</v>
      </c>
      <c r="B6" s="10">
        <v>111005</v>
      </c>
      <c r="C6" s="14" t="s">
        <v>111</v>
      </c>
      <c r="D6" s="34" t="s">
        <v>111</v>
      </c>
      <c r="E6" s="34"/>
      <c r="F6" s="10">
        <v>0</v>
      </c>
      <c r="G6" s="8" t="s">
        <v>112</v>
      </c>
      <c r="H6" s="8" t="s">
        <v>113</v>
      </c>
      <c r="I6" s="8" t="s">
        <v>114</v>
      </c>
      <c r="J6" s="8" t="s">
        <v>64</v>
      </c>
      <c r="K6" s="8" t="s">
        <v>65</v>
      </c>
      <c r="L6" s="55" t="s">
        <v>115</v>
      </c>
      <c r="M6" s="11">
        <v>1</v>
      </c>
      <c r="N6" s="25">
        <v>1</v>
      </c>
      <c r="O6" s="54">
        <v>6</v>
      </c>
      <c r="P6" s="54">
        <v>6</v>
      </c>
      <c r="Q6" s="64">
        <v>3</v>
      </c>
      <c r="R6" s="11" t="s">
        <v>67</v>
      </c>
      <c r="S6" s="8">
        <v>2</v>
      </c>
      <c r="T6" s="8">
        <v>6</v>
      </c>
      <c r="U6" s="8">
        <v>1</v>
      </c>
      <c r="V6" s="8">
        <v>8</v>
      </c>
      <c r="W6" s="11" t="s">
        <v>116</v>
      </c>
      <c r="X6" s="11" t="s">
        <v>117</v>
      </c>
      <c r="Y6" s="16">
        <v>610005</v>
      </c>
      <c r="Z6" s="16">
        <v>214005</v>
      </c>
      <c r="AA6" s="16">
        <v>10</v>
      </c>
      <c r="AB6" s="16">
        <v>10</v>
      </c>
      <c r="AC6" s="16">
        <v>10</v>
      </c>
      <c r="AD6" s="68">
        <v>182</v>
      </c>
      <c r="AE6" s="68">
        <v>73</v>
      </c>
      <c r="AF6" s="68">
        <v>1455</v>
      </c>
      <c r="AG6" s="68">
        <v>35</v>
      </c>
      <c r="AH6" s="68">
        <v>0.009</v>
      </c>
      <c r="AI6" s="73">
        <v>0.0096</v>
      </c>
      <c r="AJ6" s="73">
        <v>1.0024</v>
      </c>
      <c r="AK6" s="73">
        <v>0.006</v>
      </c>
      <c r="AL6" s="1" t="s">
        <v>118</v>
      </c>
      <c r="AM6" s="8" t="s">
        <v>119</v>
      </c>
      <c r="AN6" s="8" t="s">
        <v>120</v>
      </c>
      <c r="AQ6" s="8">
        <v>8</v>
      </c>
      <c r="AR6" s="8" t="s">
        <v>121</v>
      </c>
      <c r="AS6" s="78" t="s">
        <v>122</v>
      </c>
      <c r="AT6" s="11" t="s">
        <v>123</v>
      </c>
      <c r="AU6" s="53">
        <v>89</v>
      </c>
      <c r="AV6" s="64"/>
      <c r="AW6" s="64">
        <v>2</v>
      </c>
      <c r="AX6" s="56">
        <v>1</v>
      </c>
      <c r="AY6" s="8">
        <v>62</v>
      </c>
      <c r="AZ6" s="8">
        <v>3</v>
      </c>
      <c r="BA6" s="8">
        <v>10005</v>
      </c>
      <c r="BD6" s="10">
        <f>VLOOKUP(A6,[1]Sheet2!$A:$E,5,FALSE)</f>
        <v>0</v>
      </c>
      <c r="BE6" s="8">
        <v>7</v>
      </c>
      <c r="BF6" s="8">
        <v>1.01748</v>
      </c>
    </row>
    <row r="7" s="8" customFormat="1" ht="15.75" spans="1:58">
      <c r="A7" s="10">
        <v>111006</v>
      </c>
      <c r="B7" s="10">
        <v>111006</v>
      </c>
      <c r="C7" s="14" t="s">
        <v>124</v>
      </c>
      <c r="D7" s="33" t="s">
        <v>124</v>
      </c>
      <c r="E7" s="33"/>
      <c r="F7" s="10">
        <v>0</v>
      </c>
      <c r="G7" s="8" t="s">
        <v>125</v>
      </c>
      <c r="H7" s="8" t="s">
        <v>126</v>
      </c>
      <c r="I7" s="8" t="s">
        <v>78</v>
      </c>
      <c r="J7" s="8" t="s">
        <v>64</v>
      </c>
      <c r="K7" s="8" t="s">
        <v>65</v>
      </c>
      <c r="L7" s="55" t="s">
        <v>127</v>
      </c>
      <c r="M7" s="11">
        <v>1</v>
      </c>
      <c r="N7" s="25">
        <v>1</v>
      </c>
      <c r="O7" s="54">
        <v>6</v>
      </c>
      <c r="P7" s="54">
        <v>6</v>
      </c>
      <c r="Q7" s="64">
        <v>3</v>
      </c>
      <c r="R7" s="11" t="s">
        <v>128</v>
      </c>
      <c r="S7" s="8">
        <v>2</v>
      </c>
      <c r="T7" s="8">
        <v>6</v>
      </c>
      <c r="U7" s="8">
        <v>1</v>
      </c>
      <c r="V7" s="8">
        <v>21</v>
      </c>
      <c r="W7" s="11" t="s">
        <v>129</v>
      </c>
      <c r="X7" s="11" t="s">
        <v>130</v>
      </c>
      <c r="Y7" s="16">
        <v>610006</v>
      </c>
      <c r="Z7" s="16">
        <v>214005</v>
      </c>
      <c r="AA7" s="16">
        <v>10</v>
      </c>
      <c r="AB7" s="16">
        <v>10</v>
      </c>
      <c r="AC7" s="16">
        <v>10</v>
      </c>
      <c r="AD7" s="68">
        <v>182</v>
      </c>
      <c r="AE7" s="68">
        <v>73</v>
      </c>
      <c r="AF7" s="68">
        <v>1455</v>
      </c>
      <c r="AG7" s="68">
        <v>18</v>
      </c>
      <c r="AH7" s="68" t="s">
        <v>82</v>
      </c>
      <c r="AI7" s="73">
        <v>0.012</v>
      </c>
      <c r="AJ7" s="73">
        <v>1.006</v>
      </c>
      <c r="AK7" s="73">
        <v>0.006</v>
      </c>
      <c r="AL7" s="1" t="s">
        <v>83</v>
      </c>
      <c r="AM7" s="8" t="s">
        <v>131</v>
      </c>
      <c r="AN7" s="8" t="s">
        <v>132</v>
      </c>
      <c r="AQ7" s="8">
        <v>8</v>
      </c>
      <c r="AR7" s="8" t="s">
        <v>133</v>
      </c>
      <c r="AS7" s="78" t="s">
        <v>134</v>
      </c>
      <c r="AT7" s="11" t="s">
        <v>135</v>
      </c>
      <c r="AU7" s="53" t="s">
        <v>136</v>
      </c>
      <c r="AV7" s="64"/>
      <c r="AW7" s="64">
        <v>2</v>
      </c>
      <c r="AX7" s="56">
        <v>2</v>
      </c>
      <c r="AY7" s="8">
        <v>154</v>
      </c>
      <c r="AZ7" s="8">
        <v>3</v>
      </c>
      <c r="BA7" s="8">
        <v>10006</v>
      </c>
      <c r="BD7" s="10">
        <f>VLOOKUP(A7,[1]Sheet2!$A:$E,5,FALSE)</f>
        <v>0</v>
      </c>
      <c r="BE7" s="8">
        <v>3</v>
      </c>
      <c r="BF7" s="8">
        <v>1.00818</v>
      </c>
    </row>
    <row r="8" s="8" customFormat="1" ht="15.75" spans="1:58">
      <c r="A8" s="10">
        <v>111007</v>
      </c>
      <c r="B8" s="10">
        <v>111007</v>
      </c>
      <c r="C8" s="14" t="s">
        <v>137</v>
      </c>
      <c r="D8" s="34" t="s">
        <v>137</v>
      </c>
      <c r="E8" s="34"/>
      <c r="F8" s="10">
        <v>0</v>
      </c>
      <c r="G8" s="8" t="s">
        <v>138</v>
      </c>
      <c r="H8" s="8" t="s">
        <v>139</v>
      </c>
      <c r="I8" s="8" t="s">
        <v>78</v>
      </c>
      <c r="J8" s="8" t="s">
        <v>64</v>
      </c>
      <c r="K8" s="8" t="s">
        <v>65</v>
      </c>
      <c r="L8" s="55" t="s">
        <v>140</v>
      </c>
      <c r="M8" s="11">
        <v>1</v>
      </c>
      <c r="N8" s="25">
        <v>1</v>
      </c>
      <c r="O8" s="54">
        <v>4</v>
      </c>
      <c r="P8" s="54">
        <v>4</v>
      </c>
      <c r="Q8" s="64">
        <v>3</v>
      </c>
      <c r="R8" s="11" t="s">
        <v>128</v>
      </c>
      <c r="S8" s="8">
        <v>2</v>
      </c>
      <c r="T8" s="8">
        <v>6</v>
      </c>
      <c r="U8" s="8">
        <v>1</v>
      </c>
      <c r="V8" s="8">
        <v>22</v>
      </c>
      <c r="W8" s="11" t="s">
        <v>141</v>
      </c>
      <c r="X8" s="11" t="s">
        <v>142</v>
      </c>
      <c r="Y8" s="16">
        <v>610007</v>
      </c>
      <c r="Z8" s="16">
        <v>214005</v>
      </c>
      <c r="AA8" s="16">
        <v>10</v>
      </c>
      <c r="AB8" s="16">
        <v>10</v>
      </c>
      <c r="AC8" s="16">
        <v>10</v>
      </c>
      <c r="AD8" s="68">
        <v>182</v>
      </c>
      <c r="AE8" s="68">
        <v>73</v>
      </c>
      <c r="AF8" s="68">
        <v>1455</v>
      </c>
      <c r="AG8" s="68">
        <v>26</v>
      </c>
      <c r="AH8" s="68">
        <v>0.0072</v>
      </c>
      <c r="AI8" s="73">
        <v>0.0096</v>
      </c>
      <c r="AJ8" s="73">
        <v>1.0096</v>
      </c>
      <c r="AK8" s="73">
        <v>0.0024</v>
      </c>
      <c r="AL8" s="1" t="s">
        <v>70</v>
      </c>
      <c r="AM8" s="8" t="s">
        <v>143</v>
      </c>
      <c r="AN8" s="8" t="s">
        <v>144</v>
      </c>
      <c r="AQ8" s="8">
        <v>8</v>
      </c>
      <c r="AR8" s="8" t="s">
        <v>145</v>
      </c>
      <c r="AS8" s="78" t="s">
        <v>134</v>
      </c>
      <c r="AT8" s="11" t="s">
        <v>146</v>
      </c>
      <c r="AU8" s="53">
        <v>181</v>
      </c>
      <c r="AV8" s="64"/>
      <c r="AW8" s="64">
        <v>2</v>
      </c>
      <c r="AX8" s="56">
        <v>3</v>
      </c>
      <c r="AY8" s="8">
        <v>160</v>
      </c>
      <c r="AZ8" s="8">
        <v>3</v>
      </c>
      <c r="BA8" s="8">
        <v>10007</v>
      </c>
      <c r="BD8" s="10">
        <f>VLOOKUP(A8,[1]Sheet2!$A:$E,5,FALSE)</f>
        <v>0</v>
      </c>
      <c r="BE8" s="8">
        <v>5</v>
      </c>
      <c r="BF8" s="8">
        <v>1.00801</v>
      </c>
    </row>
    <row r="9" s="8" customFormat="1" ht="15.75" spans="1:58">
      <c r="A9" s="10">
        <v>111008</v>
      </c>
      <c r="B9" s="10">
        <v>111008</v>
      </c>
      <c r="C9" s="14" t="s">
        <v>147</v>
      </c>
      <c r="D9" s="10" t="s">
        <v>147</v>
      </c>
      <c r="E9" s="10"/>
      <c r="F9" s="10">
        <v>0</v>
      </c>
      <c r="G9" s="8" t="s">
        <v>148</v>
      </c>
      <c r="H9" s="8" t="s">
        <v>149</v>
      </c>
      <c r="I9" s="8" t="s">
        <v>150</v>
      </c>
      <c r="J9" s="8" t="s">
        <v>64</v>
      </c>
      <c r="K9" s="8" t="s">
        <v>65</v>
      </c>
      <c r="L9" s="55" t="s">
        <v>151</v>
      </c>
      <c r="M9" s="11">
        <v>1</v>
      </c>
      <c r="N9" s="25">
        <v>1</v>
      </c>
      <c r="O9" s="54">
        <v>4</v>
      </c>
      <c r="P9" s="54">
        <v>4</v>
      </c>
      <c r="Q9" s="64">
        <v>3</v>
      </c>
      <c r="R9" s="11" t="s">
        <v>128</v>
      </c>
      <c r="S9" s="8">
        <v>2</v>
      </c>
      <c r="T9" s="8">
        <v>6</v>
      </c>
      <c r="U9" s="8">
        <v>1</v>
      </c>
      <c r="V9" s="8">
        <v>32</v>
      </c>
      <c r="W9" s="11" t="s">
        <v>152</v>
      </c>
      <c r="X9" s="11" t="s">
        <v>153</v>
      </c>
      <c r="Y9" s="16">
        <v>610008</v>
      </c>
      <c r="Z9" s="16">
        <v>214005</v>
      </c>
      <c r="AA9" s="16">
        <v>10</v>
      </c>
      <c r="AB9" s="16">
        <v>10</v>
      </c>
      <c r="AC9" s="16">
        <v>10</v>
      </c>
      <c r="AD9" s="68">
        <v>182</v>
      </c>
      <c r="AE9" s="68">
        <v>73</v>
      </c>
      <c r="AF9" s="68">
        <v>1455</v>
      </c>
      <c r="AG9" s="68">
        <v>17</v>
      </c>
      <c r="AH9" s="68" t="s">
        <v>82</v>
      </c>
      <c r="AI9" s="73">
        <v>0.012</v>
      </c>
      <c r="AJ9" s="73">
        <v>1.006</v>
      </c>
      <c r="AK9" s="73">
        <v>0.006</v>
      </c>
      <c r="AL9" s="1" t="s">
        <v>83</v>
      </c>
      <c r="AQ9" s="8">
        <v>8</v>
      </c>
      <c r="AR9" s="8" t="s">
        <v>154</v>
      </c>
      <c r="AS9" s="78" t="s">
        <v>72</v>
      </c>
      <c r="AT9" s="11" t="s">
        <v>155</v>
      </c>
      <c r="AU9" s="53">
        <v>298</v>
      </c>
      <c r="AV9" s="64"/>
      <c r="AW9" s="64">
        <v>2</v>
      </c>
      <c r="AX9" s="56">
        <v>4</v>
      </c>
      <c r="AY9" s="8">
        <v>298</v>
      </c>
      <c r="AZ9" s="8">
        <v>3</v>
      </c>
      <c r="BA9" s="8">
        <v>10008</v>
      </c>
      <c r="BD9" s="10">
        <f>VLOOKUP(A9,[1]Sheet2!$A:$E,5,FALSE)</f>
        <v>0</v>
      </c>
      <c r="BE9" s="8">
        <v>3</v>
      </c>
      <c r="BF9" s="8">
        <v>1.00818</v>
      </c>
    </row>
    <row r="10" s="8" customFormat="1" ht="15.75" spans="1:58">
      <c r="A10" s="10">
        <v>111009</v>
      </c>
      <c r="B10" s="10">
        <v>111009</v>
      </c>
      <c r="C10" s="14" t="s">
        <v>156</v>
      </c>
      <c r="D10" s="10" t="s">
        <v>156</v>
      </c>
      <c r="E10" s="10"/>
      <c r="F10" s="10">
        <v>0</v>
      </c>
      <c r="G10" s="8" t="s">
        <v>157</v>
      </c>
      <c r="H10" s="8" t="s">
        <v>158</v>
      </c>
      <c r="I10" s="8" t="s">
        <v>78</v>
      </c>
      <c r="J10" s="8" t="s">
        <v>64</v>
      </c>
      <c r="K10" s="8" t="s">
        <v>65</v>
      </c>
      <c r="L10" s="55" t="s">
        <v>159</v>
      </c>
      <c r="M10" s="11">
        <v>1</v>
      </c>
      <c r="N10" s="25">
        <v>1</v>
      </c>
      <c r="O10" s="54">
        <v>4</v>
      </c>
      <c r="P10" s="54">
        <v>4</v>
      </c>
      <c r="Q10" s="64">
        <v>3</v>
      </c>
      <c r="R10" s="11" t="s">
        <v>160</v>
      </c>
      <c r="S10" s="8">
        <v>2</v>
      </c>
      <c r="T10" s="8">
        <v>6</v>
      </c>
      <c r="U10" s="8">
        <v>1</v>
      </c>
      <c r="V10" s="8">
        <v>20</v>
      </c>
      <c r="W10" s="11" t="s">
        <v>161</v>
      </c>
      <c r="X10" s="11" t="s">
        <v>162</v>
      </c>
      <c r="Y10" s="16">
        <v>610009</v>
      </c>
      <c r="Z10" s="16">
        <v>214005</v>
      </c>
      <c r="AA10" s="16">
        <v>10</v>
      </c>
      <c r="AB10" s="16">
        <v>10</v>
      </c>
      <c r="AC10" s="16">
        <v>10</v>
      </c>
      <c r="AD10" s="68">
        <v>182</v>
      </c>
      <c r="AE10" s="68">
        <v>73</v>
      </c>
      <c r="AF10" s="68">
        <v>1455</v>
      </c>
      <c r="AG10" s="68">
        <v>24</v>
      </c>
      <c r="AH10" s="68">
        <v>0.0096</v>
      </c>
      <c r="AI10" s="73">
        <v>0.006</v>
      </c>
      <c r="AJ10" s="73">
        <v>1.012</v>
      </c>
      <c r="AK10" s="73" t="s">
        <v>82</v>
      </c>
      <c r="AL10" s="1" t="s">
        <v>163</v>
      </c>
      <c r="AQ10" s="8">
        <v>8</v>
      </c>
      <c r="AR10" s="8" t="s">
        <v>164</v>
      </c>
      <c r="AS10" s="78" t="s">
        <v>134</v>
      </c>
      <c r="AT10" s="11" t="s">
        <v>165</v>
      </c>
      <c r="AU10" s="53" t="s">
        <v>166</v>
      </c>
      <c r="AV10" s="64"/>
      <c r="AW10" s="64">
        <v>2</v>
      </c>
      <c r="AX10" s="56">
        <v>1</v>
      </c>
      <c r="AY10" s="8">
        <v>172</v>
      </c>
      <c r="AZ10" s="8">
        <v>3</v>
      </c>
      <c r="BA10" s="8">
        <v>10009</v>
      </c>
      <c r="BD10" s="10">
        <f>VLOOKUP(A10,[1]Sheet2!$A:$E,5,FALSE)</f>
        <v>0</v>
      </c>
      <c r="BE10" s="8">
        <v>4</v>
      </c>
      <c r="BF10" s="8">
        <v>1.00744</v>
      </c>
    </row>
    <row r="11" s="8" customFormat="1" ht="15.75" spans="1:58">
      <c r="A11" s="10">
        <v>111010</v>
      </c>
      <c r="B11" s="10">
        <v>111010</v>
      </c>
      <c r="C11" s="14" t="s">
        <v>167</v>
      </c>
      <c r="D11" s="10" t="s">
        <v>167</v>
      </c>
      <c r="E11" s="10"/>
      <c r="F11" s="10">
        <v>0</v>
      </c>
      <c r="G11" s="8" t="s">
        <v>168</v>
      </c>
      <c r="H11" s="8" t="s">
        <v>169</v>
      </c>
      <c r="I11" s="8" t="s">
        <v>78</v>
      </c>
      <c r="J11" s="8" t="s">
        <v>64</v>
      </c>
      <c r="K11" s="8" t="s">
        <v>65</v>
      </c>
      <c r="L11" s="55" t="s">
        <v>170</v>
      </c>
      <c r="M11" s="11">
        <v>1</v>
      </c>
      <c r="N11" s="25">
        <v>1</v>
      </c>
      <c r="O11" s="54">
        <v>5</v>
      </c>
      <c r="P11" s="54">
        <v>5</v>
      </c>
      <c r="Q11" s="64">
        <v>3</v>
      </c>
      <c r="R11" s="11" t="s">
        <v>160</v>
      </c>
      <c r="S11" s="8">
        <v>2</v>
      </c>
      <c r="T11" s="8">
        <v>6</v>
      </c>
      <c r="U11" s="8">
        <v>1</v>
      </c>
      <c r="V11" s="8">
        <v>29</v>
      </c>
      <c r="W11" s="11" t="s">
        <v>171</v>
      </c>
      <c r="X11" s="11" t="s">
        <v>172</v>
      </c>
      <c r="Y11" s="16">
        <v>610010</v>
      </c>
      <c r="Z11" s="16">
        <v>214005</v>
      </c>
      <c r="AA11" s="16">
        <v>10</v>
      </c>
      <c r="AB11" s="16">
        <v>10</v>
      </c>
      <c r="AC11" s="16">
        <v>10</v>
      </c>
      <c r="AD11" s="68">
        <v>182</v>
      </c>
      <c r="AE11" s="68">
        <v>73</v>
      </c>
      <c r="AF11" s="68">
        <v>1455</v>
      </c>
      <c r="AG11" s="68">
        <v>22</v>
      </c>
      <c r="AH11" s="68" t="s">
        <v>82</v>
      </c>
      <c r="AI11" s="73">
        <v>0.012</v>
      </c>
      <c r="AJ11" s="73">
        <v>1.006</v>
      </c>
      <c r="AK11" s="73">
        <v>0.006</v>
      </c>
      <c r="AL11" s="1" t="s">
        <v>83</v>
      </c>
      <c r="AQ11" s="8">
        <v>8</v>
      </c>
      <c r="AR11" s="8" t="s">
        <v>173</v>
      </c>
      <c r="AS11" s="78" t="s">
        <v>72</v>
      </c>
      <c r="AT11" s="11" t="s">
        <v>174</v>
      </c>
      <c r="AU11" s="53">
        <v>222</v>
      </c>
      <c r="AV11" s="64"/>
      <c r="AW11" s="64">
        <v>2</v>
      </c>
      <c r="AX11" s="56">
        <v>2</v>
      </c>
      <c r="AY11" s="8">
        <v>205</v>
      </c>
      <c r="AZ11" s="8">
        <v>3</v>
      </c>
      <c r="BA11" s="8">
        <v>10010</v>
      </c>
      <c r="BD11" s="10">
        <f>VLOOKUP(A11,[1]Sheet2!$A:$E,5,FALSE)</f>
        <v>0</v>
      </c>
      <c r="BE11" s="8">
        <v>4</v>
      </c>
      <c r="BF11" s="8">
        <v>1.00818</v>
      </c>
    </row>
    <row r="12" s="8" customFormat="1" ht="15.75" spans="1:58">
      <c r="A12" s="10">
        <v>111011</v>
      </c>
      <c r="B12" s="10">
        <v>111011</v>
      </c>
      <c r="C12" s="14" t="s">
        <v>175</v>
      </c>
      <c r="D12" s="33" t="s">
        <v>175</v>
      </c>
      <c r="E12" s="33"/>
      <c r="F12" s="10">
        <v>1</v>
      </c>
      <c r="G12" s="8" t="s">
        <v>176</v>
      </c>
      <c r="H12" s="8" t="s">
        <v>177</v>
      </c>
      <c r="I12" s="8" t="s">
        <v>178</v>
      </c>
      <c r="J12" s="8" t="s">
        <v>64</v>
      </c>
      <c r="K12" s="8" t="s">
        <v>65</v>
      </c>
      <c r="L12" s="55" t="s">
        <v>179</v>
      </c>
      <c r="M12" s="11">
        <v>1</v>
      </c>
      <c r="N12" s="25">
        <v>1</v>
      </c>
      <c r="O12" s="56">
        <v>6</v>
      </c>
      <c r="P12" s="56">
        <v>6</v>
      </c>
      <c r="Q12" s="64">
        <v>8</v>
      </c>
      <c r="R12" s="11" t="s">
        <v>180</v>
      </c>
      <c r="S12" s="8">
        <v>2</v>
      </c>
      <c r="T12" s="8">
        <v>6</v>
      </c>
      <c r="U12" s="8">
        <v>1</v>
      </c>
      <c r="V12" s="8">
        <v>45</v>
      </c>
      <c r="W12" s="11" t="s">
        <v>181</v>
      </c>
      <c r="X12" s="11" t="s">
        <v>182</v>
      </c>
      <c r="Y12" s="16">
        <v>610011</v>
      </c>
      <c r="Z12" s="16">
        <v>214005</v>
      </c>
      <c r="AA12" s="16">
        <v>10</v>
      </c>
      <c r="AB12" s="16">
        <v>10</v>
      </c>
      <c r="AC12" s="16">
        <v>10</v>
      </c>
      <c r="AD12" s="68">
        <v>182</v>
      </c>
      <c r="AE12" s="68">
        <v>73</v>
      </c>
      <c r="AF12" s="68">
        <v>1455</v>
      </c>
      <c r="AG12" s="68">
        <v>36</v>
      </c>
      <c r="AH12" s="68">
        <v>0.009</v>
      </c>
      <c r="AI12" s="73">
        <v>0.0096</v>
      </c>
      <c r="AJ12" s="73">
        <v>1.0024</v>
      </c>
      <c r="AK12" s="73">
        <v>0.006</v>
      </c>
      <c r="AL12" s="1" t="s">
        <v>118</v>
      </c>
      <c r="AN12" s="8" t="s">
        <v>183</v>
      </c>
      <c r="AQ12" s="8">
        <v>8</v>
      </c>
      <c r="AR12" s="8" t="s">
        <v>184</v>
      </c>
      <c r="AS12" s="78" t="s">
        <v>97</v>
      </c>
      <c r="AT12" s="11" t="s">
        <v>185</v>
      </c>
      <c r="AU12" s="8">
        <v>318</v>
      </c>
      <c r="AV12" s="64"/>
      <c r="AW12" s="64">
        <v>4</v>
      </c>
      <c r="AX12" s="56">
        <v>3</v>
      </c>
      <c r="AY12" s="8">
        <v>318</v>
      </c>
      <c r="AZ12" s="8">
        <v>4</v>
      </c>
      <c r="BA12" s="8">
        <v>10011</v>
      </c>
      <c r="BD12" s="10">
        <f>VLOOKUP(A12,[1]Sheet2!$A:$E,5,FALSE)</f>
        <v>0</v>
      </c>
      <c r="BE12" s="8">
        <v>7</v>
      </c>
      <c r="BF12" s="8">
        <v>1.01748</v>
      </c>
    </row>
    <row r="13" s="8" customFormat="1" ht="15.75" spans="1:58">
      <c r="A13" s="10">
        <v>111012</v>
      </c>
      <c r="B13" s="10">
        <v>111012</v>
      </c>
      <c r="C13" s="14" t="s">
        <v>186</v>
      </c>
      <c r="D13" s="10" t="s">
        <v>186</v>
      </c>
      <c r="E13" s="10"/>
      <c r="F13" s="10">
        <v>0</v>
      </c>
      <c r="G13" s="8" t="s">
        <v>187</v>
      </c>
      <c r="H13" s="8" t="s">
        <v>188</v>
      </c>
      <c r="I13" s="8" t="s">
        <v>189</v>
      </c>
      <c r="J13" s="8" t="s">
        <v>64</v>
      </c>
      <c r="K13" s="8" t="s">
        <v>190</v>
      </c>
      <c r="L13" s="55" t="s">
        <v>191</v>
      </c>
      <c r="M13" s="11">
        <v>1</v>
      </c>
      <c r="N13" s="25">
        <v>1</v>
      </c>
      <c r="O13" s="56">
        <v>3</v>
      </c>
      <c r="P13" s="56">
        <v>3</v>
      </c>
      <c r="Q13" s="64">
        <v>5</v>
      </c>
      <c r="R13" s="11" t="s">
        <v>180</v>
      </c>
      <c r="S13" s="8">
        <v>2</v>
      </c>
      <c r="T13" s="8">
        <v>6</v>
      </c>
      <c r="U13" s="8">
        <v>1</v>
      </c>
      <c r="V13" s="8">
        <v>31</v>
      </c>
      <c r="W13" s="11" t="s">
        <v>192</v>
      </c>
      <c r="X13" s="11" t="s">
        <v>193</v>
      </c>
      <c r="Y13" s="16">
        <v>610012</v>
      </c>
      <c r="Z13" s="16">
        <v>214005</v>
      </c>
      <c r="AA13" s="16">
        <v>10</v>
      </c>
      <c r="AB13" s="16">
        <v>10</v>
      </c>
      <c r="AC13" s="16">
        <v>10</v>
      </c>
      <c r="AD13" s="68">
        <v>182</v>
      </c>
      <c r="AE13" s="68">
        <v>73</v>
      </c>
      <c r="AF13" s="68">
        <v>1455</v>
      </c>
      <c r="AG13" s="68">
        <v>29</v>
      </c>
      <c r="AH13" s="68">
        <v>0.0108</v>
      </c>
      <c r="AI13" s="73" t="s">
        <v>82</v>
      </c>
      <c r="AJ13" s="73">
        <v>1.0096</v>
      </c>
      <c r="AK13" s="73" t="s">
        <v>82</v>
      </c>
      <c r="AL13" s="1" t="s">
        <v>194</v>
      </c>
      <c r="AQ13" s="8">
        <v>8</v>
      </c>
      <c r="AR13" s="8" t="s">
        <v>195</v>
      </c>
      <c r="AS13" s="78" t="s">
        <v>97</v>
      </c>
      <c r="AT13" s="11" t="s">
        <v>196</v>
      </c>
      <c r="AU13" s="8" t="s">
        <v>197</v>
      </c>
      <c r="AV13" s="64"/>
      <c r="AW13" s="64">
        <v>4</v>
      </c>
      <c r="AX13" s="56">
        <v>4</v>
      </c>
      <c r="AY13" s="8">
        <v>212</v>
      </c>
      <c r="AZ13" s="8">
        <v>4</v>
      </c>
      <c r="BA13" s="8">
        <v>10012</v>
      </c>
      <c r="BD13" s="10">
        <f>VLOOKUP(A13,[1]Sheet2!$A:$E,5,FALSE)</f>
        <v>3</v>
      </c>
      <c r="BE13" s="8">
        <v>5</v>
      </c>
      <c r="BF13" s="8">
        <v>1.01647</v>
      </c>
    </row>
    <row r="14" s="8" customFormat="1" ht="15.75" spans="1:58">
      <c r="A14" s="10">
        <v>111013</v>
      </c>
      <c r="B14" s="10">
        <v>111013</v>
      </c>
      <c r="C14" s="14" t="s">
        <v>198</v>
      </c>
      <c r="D14" s="10" t="s">
        <v>198</v>
      </c>
      <c r="E14" s="10"/>
      <c r="F14" s="10">
        <v>0</v>
      </c>
      <c r="G14" s="8" t="s">
        <v>199</v>
      </c>
      <c r="H14" s="8" t="s">
        <v>200</v>
      </c>
      <c r="I14" s="8" t="s">
        <v>150</v>
      </c>
      <c r="J14" s="8" t="s">
        <v>64</v>
      </c>
      <c r="K14" s="8" t="s">
        <v>201</v>
      </c>
      <c r="L14" s="55" t="s">
        <v>202</v>
      </c>
      <c r="M14" s="11">
        <v>1</v>
      </c>
      <c r="N14" s="25">
        <v>1</v>
      </c>
      <c r="O14" s="56">
        <v>3</v>
      </c>
      <c r="P14" s="56">
        <v>3</v>
      </c>
      <c r="Q14" s="64">
        <v>3</v>
      </c>
      <c r="R14" s="11" t="s">
        <v>203</v>
      </c>
      <c r="S14" s="8">
        <v>2</v>
      </c>
      <c r="T14" s="8">
        <v>6</v>
      </c>
      <c r="U14" s="8">
        <v>1</v>
      </c>
      <c r="V14" s="8">
        <v>44</v>
      </c>
      <c r="W14" s="11" t="s">
        <v>204</v>
      </c>
      <c r="X14" s="11" t="s">
        <v>205</v>
      </c>
      <c r="Y14" s="16">
        <v>610013</v>
      </c>
      <c r="Z14" s="16">
        <v>214005</v>
      </c>
      <c r="AA14" s="16">
        <v>10</v>
      </c>
      <c r="AB14" s="16">
        <v>10</v>
      </c>
      <c r="AC14" s="16">
        <v>10</v>
      </c>
      <c r="AD14" s="68">
        <v>182</v>
      </c>
      <c r="AE14" s="68">
        <v>73</v>
      </c>
      <c r="AF14" s="68">
        <v>1455</v>
      </c>
      <c r="AG14" s="68">
        <v>16</v>
      </c>
      <c r="AH14" s="68" t="s">
        <v>82</v>
      </c>
      <c r="AI14" s="73">
        <v>0.012</v>
      </c>
      <c r="AJ14" s="73">
        <v>1.006</v>
      </c>
      <c r="AK14" s="73">
        <v>0.006</v>
      </c>
      <c r="AL14" s="1" t="s">
        <v>83</v>
      </c>
      <c r="AQ14" s="8">
        <v>8</v>
      </c>
      <c r="AR14" s="8" t="s">
        <v>206</v>
      </c>
      <c r="AS14" s="78" t="s">
        <v>97</v>
      </c>
      <c r="AT14" s="11" t="s">
        <v>207</v>
      </c>
      <c r="AU14" s="8">
        <v>233</v>
      </c>
      <c r="AV14" s="64"/>
      <c r="AW14" s="64">
        <v>2</v>
      </c>
      <c r="AX14" s="56">
        <v>1</v>
      </c>
      <c r="AY14" s="8">
        <v>216</v>
      </c>
      <c r="AZ14" s="8">
        <v>3</v>
      </c>
      <c r="BA14" s="8">
        <v>10013</v>
      </c>
      <c r="BD14" s="10">
        <f>VLOOKUP(A14,[1]Sheet2!$A:$E,5,FALSE)</f>
        <v>3</v>
      </c>
      <c r="BE14" s="8">
        <v>3</v>
      </c>
      <c r="BF14" s="8">
        <v>1.00818</v>
      </c>
    </row>
    <row r="15" s="8" customFormat="1" ht="15.75" spans="1:58">
      <c r="A15" s="10">
        <v>111014</v>
      </c>
      <c r="B15" s="10">
        <v>111014</v>
      </c>
      <c r="C15" s="14" t="s">
        <v>208</v>
      </c>
      <c r="D15" s="10" t="s">
        <v>208</v>
      </c>
      <c r="E15" s="10"/>
      <c r="F15" s="10">
        <v>0</v>
      </c>
      <c r="G15" s="8" t="s">
        <v>209</v>
      </c>
      <c r="H15" s="8" t="s">
        <v>210</v>
      </c>
      <c r="I15" s="8" t="s">
        <v>90</v>
      </c>
      <c r="J15" s="8" t="s">
        <v>64</v>
      </c>
      <c r="K15" s="8" t="s">
        <v>65</v>
      </c>
      <c r="L15" s="55" t="s">
        <v>211</v>
      </c>
      <c r="M15" s="11">
        <v>1</v>
      </c>
      <c r="N15" s="25">
        <v>1</v>
      </c>
      <c r="O15" s="56">
        <v>6</v>
      </c>
      <c r="P15" s="56">
        <v>6</v>
      </c>
      <c r="Q15" s="64">
        <v>5</v>
      </c>
      <c r="R15" s="11" t="s">
        <v>180</v>
      </c>
      <c r="S15" s="8">
        <v>2</v>
      </c>
      <c r="T15" s="8">
        <v>6</v>
      </c>
      <c r="U15" s="8">
        <v>1</v>
      </c>
      <c r="V15" s="8">
        <v>30</v>
      </c>
      <c r="W15" s="11" t="s">
        <v>212</v>
      </c>
      <c r="X15" s="11" t="s">
        <v>213</v>
      </c>
      <c r="Y15" s="16">
        <v>610014</v>
      </c>
      <c r="Z15" s="16">
        <v>214005</v>
      </c>
      <c r="AA15" s="16">
        <v>10</v>
      </c>
      <c r="AB15" s="16">
        <v>10</v>
      </c>
      <c r="AC15" s="16">
        <v>10</v>
      </c>
      <c r="AD15" s="68">
        <v>182</v>
      </c>
      <c r="AE15" s="68">
        <v>73</v>
      </c>
      <c r="AF15" s="68">
        <v>1455</v>
      </c>
      <c r="AG15" s="68">
        <v>40</v>
      </c>
      <c r="AH15" s="68">
        <v>0.0108</v>
      </c>
      <c r="AI15" s="73" t="s">
        <v>82</v>
      </c>
      <c r="AJ15" s="73">
        <v>1.0096</v>
      </c>
      <c r="AK15" s="73" t="s">
        <v>82</v>
      </c>
      <c r="AL15" s="1" t="s">
        <v>194</v>
      </c>
      <c r="AQ15" s="8">
        <v>8</v>
      </c>
      <c r="AR15" s="8" t="s">
        <v>214</v>
      </c>
      <c r="AS15" s="78" t="s">
        <v>97</v>
      </c>
      <c r="AT15" s="11" t="s">
        <v>215</v>
      </c>
      <c r="AU15" s="8">
        <v>226</v>
      </c>
      <c r="AV15" s="64"/>
      <c r="AW15" s="64">
        <v>4</v>
      </c>
      <c r="AX15" s="56">
        <v>2</v>
      </c>
      <c r="AY15" s="8">
        <v>209</v>
      </c>
      <c r="AZ15" s="8">
        <v>4</v>
      </c>
      <c r="BA15" s="8">
        <v>10014</v>
      </c>
      <c r="BD15" s="10">
        <f>VLOOKUP(A15,[1]Sheet2!$A:$E,5,FALSE)</f>
        <v>0</v>
      </c>
      <c r="BE15" s="8">
        <v>8</v>
      </c>
      <c r="BF15" s="8">
        <v>1.01647</v>
      </c>
    </row>
    <row r="16" s="8" customFormat="1" ht="15.75" spans="1:58">
      <c r="A16" s="10">
        <v>111015</v>
      </c>
      <c r="B16" s="10">
        <v>111015</v>
      </c>
      <c r="C16" s="14" t="s">
        <v>216</v>
      </c>
      <c r="D16" s="10" t="s">
        <v>217</v>
      </c>
      <c r="E16" s="10"/>
      <c r="F16" s="10">
        <v>1</v>
      </c>
      <c r="G16" s="8" t="s">
        <v>218</v>
      </c>
      <c r="H16" s="8" t="s">
        <v>219</v>
      </c>
      <c r="I16" s="8" t="s">
        <v>178</v>
      </c>
      <c r="J16" s="8" t="s">
        <v>64</v>
      </c>
      <c r="K16" s="8" t="s">
        <v>65</v>
      </c>
      <c r="L16" s="55" t="s">
        <v>220</v>
      </c>
      <c r="M16" s="11">
        <v>1</v>
      </c>
      <c r="N16" s="25">
        <v>1</v>
      </c>
      <c r="O16" s="56">
        <v>6</v>
      </c>
      <c r="P16" s="56">
        <v>6</v>
      </c>
      <c r="Q16" s="64">
        <v>5</v>
      </c>
      <c r="R16" s="11" t="s">
        <v>180</v>
      </c>
      <c r="S16" s="8">
        <v>2</v>
      </c>
      <c r="T16" s="8">
        <v>6</v>
      </c>
      <c r="U16" s="8">
        <v>1</v>
      </c>
      <c r="V16" s="8">
        <v>33</v>
      </c>
      <c r="W16" s="11" t="s">
        <v>221</v>
      </c>
      <c r="X16" s="11" t="s">
        <v>222</v>
      </c>
      <c r="Y16" s="16">
        <v>610015</v>
      </c>
      <c r="Z16" s="16">
        <v>214005</v>
      </c>
      <c r="AA16" s="16">
        <v>10</v>
      </c>
      <c r="AB16" s="16">
        <v>10</v>
      </c>
      <c r="AC16" s="16">
        <v>10</v>
      </c>
      <c r="AD16" s="68">
        <v>182</v>
      </c>
      <c r="AE16" s="68">
        <v>73</v>
      </c>
      <c r="AF16" s="68">
        <v>1455</v>
      </c>
      <c r="AG16" s="68">
        <v>23</v>
      </c>
      <c r="AH16" s="68">
        <v>0.009</v>
      </c>
      <c r="AI16" s="73">
        <v>0.0096</v>
      </c>
      <c r="AJ16" s="73">
        <v>1.0024</v>
      </c>
      <c r="AK16" s="73">
        <v>0.006</v>
      </c>
      <c r="AL16" s="1" t="s">
        <v>118</v>
      </c>
      <c r="AQ16" s="8">
        <v>8</v>
      </c>
      <c r="AR16" s="8" t="s">
        <v>223</v>
      </c>
      <c r="AS16" s="78" t="s">
        <v>97</v>
      </c>
      <c r="AT16" s="11" t="s">
        <v>224</v>
      </c>
      <c r="AU16" s="8">
        <v>237</v>
      </c>
      <c r="AV16" s="64"/>
      <c r="AW16" s="64">
        <v>4</v>
      </c>
      <c r="AX16" s="56">
        <v>3</v>
      </c>
      <c r="AY16" s="8">
        <v>220</v>
      </c>
      <c r="AZ16" s="8">
        <v>4</v>
      </c>
      <c r="BA16" s="8">
        <v>10015</v>
      </c>
      <c r="BD16" s="10">
        <f>VLOOKUP(A16,[1]Sheet2!$A:$E,5,FALSE)</f>
        <v>0</v>
      </c>
      <c r="BE16" s="8">
        <v>4</v>
      </c>
      <c r="BF16" s="8">
        <v>1.01748</v>
      </c>
    </row>
    <row r="17" s="8" customFormat="1" ht="15.75" spans="1:56">
      <c r="A17" s="10">
        <v>111016</v>
      </c>
      <c r="B17" s="10">
        <v>111016</v>
      </c>
      <c r="C17" s="14" t="s">
        <v>225</v>
      </c>
      <c r="D17" s="10" t="s">
        <v>225</v>
      </c>
      <c r="E17" s="10"/>
      <c r="F17" s="10">
        <v>0</v>
      </c>
      <c r="G17" s="8" t="s">
        <v>226</v>
      </c>
      <c r="I17" s="8">
        <v>0</v>
      </c>
      <c r="J17" s="8">
        <v>0</v>
      </c>
      <c r="K17" s="8">
        <v>0</v>
      </c>
      <c r="L17" s="55"/>
      <c r="M17" s="11">
        <v>0</v>
      </c>
      <c r="N17" s="25">
        <v>1</v>
      </c>
      <c r="O17" s="56">
        <v>4</v>
      </c>
      <c r="P17" s="56">
        <v>4</v>
      </c>
      <c r="Q17" s="64">
        <v>4</v>
      </c>
      <c r="R17" s="11" t="s">
        <v>227</v>
      </c>
      <c r="S17" s="8">
        <v>2</v>
      </c>
      <c r="T17" s="8">
        <v>6</v>
      </c>
      <c r="U17" s="8">
        <v>1</v>
      </c>
      <c r="V17" s="8">
        <v>49</v>
      </c>
      <c r="W17" s="11" t="s">
        <v>228</v>
      </c>
      <c r="Y17" s="16">
        <v>9999</v>
      </c>
      <c r="Z17" s="16">
        <v>214005</v>
      </c>
      <c r="AA17" s="16">
        <v>10</v>
      </c>
      <c r="AB17" s="16">
        <v>10</v>
      </c>
      <c r="AC17" s="16">
        <v>10</v>
      </c>
      <c r="AD17" s="68">
        <v>182</v>
      </c>
      <c r="AE17" s="68">
        <v>73</v>
      </c>
      <c r="AF17" s="68">
        <v>1455</v>
      </c>
      <c r="AG17" s="68">
        <v>10</v>
      </c>
      <c r="AH17" s="68" t="s">
        <v>82</v>
      </c>
      <c r="AI17" s="73">
        <v>0.012</v>
      </c>
      <c r="AJ17" s="73">
        <v>1.006</v>
      </c>
      <c r="AK17" s="73">
        <v>0.006</v>
      </c>
      <c r="AL17" s="1" t="s">
        <v>83</v>
      </c>
      <c r="AQ17" s="8">
        <v>8</v>
      </c>
      <c r="AS17" s="78" t="s">
        <v>97</v>
      </c>
      <c r="AT17" s="11" t="s">
        <v>224</v>
      </c>
      <c r="AV17" s="64"/>
      <c r="AW17" s="64">
        <v>4</v>
      </c>
      <c r="AX17" s="56">
        <v>4</v>
      </c>
      <c r="BA17" s="59">
        <v>90001</v>
      </c>
      <c r="BD17" s="10"/>
    </row>
    <row r="18" s="8" customFormat="1" ht="15.75" spans="1:56">
      <c r="A18" s="10">
        <v>111017</v>
      </c>
      <c r="B18" s="10">
        <v>111017</v>
      </c>
      <c r="C18" s="14" t="s">
        <v>229</v>
      </c>
      <c r="D18" s="10" t="s">
        <v>229</v>
      </c>
      <c r="E18" s="10"/>
      <c r="F18" s="10">
        <v>0</v>
      </c>
      <c r="G18" s="8" t="s">
        <v>230</v>
      </c>
      <c r="I18" s="8">
        <v>0</v>
      </c>
      <c r="J18" s="8">
        <v>0</v>
      </c>
      <c r="K18" s="8">
        <v>0</v>
      </c>
      <c r="L18" s="55"/>
      <c r="M18" s="11">
        <v>0</v>
      </c>
      <c r="N18" s="25">
        <v>1</v>
      </c>
      <c r="O18" s="56">
        <v>4</v>
      </c>
      <c r="P18" s="56">
        <v>4</v>
      </c>
      <c r="Q18" s="64">
        <v>4</v>
      </c>
      <c r="R18" s="11" t="s">
        <v>227</v>
      </c>
      <c r="S18" s="8">
        <v>2</v>
      </c>
      <c r="T18" s="8">
        <v>6</v>
      </c>
      <c r="U18" s="8">
        <v>1</v>
      </c>
      <c r="V18" s="8">
        <v>1089</v>
      </c>
      <c r="W18" s="11" t="s">
        <v>231</v>
      </c>
      <c r="Y18" s="16">
        <v>9999</v>
      </c>
      <c r="Z18" s="16">
        <v>214005</v>
      </c>
      <c r="AA18" s="16">
        <v>10</v>
      </c>
      <c r="AB18" s="16">
        <v>10</v>
      </c>
      <c r="AC18" s="16">
        <v>10</v>
      </c>
      <c r="AD18" s="68">
        <v>182</v>
      </c>
      <c r="AE18" s="68">
        <v>73</v>
      </c>
      <c r="AF18" s="68">
        <v>1455</v>
      </c>
      <c r="AG18" s="68">
        <v>10</v>
      </c>
      <c r="AH18" s="68" t="s">
        <v>82</v>
      </c>
      <c r="AI18" s="73">
        <v>0.012</v>
      </c>
      <c r="AJ18" s="73">
        <v>1.006</v>
      </c>
      <c r="AK18" s="73">
        <v>0.006</v>
      </c>
      <c r="AL18" s="1" t="s">
        <v>83</v>
      </c>
      <c r="AQ18" s="8">
        <v>8</v>
      </c>
      <c r="AS18" s="78" t="s">
        <v>97</v>
      </c>
      <c r="AT18" s="11" t="s">
        <v>224</v>
      </c>
      <c r="AV18" s="64"/>
      <c r="AW18" s="64">
        <v>4</v>
      </c>
      <c r="AX18" s="56"/>
      <c r="BA18" s="59">
        <v>90002</v>
      </c>
      <c r="BD18" s="10"/>
    </row>
    <row r="19" s="8" customFormat="1" ht="15.75" spans="1:58">
      <c r="A19" s="10">
        <v>111018</v>
      </c>
      <c r="B19" s="10">
        <v>111018</v>
      </c>
      <c r="C19" s="14" t="s">
        <v>232</v>
      </c>
      <c r="D19" s="33" t="s">
        <v>232</v>
      </c>
      <c r="E19" s="33"/>
      <c r="F19" s="10">
        <v>0</v>
      </c>
      <c r="G19" s="8" t="s">
        <v>226</v>
      </c>
      <c r="H19" s="8" t="s">
        <v>233</v>
      </c>
      <c r="I19" s="8" t="s">
        <v>78</v>
      </c>
      <c r="J19" s="8" t="s">
        <v>64</v>
      </c>
      <c r="K19" s="8" t="s">
        <v>65</v>
      </c>
      <c r="L19" s="55" t="s">
        <v>234</v>
      </c>
      <c r="M19" s="11">
        <v>1</v>
      </c>
      <c r="N19" s="25">
        <v>1</v>
      </c>
      <c r="O19" s="56">
        <v>5</v>
      </c>
      <c r="P19" s="56">
        <v>5</v>
      </c>
      <c r="Q19" s="64">
        <v>8</v>
      </c>
      <c r="R19" s="11" t="s">
        <v>235</v>
      </c>
      <c r="S19" s="8">
        <v>2</v>
      </c>
      <c r="T19" s="8">
        <v>6</v>
      </c>
      <c r="U19" s="8">
        <v>1</v>
      </c>
      <c r="V19" s="8">
        <v>2015</v>
      </c>
      <c r="W19" s="11" t="s">
        <v>236</v>
      </c>
      <c r="X19" s="11" t="s">
        <v>237</v>
      </c>
      <c r="Y19" s="16">
        <v>610018</v>
      </c>
      <c r="Z19" s="16">
        <v>214005</v>
      </c>
      <c r="AA19" s="16">
        <v>10</v>
      </c>
      <c r="AB19" s="16">
        <v>10</v>
      </c>
      <c r="AC19" s="16">
        <v>10</v>
      </c>
      <c r="AD19" s="68">
        <v>182</v>
      </c>
      <c r="AE19" s="68">
        <v>73</v>
      </c>
      <c r="AF19" s="68">
        <v>1455</v>
      </c>
      <c r="AG19" s="68">
        <v>30</v>
      </c>
      <c r="AH19" s="68" t="s">
        <v>82</v>
      </c>
      <c r="AI19" s="73">
        <v>0.012</v>
      </c>
      <c r="AJ19" s="73">
        <v>1.006</v>
      </c>
      <c r="AK19" s="73">
        <v>0.006</v>
      </c>
      <c r="AL19" s="1" t="s">
        <v>83</v>
      </c>
      <c r="AM19" s="8" t="s">
        <v>238</v>
      </c>
      <c r="AN19" s="8" t="s">
        <v>239</v>
      </c>
      <c r="AQ19" s="8">
        <v>8</v>
      </c>
      <c r="AR19" s="8" t="s">
        <v>240</v>
      </c>
      <c r="AS19" s="78" t="s">
        <v>97</v>
      </c>
      <c r="AT19" s="11" t="s">
        <v>224</v>
      </c>
      <c r="AV19" s="64"/>
      <c r="AW19" s="64">
        <v>2</v>
      </c>
      <c r="AX19" s="56"/>
      <c r="AZ19" s="8">
        <v>3</v>
      </c>
      <c r="BA19" s="8">
        <v>10016</v>
      </c>
      <c r="BD19" s="10"/>
      <c r="BE19" s="8">
        <v>6</v>
      </c>
      <c r="BF19" s="8">
        <v>1.00818</v>
      </c>
    </row>
    <row r="20" s="9" customFormat="1" ht="15.75" spans="1:58">
      <c r="A20" s="13">
        <v>112001</v>
      </c>
      <c r="B20" s="13">
        <v>112001</v>
      </c>
      <c r="C20" s="14" t="s">
        <v>241</v>
      </c>
      <c r="D20" s="13" t="s">
        <v>241</v>
      </c>
      <c r="E20" s="13"/>
      <c r="F20" s="13">
        <v>0</v>
      </c>
      <c r="G20" s="8" t="s">
        <v>242</v>
      </c>
      <c r="H20" s="8" t="s">
        <v>243</v>
      </c>
      <c r="I20" s="8" t="s">
        <v>78</v>
      </c>
      <c r="J20" s="8" t="s">
        <v>64</v>
      </c>
      <c r="K20" s="8" t="s">
        <v>244</v>
      </c>
      <c r="L20" s="57" t="s">
        <v>245</v>
      </c>
      <c r="M20" s="14">
        <v>1</v>
      </c>
      <c r="N20" s="25">
        <v>1</v>
      </c>
      <c r="O20" s="58">
        <v>3</v>
      </c>
      <c r="P20" s="58">
        <v>3</v>
      </c>
      <c r="Q20" s="65">
        <v>1</v>
      </c>
      <c r="R20" s="11" t="s">
        <v>246</v>
      </c>
      <c r="S20" s="9">
        <v>3</v>
      </c>
      <c r="T20" s="9">
        <v>7</v>
      </c>
      <c r="U20" s="9">
        <v>2</v>
      </c>
      <c r="V20" s="9">
        <v>1</v>
      </c>
      <c r="W20" s="14" t="s">
        <v>247</v>
      </c>
      <c r="X20" s="14" t="s">
        <v>248</v>
      </c>
      <c r="Y20" s="17">
        <v>620001</v>
      </c>
      <c r="Z20" s="17">
        <v>214005</v>
      </c>
      <c r="AA20" s="17">
        <v>30</v>
      </c>
      <c r="AB20" s="17">
        <v>30</v>
      </c>
      <c r="AC20" s="17">
        <v>30</v>
      </c>
      <c r="AD20" s="69">
        <v>190</v>
      </c>
      <c r="AE20" s="69">
        <v>76</v>
      </c>
      <c r="AF20" s="69">
        <v>1524</v>
      </c>
      <c r="AG20" s="69">
        <v>45</v>
      </c>
      <c r="AH20" s="69" t="s">
        <v>82</v>
      </c>
      <c r="AI20" s="74">
        <v>0.016</v>
      </c>
      <c r="AJ20" s="74">
        <v>1.008</v>
      </c>
      <c r="AK20" s="74">
        <v>0.008</v>
      </c>
      <c r="AL20" s="2" t="s">
        <v>249</v>
      </c>
      <c r="AM20" s="9" t="s">
        <v>250</v>
      </c>
      <c r="AN20" s="9" t="s">
        <v>251</v>
      </c>
      <c r="AQ20" s="9">
        <v>8</v>
      </c>
      <c r="AR20" s="9" t="s">
        <v>252</v>
      </c>
      <c r="AS20" s="79" t="s">
        <v>134</v>
      </c>
      <c r="AT20" s="57" t="s">
        <v>253</v>
      </c>
      <c r="AU20" s="80">
        <v>5</v>
      </c>
      <c r="AV20" s="65">
        <v>9</v>
      </c>
      <c r="AW20" s="64">
        <v>2</v>
      </c>
      <c r="AX20" s="60"/>
      <c r="AY20" s="9">
        <v>5</v>
      </c>
      <c r="AZ20" s="9">
        <v>1</v>
      </c>
      <c r="BA20" s="9">
        <v>1001</v>
      </c>
      <c r="BD20" s="10">
        <f>VLOOKUP(A20,[1]Sheet2!$A:$E,5,FALSE)</f>
        <v>3</v>
      </c>
      <c r="BE20" s="8">
        <v>9</v>
      </c>
      <c r="BF20" s="8">
        <v>1.0109</v>
      </c>
    </row>
    <row r="21" s="9" customFormat="1" ht="15.75" spans="1:58">
      <c r="A21" s="13">
        <v>112002</v>
      </c>
      <c r="B21" s="13">
        <v>112002</v>
      </c>
      <c r="C21" s="14" t="s">
        <v>254</v>
      </c>
      <c r="D21" s="13" t="s">
        <v>254</v>
      </c>
      <c r="E21" s="13"/>
      <c r="F21" s="13">
        <v>0</v>
      </c>
      <c r="G21" s="8" t="s">
        <v>255</v>
      </c>
      <c r="H21" s="8" t="s">
        <v>256</v>
      </c>
      <c r="I21" s="8" t="s">
        <v>90</v>
      </c>
      <c r="J21" s="8" t="s">
        <v>64</v>
      </c>
      <c r="K21" s="8" t="s">
        <v>65</v>
      </c>
      <c r="L21" s="57" t="s">
        <v>257</v>
      </c>
      <c r="M21" s="14">
        <v>1</v>
      </c>
      <c r="N21" s="25">
        <v>1</v>
      </c>
      <c r="O21" s="58">
        <v>5</v>
      </c>
      <c r="P21" s="58">
        <v>5</v>
      </c>
      <c r="Q21" s="65">
        <v>1</v>
      </c>
      <c r="R21" s="11" t="s">
        <v>246</v>
      </c>
      <c r="S21" s="9">
        <v>3</v>
      </c>
      <c r="T21" s="9">
        <v>7</v>
      </c>
      <c r="U21" s="9">
        <v>2</v>
      </c>
      <c r="V21" s="9">
        <v>2</v>
      </c>
      <c r="W21" s="14" t="s">
        <v>258</v>
      </c>
      <c r="X21" s="14" t="s">
        <v>259</v>
      </c>
      <c r="Y21" s="17">
        <v>620002</v>
      </c>
      <c r="Z21" s="17">
        <v>214005</v>
      </c>
      <c r="AA21" s="17">
        <v>30</v>
      </c>
      <c r="AB21" s="17">
        <v>30</v>
      </c>
      <c r="AC21" s="17">
        <v>30</v>
      </c>
      <c r="AD21" s="69">
        <v>190</v>
      </c>
      <c r="AE21" s="69">
        <v>76</v>
      </c>
      <c r="AF21" s="69">
        <v>1524</v>
      </c>
      <c r="AG21" s="69">
        <v>55</v>
      </c>
      <c r="AH21" s="69">
        <v>0.0128</v>
      </c>
      <c r="AI21" s="74">
        <v>0.008</v>
      </c>
      <c r="AJ21" s="74">
        <v>1.016</v>
      </c>
      <c r="AK21" s="74" t="s">
        <v>82</v>
      </c>
      <c r="AL21" s="2" t="s">
        <v>260</v>
      </c>
      <c r="AM21" s="9" t="s">
        <v>261</v>
      </c>
      <c r="AN21" s="9" t="s">
        <v>262</v>
      </c>
      <c r="AQ21" s="9">
        <v>8</v>
      </c>
      <c r="AR21" s="9" t="s">
        <v>263</v>
      </c>
      <c r="AS21" s="79" t="s">
        <v>134</v>
      </c>
      <c r="AT21" s="57" t="s">
        <v>264</v>
      </c>
      <c r="AU21" s="80">
        <v>31</v>
      </c>
      <c r="AV21" s="65">
        <v>9</v>
      </c>
      <c r="AW21" s="64">
        <v>2</v>
      </c>
      <c r="AX21" s="60"/>
      <c r="AY21" s="9">
        <v>16</v>
      </c>
      <c r="AZ21" s="9">
        <v>1</v>
      </c>
      <c r="BA21" s="9">
        <v>1002</v>
      </c>
      <c r="BD21" s="10">
        <f>VLOOKUP(A21,[1]Sheet2!$A:$E,5,FALSE)</f>
        <v>0</v>
      </c>
      <c r="BE21" s="8">
        <v>11</v>
      </c>
      <c r="BF21" s="8">
        <v>1.00992</v>
      </c>
    </row>
    <row r="22" s="9" customFormat="1" ht="15.75" spans="1:58">
      <c r="A22" s="13">
        <v>112003</v>
      </c>
      <c r="B22" s="13">
        <v>112003</v>
      </c>
      <c r="C22" s="14" t="s">
        <v>265</v>
      </c>
      <c r="D22" s="13" t="s">
        <v>265</v>
      </c>
      <c r="E22" s="13"/>
      <c r="F22" s="13">
        <v>1</v>
      </c>
      <c r="G22" s="8" t="s">
        <v>266</v>
      </c>
      <c r="H22" s="8" t="s">
        <v>267</v>
      </c>
      <c r="I22" s="8" t="s">
        <v>114</v>
      </c>
      <c r="J22" s="8" t="s">
        <v>64</v>
      </c>
      <c r="K22" s="8" t="s">
        <v>65</v>
      </c>
      <c r="L22" s="57" t="s">
        <v>268</v>
      </c>
      <c r="M22" s="14">
        <v>1</v>
      </c>
      <c r="N22" s="25">
        <v>1</v>
      </c>
      <c r="O22" s="58">
        <v>6</v>
      </c>
      <c r="P22" s="58">
        <v>6</v>
      </c>
      <c r="Q22" s="65">
        <v>1</v>
      </c>
      <c r="R22" s="11" t="s">
        <v>246</v>
      </c>
      <c r="S22" s="9">
        <v>3</v>
      </c>
      <c r="T22" s="9">
        <v>7</v>
      </c>
      <c r="U22" s="9">
        <v>2</v>
      </c>
      <c r="V22" s="9">
        <v>5</v>
      </c>
      <c r="W22" s="14" t="s">
        <v>269</v>
      </c>
      <c r="X22" s="14" t="s">
        <v>270</v>
      </c>
      <c r="Y22" s="17">
        <v>620003</v>
      </c>
      <c r="Z22" s="17">
        <v>214005</v>
      </c>
      <c r="AA22" s="17">
        <v>30</v>
      </c>
      <c r="AB22" s="17">
        <v>30</v>
      </c>
      <c r="AC22" s="17">
        <v>30</v>
      </c>
      <c r="AD22" s="69">
        <v>190</v>
      </c>
      <c r="AE22" s="69">
        <v>76</v>
      </c>
      <c r="AF22" s="69">
        <v>1524</v>
      </c>
      <c r="AG22" s="69">
        <v>60</v>
      </c>
      <c r="AH22" s="69">
        <v>0.0144</v>
      </c>
      <c r="AI22" s="74" t="s">
        <v>82</v>
      </c>
      <c r="AJ22" s="74">
        <v>1.0128</v>
      </c>
      <c r="AK22" s="74" t="s">
        <v>82</v>
      </c>
      <c r="AL22" s="2" t="s">
        <v>271</v>
      </c>
      <c r="AM22" s="9" t="s">
        <v>272</v>
      </c>
      <c r="AN22" s="9" t="s">
        <v>273</v>
      </c>
      <c r="AQ22" s="9">
        <v>8</v>
      </c>
      <c r="AR22" s="9" t="s">
        <v>274</v>
      </c>
      <c r="AS22" s="79" t="s">
        <v>97</v>
      </c>
      <c r="AT22" s="57" t="s">
        <v>275</v>
      </c>
      <c r="AU22" s="80" t="s">
        <v>276</v>
      </c>
      <c r="AV22" s="65"/>
      <c r="AW22" s="64">
        <v>2</v>
      </c>
      <c r="AX22" s="60"/>
      <c r="AY22" s="9">
        <v>37</v>
      </c>
      <c r="AZ22" s="9">
        <v>1</v>
      </c>
      <c r="BA22" s="9">
        <v>1003</v>
      </c>
      <c r="BD22" s="10">
        <f>VLOOKUP(A22,[1]Sheet2!$A:$E,5,FALSE)</f>
        <v>0</v>
      </c>
      <c r="BE22" s="8">
        <v>12</v>
      </c>
      <c r="BF22" s="8">
        <v>1.02196</v>
      </c>
    </row>
    <row r="23" s="9" customFormat="1" ht="15.75" spans="1:58">
      <c r="A23" s="13">
        <v>112004</v>
      </c>
      <c r="B23" s="13">
        <v>112004</v>
      </c>
      <c r="C23" s="14" t="s">
        <v>277</v>
      </c>
      <c r="D23" s="13" t="s">
        <v>277</v>
      </c>
      <c r="E23" s="13"/>
      <c r="F23" s="13">
        <v>0</v>
      </c>
      <c r="G23" s="8" t="s">
        <v>278</v>
      </c>
      <c r="H23" s="8" t="s">
        <v>279</v>
      </c>
      <c r="I23" s="8" t="s">
        <v>280</v>
      </c>
      <c r="J23" s="8" t="s">
        <v>281</v>
      </c>
      <c r="K23" s="8" t="s">
        <v>65</v>
      </c>
      <c r="L23" s="57" t="s">
        <v>282</v>
      </c>
      <c r="M23" s="14">
        <v>1</v>
      </c>
      <c r="N23" s="25">
        <v>1</v>
      </c>
      <c r="O23" s="58">
        <v>6</v>
      </c>
      <c r="P23" s="58">
        <v>6</v>
      </c>
      <c r="Q23" s="65">
        <v>1</v>
      </c>
      <c r="R23" s="11" t="s">
        <v>246</v>
      </c>
      <c r="S23" s="9">
        <v>3</v>
      </c>
      <c r="T23" s="9">
        <v>7</v>
      </c>
      <c r="U23" s="9">
        <v>2</v>
      </c>
      <c r="V23" s="9">
        <v>4</v>
      </c>
      <c r="W23" s="14" t="s">
        <v>283</v>
      </c>
      <c r="X23" s="14" t="s">
        <v>284</v>
      </c>
      <c r="Y23" s="17">
        <v>620004</v>
      </c>
      <c r="Z23" s="17">
        <v>214005</v>
      </c>
      <c r="AA23" s="17">
        <v>30</v>
      </c>
      <c r="AB23" s="17">
        <v>30</v>
      </c>
      <c r="AC23" s="17">
        <v>30</v>
      </c>
      <c r="AD23" s="69">
        <v>190</v>
      </c>
      <c r="AE23" s="69">
        <v>76</v>
      </c>
      <c r="AF23" s="69">
        <v>1524</v>
      </c>
      <c r="AG23" s="69">
        <v>90</v>
      </c>
      <c r="AH23" s="69">
        <v>0.0112</v>
      </c>
      <c r="AI23" s="74" t="s">
        <v>82</v>
      </c>
      <c r="AJ23" s="74">
        <v>1.016</v>
      </c>
      <c r="AK23" s="74">
        <v>0.0048</v>
      </c>
      <c r="AL23" s="2" t="s">
        <v>285</v>
      </c>
      <c r="AM23" s="9" t="s">
        <v>286</v>
      </c>
      <c r="AN23" s="9" t="s">
        <v>287</v>
      </c>
      <c r="AQ23" s="9">
        <v>8</v>
      </c>
      <c r="AR23" s="9" t="s">
        <v>288</v>
      </c>
      <c r="AS23" s="79" t="s">
        <v>97</v>
      </c>
      <c r="AT23" s="57" t="s">
        <v>289</v>
      </c>
      <c r="AU23" s="80">
        <v>62</v>
      </c>
      <c r="AV23" s="65"/>
      <c r="AW23" s="64">
        <v>2</v>
      </c>
      <c r="AX23" s="60"/>
      <c r="AY23" s="9">
        <v>32</v>
      </c>
      <c r="AZ23" s="9">
        <v>1</v>
      </c>
      <c r="BA23" s="9">
        <v>1004</v>
      </c>
      <c r="BD23" s="10">
        <f>VLOOKUP(A23,[1]Sheet2!$A:$E,5,FALSE)</f>
        <v>0</v>
      </c>
      <c r="BE23" s="8">
        <v>18</v>
      </c>
      <c r="BF23" s="8">
        <v>1.0104</v>
      </c>
    </row>
    <row r="24" s="9" customFormat="1" ht="15.75" spans="1:58">
      <c r="A24" s="13">
        <v>112005</v>
      </c>
      <c r="B24" s="13">
        <v>112005</v>
      </c>
      <c r="C24" s="14" t="s">
        <v>290</v>
      </c>
      <c r="D24" s="13" t="s">
        <v>290</v>
      </c>
      <c r="E24" s="13"/>
      <c r="F24" s="13">
        <v>0</v>
      </c>
      <c r="G24" s="8" t="s">
        <v>291</v>
      </c>
      <c r="H24" s="8" t="s">
        <v>292</v>
      </c>
      <c r="I24" s="8" t="s">
        <v>293</v>
      </c>
      <c r="J24" s="8" t="s">
        <v>294</v>
      </c>
      <c r="K24" s="8" t="s">
        <v>65</v>
      </c>
      <c r="L24" s="57" t="s">
        <v>295</v>
      </c>
      <c r="M24" s="14">
        <v>1</v>
      </c>
      <c r="N24" s="25">
        <v>1</v>
      </c>
      <c r="O24" s="58">
        <v>4</v>
      </c>
      <c r="P24" s="58">
        <v>4</v>
      </c>
      <c r="Q24" s="65">
        <v>1</v>
      </c>
      <c r="R24" s="11" t="s">
        <v>246</v>
      </c>
      <c r="S24" s="9">
        <v>3</v>
      </c>
      <c r="T24" s="9">
        <v>7</v>
      </c>
      <c r="U24" s="9">
        <v>2</v>
      </c>
      <c r="V24" s="9">
        <v>3</v>
      </c>
      <c r="W24" s="14" t="s">
        <v>296</v>
      </c>
      <c r="X24" s="14" t="s">
        <v>297</v>
      </c>
      <c r="Y24" s="17">
        <v>620005</v>
      </c>
      <c r="Z24" s="17">
        <v>214005</v>
      </c>
      <c r="AA24" s="17">
        <v>30</v>
      </c>
      <c r="AB24" s="17">
        <v>30</v>
      </c>
      <c r="AC24" s="17">
        <v>30</v>
      </c>
      <c r="AD24" s="69">
        <v>190</v>
      </c>
      <c r="AE24" s="69">
        <v>76</v>
      </c>
      <c r="AF24" s="69">
        <v>1524</v>
      </c>
      <c r="AG24" s="69">
        <v>105</v>
      </c>
      <c r="AH24" s="69">
        <v>0.016</v>
      </c>
      <c r="AI24" s="74" t="s">
        <v>82</v>
      </c>
      <c r="AJ24" s="74">
        <v>1.008</v>
      </c>
      <c r="AK24" s="74">
        <v>0.0102</v>
      </c>
      <c r="AL24" s="2" t="s">
        <v>298</v>
      </c>
      <c r="AM24" s="9" t="s">
        <v>299</v>
      </c>
      <c r="AN24" s="9" t="s">
        <v>300</v>
      </c>
      <c r="AQ24" s="9">
        <v>8</v>
      </c>
      <c r="AR24" s="9" t="s">
        <v>301</v>
      </c>
      <c r="AS24" s="79" t="s">
        <v>97</v>
      </c>
      <c r="AT24" s="57" t="s">
        <v>302</v>
      </c>
      <c r="AU24" s="80">
        <v>51</v>
      </c>
      <c r="AV24" s="65"/>
      <c r="AW24" s="64">
        <v>2</v>
      </c>
      <c r="AX24" s="60"/>
      <c r="AY24" s="9">
        <v>21</v>
      </c>
      <c r="AZ24" s="9">
        <v>1</v>
      </c>
      <c r="BA24" s="9">
        <v>1005</v>
      </c>
      <c r="BD24" s="10">
        <f>VLOOKUP(A24,[1]Sheet2!$A:$E,5,FALSE)</f>
        <v>0</v>
      </c>
      <c r="BE24" s="8">
        <v>21</v>
      </c>
      <c r="BF24" s="8">
        <v>1.02958</v>
      </c>
    </row>
    <row r="25" s="9" customFormat="1" ht="15.75" spans="1:58">
      <c r="A25" s="13">
        <v>112006</v>
      </c>
      <c r="B25" s="13">
        <v>112006</v>
      </c>
      <c r="C25" s="14" t="s">
        <v>303</v>
      </c>
      <c r="D25" s="13" t="s">
        <v>303</v>
      </c>
      <c r="E25" s="13"/>
      <c r="F25" s="13">
        <v>0</v>
      </c>
      <c r="G25" s="8" t="s">
        <v>304</v>
      </c>
      <c r="H25" s="8" t="s">
        <v>305</v>
      </c>
      <c r="I25" s="8" t="s">
        <v>306</v>
      </c>
      <c r="J25" s="8" t="s">
        <v>307</v>
      </c>
      <c r="K25" s="8" t="s">
        <v>308</v>
      </c>
      <c r="L25" s="57" t="s">
        <v>309</v>
      </c>
      <c r="M25" s="14">
        <v>1</v>
      </c>
      <c r="N25" s="25">
        <v>1</v>
      </c>
      <c r="O25" s="58">
        <v>1</v>
      </c>
      <c r="P25" s="58">
        <v>1</v>
      </c>
      <c r="Q25" s="65">
        <v>1</v>
      </c>
      <c r="R25" s="11" t="s">
        <v>246</v>
      </c>
      <c r="S25" s="9">
        <v>3</v>
      </c>
      <c r="T25" s="9">
        <v>7</v>
      </c>
      <c r="U25" s="9">
        <v>2</v>
      </c>
      <c r="V25" s="9">
        <v>7</v>
      </c>
      <c r="W25" s="14" t="s">
        <v>310</v>
      </c>
      <c r="X25" s="14" t="s">
        <v>311</v>
      </c>
      <c r="Y25" s="17">
        <v>620006</v>
      </c>
      <c r="Z25" s="17">
        <v>214005</v>
      </c>
      <c r="AA25" s="17">
        <v>30</v>
      </c>
      <c r="AB25" s="17">
        <v>30</v>
      </c>
      <c r="AC25" s="17">
        <v>30</v>
      </c>
      <c r="AD25" s="69">
        <v>190</v>
      </c>
      <c r="AE25" s="69">
        <v>76</v>
      </c>
      <c r="AF25" s="69">
        <v>1524</v>
      </c>
      <c r="AG25" s="69">
        <v>60</v>
      </c>
      <c r="AH25" s="69">
        <v>0.012</v>
      </c>
      <c r="AI25" s="74">
        <v>0.0128</v>
      </c>
      <c r="AJ25" s="74">
        <v>1.0032</v>
      </c>
      <c r="AK25" s="74">
        <v>0.008</v>
      </c>
      <c r="AL25" s="2" t="s">
        <v>312</v>
      </c>
      <c r="AM25" s="9" t="s">
        <v>313</v>
      </c>
      <c r="AN25" s="9" t="s">
        <v>314</v>
      </c>
      <c r="AQ25" s="9">
        <v>8</v>
      </c>
      <c r="AR25" s="9" t="s">
        <v>315</v>
      </c>
      <c r="AS25" s="79" t="s">
        <v>97</v>
      </c>
      <c r="AT25" s="57" t="s">
        <v>316</v>
      </c>
      <c r="AU25" s="80" t="s">
        <v>317</v>
      </c>
      <c r="AV25" s="65"/>
      <c r="AW25" s="64">
        <v>2</v>
      </c>
      <c r="AX25" s="60"/>
      <c r="AY25" s="9">
        <v>53</v>
      </c>
      <c r="AZ25" s="9">
        <v>1</v>
      </c>
      <c r="BA25" s="9">
        <v>1006</v>
      </c>
      <c r="BD25" s="10">
        <f>VLOOKUP(A25,[1]Sheet2!$A:$E,5,FALSE)</f>
        <v>1</v>
      </c>
      <c r="BE25" s="8">
        <v>12</v>
      </c>
      <c r="BF25" s="8">
        <v>1.02331</v>
      </c>
    </row>
    <row r="26" s="9" customFormat="1" ht="15.75" spans="1:58">
      <c r="A26" s="13">
        <v>112007</v>
      </c>
      <c r="B26" s="13">
        <v>112007</v>
      </c>
      <c r="C26" s="14" t="s">
        <v>318</v>
      </c>
      <c r="D26" s="13" t="s">
        <v>318</v>
      </c>
      <c r="E26" s="13"/>
      <c r="F26" s="13">
        <v>1</v>
      </c>
      <c r="G26" s="8" t="s">
        <v>319</v>
      </c>
      <c r="H26" s="8" t="s">
        <v>320</v>
      </c>
      <c r="I26" s="8" t="s">
        <v>321</v>
      </c>
      <c r="J26" s="8" t="s">
        <v>281</v>
      </c>
      <c r="K26" s="8" t="s">
        <v>322</v>
      </c>
      <c r="L26" s="57" t="s">
        <v>323</v>
      </c>
      <c r="M26" s="14">
        <v>1</v>
      </c>
      <c r="N26" s="25">
        <v>1</v>
      </c>
      <c r="O26" s="58">
        <v>3</v>
      </c>
      <c r="P26" s="58">
        <v>3</v>
      </c>
      <c r="Q26" s="65">
        <v>1</v>
      </c>
      <c r="R26" s="11" t="s">
        <v>246</v>
      </c>
      <c r="S26" s="9">
        <v>3</v>
      </c>
      <c r="T26" s="9">
        <v>7</v>
      </c>
      <c r="U26" s="9">
        <v>2</v>
      </c>
      <c r="V26" s="9">
        <v>47</v>
      </c>
      <c r="W26" s="14" t="s">
        <v>324</v>
      </c>
      <c r="X26" s="14" t="s">
        <v>325</v>
      </c>
      <c r="Y26" s="17">
        <v>620007</v>
      </c>
      <c r="Z26" s="17">
        <v>214005</v>
      </c>
      <c r="AA26" s="17">
        <v>30</v>
      </c>
      <c r="AB26" s="17">
        <v>30</v>
      </c>
      <c r="AC26" s="17">
        <v>30</v>
      </c>
      <c r="AD26" s="69">
        <v>190</v>
      </c>
      <c r="AE26" s="69">
        <v>76</v>
      </c>
      <c r="AF26" s="69">
        <v>1524</v>
      </c>
      <c r="AG26" s="69">
        <v>50</v>
      </c>
      <c r="AH26" s="69">
        <v>0.0144</v>
      </c>
      <c r="AI26" s="74" t="s">
        <v>82</v>
      </c>
      <c r="AJ26" s="74">
        <v>1.0128</v>
      </c>
      <c r="AK26" s="74" t="s">
        <v>82</v>
      </c>
      <c r="AL26" s="2" t="s">
        <v>271</v>
      </c>
      <c r="AM26" s="9" t="s">
        <v>326</v>
      </c>
      <c r="AN26" s="9" t="s">
        <v>327</v>
      </c>
      <c r="AQ26" s="9">
        <v>8</v>
      </c>
      <c r="AR26" s="9" t="s">
        <v>328</v>
      </c>
      <c r="AS26" s="79" t="s">
        <v>97</v>
      </c>
      <c r="AT26" s="57" t="s">
        <v>329</v>
      </c>
      <c r="AU26" s="80">
        <v>328</v>
      </c>
      <c r="AV26" s="65"/>
      <c r="AW26" s="64">
        <v>2</v>
      </c>
      <c r="AX26" s="60"/>
      <c r="AY26" s="9">
        <v>328</v>
      </c>
      <c r="AZ26" s="9">
        <v>1</v>
      </c>
      <c r="BA26" s="9">
        <v>1007</v>
      </c>
      <c r="BD26" s="10">
        <f>VLOOKUP(A26,[1]Sheet2!$A:$E,5,FALSE)</f>
        <v>3</v>
      </c>
      <c r="BE26" s="8">
        <v>10</v>
      </c>
      <c r="BF26" s="8">
        <v>1.02196</v>
      </c>
    </row>
    <row r="27" s="9" customFormat="1" ht="15.75" spans="1:58">
      <c r="A27" s="13">
        <v>112008</v>
      </c>
      <c r="B27" s="13">
        <v>112008</v>
      </c>
      <c r="C27" s="14" t="s">
        <v>330</v>
      </c>
      <c r="D27" s="13" t="s">
        <v>330</v>
      </c>
      <c r="E27" s="13"/>
      <c r="F27" s="13">
        <v>0</v>
      </c>
      <c r="G27" s="8" t="s">
        <v>331</v>
      </c>
      <c r="H27" s="8" t="s">
        <v>332</v>
      </c>
      <c r="I27" s="8" t="s">
        <v>150</v>
      </c>
      <c r="J27" s="8" t="s">
        <v>64</v>
      </c>
      <c r="K27" s="8" t="s">
        <v>65</v>
      </c>
      <c r="L27" s="57" t="s">
        <v>333</v>
      </c>
      <c r="M27" s="14">
        <v>1</v>
      </c>
      <c r="N27" s="25">
        <v>1</v>
      </c>
      <c r="O27" s="58">
        <v>6</v>
      </c>
      <c r="P27" s="58">
        <v>6</v>
      </c>
      <c r="Q27" s="65">
        <v>1</v>
      </c>
      <c r="R27" s="11" t="s">
        <v>246</v>
      </c>
      <c r="S27" s="9">
        <v>3</v>
      </c>
      <c r="T27" s="9">
        <v>7</v>
      </c>
      <c r="U27" s="9">
        <v>2</v>
      </c>
      <c r="V27" s="9">
        <v>6</v>
      </c>
      <c r="W27" s="14" t="s">
        <v>334</v>
      </c>
      <c r="X27" s="14" t="s">
        <v>335</v>
      </c>
      <c r="Y27" s="17">
        <v>620008</v>
      </c>
      <c r="Z27" s="17">
        <v>214005</v>
      </c>
      <c r="AA27" s="17">
        <v>30</v>
      </c>
      <c r="AB27" s="17">
        <v>30</v>
      </c>
      <c r="AC27" s="17">
        <v>30</v>
      </c>
      <c r="AD27" s="69">
        <v>190</v>
      </c>
      <c r="AE27" s="69">
        <v>76</v>
      </c>
      <c r="AF27" s="69">
        <v>1524</v>
      </c>
      <c r="AG27" s="69">
        <v>40</v>
      </c>
      <c r="AH27" s="69" t="s">
        <v>82</v>
      </c>
      <c r="AI27" s="74">
        <v>0.016</v>
      </c>
      <c r="AJ27" s="74">
        <v>1.008</v>
      </c>
      <c r="AK27" s="74">
        <v>0.008</v>
      </c>
      <c r="AL27" s="2" t="s">
        <v>249</v>
      </c>
      <c r="AM27" s="9" t="s">
        <v>336</v>
      </c>
      <c r="AN27" s="9" t="s">
        <v>337</v>
      </c>
      <c r="AQ27" s="9">
        <v>8</v>
      </c>
      <c r="AR27" s="9" t="s">
        <v>338</v>
      </c>
      <c r="AS27" s="79" t="s">
        <v>97</v>
      </c>
      <c r="AT27" s="57" t="s">
        <v>339</v>
      </c>
      <c r="AU27" s="80" t="s">
        <v>340</v>
      </c>
      <c r="AV27" s="65"/>
      <c r="AW27" s="64">
        <v>2</v>
      </c>
      <c r="AX27" s="60"/>
      <c r="AY27" s="9">
        <v>47</v>
      </c>
      <c r="AZ27" s="9">
        <v>1</v>
      </c>
      <c r="BA27" s="9">
        <v>1008</v>
      </c>
      <c r="BD27" s="10">
        <f>VLOOKUP(A27,[1]Sheet2!$A:$E,5,FALSE)</f>
        <v>0</v>
      </c>
      <c r="BE27" s="8">
        <v>8</v>
      </c>
      <c r="BF27" s="8">
        <v>1.0109</v>
      </c>
    </row>
    <row r="28" s="9" customFormat="1" ht="15.75" spans="1:58">
      <c r="A28" s="13">
        <v>112009</v>
      </c>
      <c r="B28" s="13">
        <v>112009</v>
      </c>
      <c r="C28" s="14" t="s">
        <v>341</v>
      </c>
      <c r="D28" s="13" t="s">
        <v>341</v>
      </c>
      <c r="E28" s="13"/>
      <c r="F28" s="13">
        <v>0</v>
      </c>
      <c r="G28" s="8" t="s">
        <v>342</v>
      </c>
      <c r="H28" s="8" t="s">
        <v>343</v>
      </c>
      <c r="I28" s="8" t="s">
        <v>90</v>
      </c>
      <c r="J28" s="8" t="s">
        <v>294</v>
      </c>
      <c r="K28" s="8" t="s">
        <v>344</v>
      </c>
      <c r="L28" s="15" t="s">
        <v>345</v>
      </c>
      <c r="M28" s="14">
        <v>1</v>
      </c>
      <c r="N28" s="25">
        <v>1</v>
      </c>
      <c r="O28" s="58">
        <v>3</v>
      </c>
      <c r="P28" s="58">
        <v>3</v>
      </c>
      <c r="Q28" s="66">
        <v>1</v>
      </c>
      <c r="R28" s="11" t="s">
        <v>246</v>
      </c>
      <c r="S28" s="9">
        <v>3</v>
      </c>
      <c r="T28" s="9">
        <v>7</v>
      </c>
      <c r="U28" s="9">
        <v>2</v>
      </c>
      <c r="V28" s="9">
        <v>10</v>
      </c>
      <c r="W28" s="14" t="s">
        <v>346</v>
      </c>
      <c r="X28" s="14" t="s">
        <v>347</v>
      </c>
      <c r="Y28" s="17">
        <v>620009</v>
      </c>
      <c r="Z28" s="17">
        <v>214005</v>
      </c>
      <c r="AA28" s="17">
        <v>30</v>
      </c>
      <c r="AB28" s="17">
        <v>30</v>
      </c>
      <c r="AC28" s="17">
        <v>30</v>
      </c>
      <c r="AD28" s="69">
        <v>190</v>
      </c>
      <c r="AE28" s="69">
        <v>76</v>
      </c>
      <c r="AF28" s="69">
        <v>1524</v>
      </c>
      <c r="AG28" s="69">
        <v>100</v>
      </c>
      <c r="AH28" s="69">
        <v>0.0112</v>
      </c>
      <c r="AI28" s="74">
        <v>0.0048</v>
      </c>
      <c r="AJ28" s="74">
        <v>1</v>
      </c>
      <c r="AK28" s="74">
        <v>0.023</v>
      </c>
      <c r="AL28" s="2" t="s">
        <v>348</v>
      </c>
      <c r="AM28" s="9" t="s">
        <v>349</v>
      </c>
      <c r="AN28" s="9" t="s">
        <v>350</v>
      </c>
      <c r="AQ28" s="9">
        <v>8</v>
      </c>
      <c r="AR28" s="9" t="s">
        <v>351</v>
      </c>
      <c r="AS28" s="79" t="s">
        <v>97</v>
      </c>
      <c r="AT28" s="57" t="s">
        <v>352</v>
      </c>
      <c r="AU28" s="80" t="s">
        <v>340</v>
      </c>
      <c r="AV28" s="66"/>
      <c r="AW28" s="64">
        <v>2</v>
      </c>
      <c r="AX28" s="60"/>
      <c r="AZ28" s="9">
        <v>1</v>
      </c>
      <c r="BA28" s="9">
        <v>1009</v>
      </c>
      <c r="BD28" s="10">
        <f>VLOOKUP(A28,[1]Sheet2!$A:$E,5,FALSE)</f>
        <v>3</v>
      </c>
      <c r="BE28" s="8">
        <v>20</v>
      </c>
      <c r="BF28" s="8">
        <v>1.02194</v>
      </c>
    </row>
    <row r="29" s="9" customFormat="1" ht="15.75" spans="1:58">
      <c r="A29" s="13">
        <v>112010</v>
      </c>
      <c r="B29" s="13">
        <v>112010</v>
      </c>
      <c r="C29" s="14" t="s">
        <v>353</v>
      </c>
      <c r="D29" s="33" t="s">
        <v>353</v>
      </c>
      <c r="E29" s="33"/>
      <c r="F29" s="13">
        <v>0</v>
      </c>
      <c r="G29" s="8" t="s">
        <v>354</v>
      </c>
      <c r="H29" s="8" t="s">
        <v>355</v>
      </c>
      <c r="I29" s="8" t="s">
        <v>189</v>
      </c>
      <c r="J29" s="8" t="s">
        <v>64</v>
      </c>
      <c r="K29" s="8" t="s">
        <v>356</v>
      </c>
      <c r="L29" s="57" t="s">
        <v>357</v>
      </c>
      <c r="M29" s="14">
        <v>1</v>
      </c>
      <c r="N29" s="25">
        <v>1</v>
      </c>
      <c r="O29" s="58">
        <v>3</v>
      </c>
      <c r="P29" s="58">
        <v>3</v>
      </c>
      <c r="Q29" s="65">
        <v>3</v>
      </c>
      <c r="R29" s="11" t="s">
        <v>92</v>
      </c>
      <c r="S29" s="9">
        <v>3</v>
      </c>
      <c r="T29" s="9">
        <v>7</v>
      </c>
      <c r="U29" s="9">
        <v>2</v>
      </c>
      <c r="V29" s="9">
        <v>9</v>
      </c>
      <c r="W29" s="14" t="s">
        <v>358</v>
      </c>
      <c r="X29" s="14" t="s">
        <v>359</v>
      </c>
      <c r="Y29" s="17">
        <v>620010</v>
      </c>
      <c r="Z29" s="17">
        <v>214005</v>
      </c>
      <c r="AA29" s="17">
        <v>30</v>
      </c>
      <c r="AB29" s="17">
        <v>30</v>
      </c>
      <c r="AC29" s="17">
        <v>30</v>
      </c>
      <c r="AD29" s="69">
        <v>190</v>
      </c>
      <c r="AE29" s="69">
        <v>76</v>
      </c>
      <c r="AF29" s="69">
        <v>1524</v>
      </c>
      <c r="AG29" s="69">
        <v>95</v>
      </c>
      <c r="AH29" s="69">
        <v>0.0112</v>
      </c>
      <c r="AI29" s="74">
        <v>0.0048</v>
      </c>
      <c r="AJ29" s="74">
        <v>1</v>
      </c>
      <c r="AK29" s="74">
        <v>0.023</v>
      </c>
      <c r="AL29" s="2" t="s">
        <v>348</v>
      </c>
      <c r="AM29" s="9" t="s">
        <v>360</v>
      </c>
      <c r="AN29" s="9" t="s">
        <v>361</v>
      </c>
      <c r="AQ29" s="9">
        <v>8</v>
      </c>
      <c r="AR29" s="9" t="s">
        <v>362</v>
      </c>
      <c r="AS29" s="79" t="s">
        <v>97</v>
      </c>
      <c r="AT29" s="57" t="s">
        <v>363</v>
      </c>
      <c r="AU29" s="80">
        <v>98</v>
      </c>
      <c r="AV29" s="65"/>
      <c r="AW29" s="64">
        <v>2</v>
      </c>
      <c r="AX29" s="60"/>
      <c r="AY29" s="9">
        <v>73</v>
      </c>
      <c r="AZ29" s="9">
        <v>3</v>
      </c>
      <c r="BA29" s="9">
        <v>1010</v>
      </c>
      <c r="BD29" s="10">
        <f>VLOOKUP(A29,[1]Sheet2!$A:$E,5,FALSE)</f>
        <v>3</v>
      </c>
      <c r="BE29" s="8">
        <v>19</v>
      </c>
      <c r="BF29" s="8">
        <v>1.02194</v>
      </c>
    </row>
    <row r="30" s="9" customFormat="1" ht="15.75" spans="1:58">
      <c r="A30" s="13">
        <v>112011</v>
      </c>
      <c r="B30" s="13">
        <v>112011</v>
      </c>
      <c r="C30" s="14" t="s">
        <v>364</v>
      </c>
      <c r="D30" s="34" t="s">
        <v>364</v>
      </c>
      <c r="E30" s="34"/>
      <c r="F30" s="13">
        <v>0</v>
      </c>
      <c r="G30" s="8" t="s">
        <v>365</v>
      </c>
      <c r="H30" s="8" t="s">
        <v>366</v>
      </c>
      <c r="I30" s="8" t="s">
        <v>78</v>
      </c>
      <c r="J30" s="8" t="s">
        <v>64</v>
      </c>
      <c r="K30" s="8" t="s">
        <v>367</v>
      </c>
      <c r="L30" s="57" t="s">
        <v>368</v>
      </c>
      <c r="M30" s="14">
        <v>1</v>
      </c>
      <c r="N30" s="25">
        <v>1</v>
      </c>
      <c r="O30" s="58">
        <v>2</v>
      </c>
      <c r="P30" s="58">
        <v>2</v>
      </c>
      <c r="Q30" s="65">
        <v>2</v>
      </c>
      <c r="R30" s="11" t="s">
        <v>67</v>
      </c>
      <c r="S30" s="9">
        <v>3</v>
      </c>
      <c r="T30" s="9">
        <v>7</v>
      </c>
      <c r="U30" s="9">
        <v>2</v>
      </c>
      <c r="V30" s="9">
        <v>11</v>
      </c>
      <c r="W30" s="14" t="s">
        <v>369</v>
      </c>
      <c r="X30" s="14" t="s">
        <v>370</v>
      </c>
      <c r="Y30" s="17">
        <v>620011</v>
      </c>
      <c r="Z30" s="17">
        <v>214005</v>
      </c>
      <c r="AA30" s="17">
        <v>30</v>
      </c>
      <c r="AB30" s="17">
        <v>30</v>
      </c>
      <c r="AC30" s="17">
        <v>30</v>
      </c>
      <c r="AD30" s="69">
        <v>190</v>
      </c>
      <c r="AE30" s="69">
        <v>76</v>
      </c>
      <c r="AF30" s="69">
        <v>1524</v>
      </c>
      <c r="AG30" s="69">
        <v>54</v>
      </c>
      <c r="AH30" s="69">
        <v>0.0096</v>
      </c>
      <c r="AI30" s="74">
        <v>0.0128</v>
      </c>
      <c r="AJ30" s="74">
        <v>1.0128</v>
      </c>
      <c r="AK30" s="74">
        <v>0.0032</v>
      </c>
      <c r="AL30" s="2" t="s">
        <v>371</v>
      </c>
      <c r="AM30" s="9" t="s">
        <v>372</v>
      </c>
      <c r="AN30" s="9" t="s">
        <v>373</v>
      </c>
      <c r="AQ30" s="9">
        <v>8</v>
      </c>
      <c r="AR30" s="9" t="s">
        <v>374</v>
      </c>
      <c r="AS30" s="79" t="s">
        <v>134</v>
      </c>
      <c r="AT30" s="57" t="s">
        <v>375</v>
      </c>
      <c r="AU30" s="80">
        <v>115</v>
      </c>
      <c r="AV30" s="65"/>
      <c r="AW30" s="65">
        <v>1</v>
      </c>
      <c r="AX30" s="60"/>
      <c r="AY30" s="9">
        <v>90</v>
      </c>
      <c r="AZ30" s="9">
        <v>2</v>
      </c>
      <c r="BA30" s="9">
        <v>1011</v>
      </c>
      <c r="BD30" s="10">
        <f>VLOOKUP(A30,[1]Sheet2!$A:$E,5,FALSE)</f>
        <v>2</v>
      </c>
      <c r="BE30" s="8">
        <v>10</v>
      </c>
      <c r="BF30" s="8">
        <v>1.01069</v>
      </c>
    </row>
    <row r="31" s="9" customFormat="1" ht="15.75" spans="1:58">
      <c r="A31" s="13">
        <v>112012</v>
      </c>
      <c r="B31" s="13">
        <v>112012</v>
      </c>
      <c r="C31" s="14" t="s">
        <v>376</v>
      </c>
      <c r="D31" s="33" t="s">
        <v>376</v>
      </c>
      <c r="E31" s="33"/>
      <c r="F31" s="13">
        <v>1</v>
      </c>
      <c r="G31" s="8" t="s">
        <v>377</v>
      </c>
      <c r="H31" s="8" t="s">
        <v>378</v>
      </c>
      <c r="I31" s="8" t="s">
        <v>189</v>
      </c>
      <c r="J31" s="8" t="s">
        <v>64</v>
      </c>
      <c r="K31" s="8" t="s">
        <v>65</v>
      </c>
      <c r="L31" s="57" t="s">
        <v>379</v>
      </c>
      <c r="M31" s="14">
        <v>1</v>
      </c>
      <c r="N31" s="25">
        <v>1</v>
      </c>
      <c r="O31" s="58">
        <v>5</v>
      </c>
      <c r="P31" s="58">
        <v>5</v>
      </c>
      <c r="Q31" s="65">
        <v>2</v>
      </c>
      <c r="R31" s="11" t="s">
        <v>67</v>
      </c>
      <c r="S31" s="9">
        <v>3</v>
      </c>
      <c r="T31" s="9">
        <v>7</v>
      </c>
      <c r="U31" s="9">
        <v>2</v>
      </c>
      <c r="V31" s="9">
        <v>13</v>
      </c>
      <c r="W31" s="14" t="s">
        <v>380</v>
      </c>
      <c r="X31" s="14" t="s">
        <v>381</v>
      </c>
      <c r="Y31" s="17">
        <v>620012</v>
      </c>
      <c r="Z31" s="17">
        <v>214005</v>
      </c>
      <c r="AA31" s="17">
        <v>30</v>
      </c>
      <c r="AB31" s="17">
        <v>30</v>
      </c>
      <c r="AC31" s="17">
        <v>30</v>
      </c>
      <c r="AD31" s="69">
        <v>190</v>
      </c>
      <c r="AE31" s="69">
        <v>76</v>
      </c>
      <c r="AF31" s="69">
        <v>1524</v>
      </c>
      <c r="AG31" s="69">
        <v>53</v>
      </c>
      <c r="AH31" s="69">
        <v>0.0128</v>
      </c>
      <c r="AI31" s="74">
        <v>0.008</v>
      </c>
      <c r="AJ31" s="74">
        <v>1.016</v>
      </c>
      <c r="AK31" s="74" t="s">
        <v>82</v>
      </c>
      <c r="AL31" s="2" t="s">
        <v>260</v>
      </c>
      <c r="AQ31" s="9">
        <v>8</v>
      </c>
      <c r="AR31" s="9" t="s">
        <v>382</v>
      </c>
      <c r="AS31" s="79" t="s">
        <v>134</v>
      </c>
      <c r="AT31" s="57" t="s">
        <v>383</v>
      </c>
      <c r="AU31" s="80">
        <v>131</v>
      </c>
      <c r="AV31" s="65"/>
      <c r="AW31" s="65">
        <v>1</v>
      </c>
      <c r="AX31" s="60"/>
      <c r="AY31" s="9">
        <v>106</v>
      </c>
      <c r="AZ31" s="9">
        <v>2</v>
      </c>
      <c r="BA31" s="9">
        <v>1012</v>
      </c>
      <c r="BD31" s="10">
        <f>VLOOKUP(A31,[1]Sheet2!$A:$E,5,FALSE)</f>
        <v>0</v>
      </c>
      <c r="BE31" s="8">
        <v>10</v>
      </c>
      <c r="BF31" s="8">
        <v>1.00992</v>
      </c>
    </row>
    <row r="32" s="9" customFormat="1" ht="15.75" spans="1:58">
      <c r="A32" s="13">
        <v>112013</v>
      </c>
      <c r="B32" s="13">
        <v>112013</v>
      </c>
      <c r="C32" s="14" t="s">
        <v>384</v>
      </c>
      <c r="D32" s="13" t="s">
        <v>384</v>
      </c>
      <c r="E32" s="13"/>
      <c r="F32" s="13">
        <v>0</v>
      </c>
      <c r="G32" s="8" t="s">
        <v>385</v>
      </c>
      <c r="H32" s="8" t="s">
        <v>386</v>
      </c>
      <c r="I32" s="8" t="s">
        <v>387</v>
      </c>
      <c r="J32" s="8" t="s">
        <v>64</v>
      </c>
      <c r="K32" s="59" t="s">
        <v>388</v>
      </c>
      <c r="L32" s="57" t="s">
        <v>389</v>
      </c>
      <c r="M32" s="14">
        <v>1</v>
      </c>
      <c r="N32" s="25">
        <v>1</v>
      </c>
      <c r="O32" s="58">
        <v>3</v>
      </c>
      <c r="P32" s="58">
        <v>3</v>
      </c>
      <c r="Q32" s="14">
        <v>5</v>
      </c>
      <c r="R32" s="11" t="s">
        <v>180</v>
      </c>
      <c r="S32" s="9">
        <v>3</v>
      </c>
      <c r="T32" s="9">
        <v>7</v>
      </c>
      <c r="U32" s="9">
        <v>2</v>
      </c>
      <c r="V32" s="9">
        <v>12</v>
      </c>
      <c r="W32" s="14" t="s">
        <v>390</v>
      </c>
      <c r="X32" s="14" t="s">
        <v>391</v>
      </c>
      <c r="Y32" s="17">
        <v>620013</v>
      </c>
      <c r="Z32" s="17">
        <v>214005</v>
      </c>
      <c r="AA32" s="17">
        <v>30</v>
      </c>
      <c r="AB32" s="17">
        <v>30</v>
      </c>
      <c r="AC32" s="17">
        <v>30</v>
      </c>
      <c r="AD32" s="69">
        <v>190</v>
      </c>
      <c r="AE32" s="69">
        <v>76</v>
      </c>
      <c r="AF32" s="69">
        <v>1524</v>
      </c>
      <c r="AG32" s="69">
        <v>50</v>
      </c>
      <c r="AH32" s="69" t="s">
        <v>82</v>
      </c>
      <c r="AI32" s="74">
        <v>0.016</v>
      </c>
      <c r="AJ32" s="74">
        <v>1.008</v>
      </c>
      <c r="AK32" s="74">
        <v>0.008</v>
      </c>
      <c r="AL32" s="2" t="s">
        <v>249</v>
      </c>
      <c r="AQ32" s="9">
        <v>8</v>
      </c>
      <c r="AR32" s="9" t="s">
        <v>392</v>
      </c>
      <c r="AS32" s="79" t="s">
        <v>97</v>
      </c>
      <c r="AT32" s="57" t="s">
        <v>393</v>
      </c>
      <c r="AU32" s="80">
        <v>123</v>
      </c>
      <c r="AV32" s="14"/>
      <c r="AW32" s="65">
        <v>4</v>
      </c>
      <c r="AX32" s="60"/>
      <c r="AY32" s="9">
        <v>98</v>
      </c>
      <c r="AZ32" s="9">
        <v>4</v>
      </c>
      <c r="BA32" s="9">
        <v>1013</v>
      </c>
      <c r="BD32" s="10">
        <f>VLOOKUP(A32,[1]Sheet2!$A:$E,5,FALSE)</f>
        <v>3</v>
      </c>
      <c r="BE32" s="8">
        <v>10</v>
      </c>
      <c r="BF32" s="8">
        <v>1.0109</v>
      </c>
    </row>
    <row r="33" s="9" customFormat="1" ht="15.75" spans="1:58">
      <c r="A33" s="13">
        <v>112014</v>
      </c>
      <c r="B33" s="13">
        <v>112014</v>
      </c>
      <c r="C33" s="14" t="s">
        <v>394</v>
      </c>
      <c r="D33" s="34" t="s">
        <v>394</v>
      </c>
      <c r="E33" s="34"/>
      <c r="F33" s="13">
        <v>2</v>
      </c>
      <c r="G33" s="8" t="s">
        <v>395</v>
      </c>
      <c r="H33" s="8" t="s">
        <v>396</v>
      </c>
      <c r="I33" s="8" t="s">
        <v>90</v>
      </c>
      <c r="J33" s="8" t="s">
        <v>294</v>
      </c>
      <c r="K33" s="8" t="s">
        <v>397</v>
      </c>
      <c r="L33" s="57" t="s">
        <v>398</v>
      </c>
      <c r="M33" s="14">
        <v>1</v>
      </c>
      <c r="N33" s="25">
        <v>1</v>
      </c>
      <c r="O33" s="58">
        <v>3</v>
      </c>
      <c r="P33" s="58">
        <v>3</v>
      </c>
      <c r="Q33" s="14">
        <v>5</v>
      </c>
      <c r="R33" s="11" t="s">
        <v>180</v>
      </c>
      <c r="S33" s="9">
        <v>3</v>
      </c>
      <c r="T33" s="9">
        <v>7</v>
      </c>
      <c r="U33" s="9">
        <v>2</v>
      </c>
      <c r="V33" s="9">
        <v>15</v>
      </c>
      <c r="W33" s="14" t="s">
        <v>399</v>
      </c>
      <c r="X33" s="14" t="s">
        <v>400</v>
      </c>
      <c r="Y33" s="17">
        <v>620014</v>
      </c>
      <c r="Z33" s="17">
        <v>214005</v>
      </c>
      <c r="AA33" s="17">
        <v>30</v>
      </c>
      <c r="AB33" s="17">
        <v>30</v>
      </c>
      <c r="AC33" s="17">
        <v>30</v>
      </c>
      <c r="AD33" s="69">
        <v>190</v>
      </c>
      <c r="AE33" s="69">
        <v>76</v>
      </c>
      <c r="AF33" s="69">
        <v>1524</v>
      </c>
      <c r="AG33" s="69">
        <v>90</v>
      </c>
      <c r="AH33" s="69">
        <v>0.016</v>
      </c>
      <c r="AI33" s="74" t="s">
        <v>82</v>
      </c>
      <c r="AJ33" s="74">
        <v>1.008</v>
      </c>
      <c r="AK33" s="74">
        <v>0.0102</v>
      </c>
      <c r="AL33" s="2" t="s">
        <v>298</v>
      </c>
      <c r="AM33" s="9" t="s">
        <v>401</v>
      </c>
      <c r="AN33" s="9" t="s">
        <v>402</v>
      </c>
      <c r="AQ33" s="9">
        <v>8</v>
      </c>
      <c r="AR33" s="9" t="s">
        <v>403</v>
      </c>
      <c r="AS33" s="79" t="s">
        <v>97</v>
      </c>
      <c r="AT33" s="57" t="s">
        <v>404</v>
      </c>
      <c r="AU33" s="80" t="s">
        <v>405</v>
      </c>
      <c r="AV33" s="14"/>
      <c r="AW33" s="65">
        <v>4</v>
      </c>
      <c r="AX33" s="60"/>
      <c r="AY33" s="9">
        <v>120</v>
      </c>
      <c r="AZ33" s="9">
        <v>4</v>
      </c>
      <c r="BA33" s="9">
        <v>1014</v>
      </c>
      <c r="BD33" s="10">
        <f>VLOOKUP(A33,[1]Sheet2!$A:$E,5,FALSE)</f>
        <v>3</v>
      </c>
      <c r="BE33" s="8">
        <v>18</v>
      </c>
      <c r="BF33" s="8">
        <v>1.02958</v>
      </c>
    </row>
    <row r="34" s="9" customFormat="1" ht="15.75" spans="1:58">
      <c r="A34" s="13">
        <v>112015</v>
      </c>
      <c r="B34" s="13">
        <v>112015</v>
      </c>
      <c r="C34" s="14" t="s">
        <v>406</v>
      </c>
      <c r="D34" s="13" t="s">
        <v>406</v>
      </c>
      <c r="E34" s="13"/>
      <c r="F34" s="13">
        <v>0</v>
      </c>
      <c r="G34" s="8" t="s">
        <v>407</v>
      </c>
      <c r="H34" s="8" t="s">
        <v>408</v>
      </c>
      <c r="I34" s="8" t="s">
        <v>114</v>
      </c>
      <c r="J34" s="8" t="s">
        <v>281</v>
      </c>
      <c r="K34" s="59" t="s">
        <v>409</v>
      </c>
      <c r="L34" s="57" t="s">
        <v>410</v>
      </c>
      <c r="M34" s="14">
        <v>1</v>
      </c>
      <c r="N34" s="25">
        <v>1</v>
      </c>
      <c r="O34" s="58">
        <v>3</v>
      </c>
      <c r="P34" s="58">
        <v>3</v>
      </c>
      <c r="Q34" s="14">
        <v>5</v>
      </c>
      <c r="R34" s="11" t="s">
        <v>180</v>
      </c>
      <c r="S34" s="9">
        <v>3</v>
      </c>
      <c r="T34" s="9">
        <v>7</v>
      </c>
      <c r="U34" s="9">
        <v>2</v>
      </c>
      <c r="V34" s="9">
        <v>14</v>
      </c>
      <c r="W34" s="14" t="s">
        <v>411</v>
      </c>
      <c r="X34" s="14" t="s">
        <v>412</v>
      </c>
      <c r="Y34" s="17">
        <v>620015</v>
      </c>
      <c r="Z34" s="17">
        <v>214005</v>
      </c>
      <c r="AA34" s="17">
        <v>30</v>
      </c>
      <c r="AB34" s="17">
        <v>30</v>
      </c>
      <c r="AC34" s="17">
        <v>30</v>
      </c>
      <c r="AD34" s="69">
        <v>190</v>
      </c>
      <c r="AE34" s="69">
        <v>76</v>
      </c>
      <c r="AF34" s="69">
        <v>1524</v>
      </c>
      <c r="AG34" s="69">
        <v>41</v>
      </c>
      <c r="AH34" s="69">
        <v>0.012</v>
      </c>
      <c r="AI34" s="74">
        <v>0.0128</v>
      </c>
      <c r="AJ34" s="74">
        <v>1.0032</v>
      </c>
      <c r="AK34" s="74">
        <v>0.008</v>
      </c>
      <c r="AL34" s="2" t="s">
        <v>312</v>
      </c>
      <c r="AQ34" s="9">
        <v>8</v>
      </c>
      <c r="AR34" s="9" t="s">
        <v>413</v>
      </c>
      <c r="AS34" s="79" t="s">
        <v>97</v>
      </c>
      <c r="AT34" s="57" t="s">
        <v>414</v>
      </c>
      <c r="AU34" s="80">
        <v>137</v>
      </c>
      <c r="AV34" s="14"/>
      <c r="AW34" s="65">
        <v>4</v>
      </c>
      <c r="AX34" s="60"/>
      <c r="AY34" s="9">
        <v>112</v>
      </c>
      <c r="AZ34" s="9">
        <v>4</v>
      </c>
      <c r="BA34" s="9">
        <v>1015</v>
      </c>
      <c r="BD34" s="10">
        <f>VLOOKUP(A34,[1]Sheet2!$A:$E,5,FALSE)</f>
        <v>3</v>
      </c>
      <c r="BE34" s="8">
        <v>8</v>
      </c>
      <c r="BF34" s="8">
        <v>1.02331</v>
      </c>
    </row>
    <row r="35" s="9" customFormat="1" ht="15.75" spans="1:58">
      <c r="A35" s="13">
        <v>112016</v>
      </c>
      <c r="B35" s="13">
        <v>112016</v>
      </c>
      <c r="C35" s="14" t="s">
        <v>415</v>
      </c>
      <c r="D35" s="34" t="s">
        <v>416</v>
      </c>
      <c r="E35" s="34"/>
      <c r="F35" s="13">
        <v>1</v>
      </c>
      <c r="G35" s="8" t="s">
        <v>417</v>
      </c>
      <c r="H35" s="8" t="s">
        <v>418</v>
      </c>
      <c r="I35" s="8" t="s">
        <v>387</v>
      </c>
      <c r="J35" s="8" t="s">
        <v>64</v>
      </c>
      <c r="K35" s="8" t="s">
        <v>419</v>
      </c>
      <c r="L35" s="57" t="s">
        <v>420</v>
      </c>
      <c r="M35" s="14">
        <v>1</v>
      </c>
      <c r="N35" s="25">
        <v>1</v>
      </c>
      <c r="O35" s="58">
        <v>3</v>
      </c>
      <c r="P35" s="58">
        <v>3</v>
      </c>
      <c r="Q35" s="14">
        <v>5</v>
      </c>
      <c r="R35" s="11" t="s">
        <v>180</v>
      </c>
      <c r="S35" s="9">
        <v>3</v>
      </c>
      <c r="T35" s="9">
        <v>7</v>
      </c>
      <c r="U35" s="9">
        <v>2</v>
      </c>
      <c r="V35" s="9">
        <v>46</v>
      </c>
      <c r="W35" s="14" t="s">
        <v>421</v>
      </c>
      <c r="X35" s="14" t="s">
        <v>422</v>
      </c>
      <c r="Y35" s="17">
        <v>620016</v>
      </c>
      <c r="Z35" s="17">
        <v>214005</v>
      </c>
      <c r="AA35" s="17">
        <v>30</v>
      </c>
      <c r="AB35" s="17">
        <v>30</v>
      </c>
      <c r="AC35" s="17">
        <v>30</v>
      </c>
      <c r="AD35" s="69">
        <v>190</v>
      </c>
      <c r="AE35" s="69">
        <v>76</v>
      </c>
      <c r="AF35" s="69">
        <v>1524</v>
      </c>
      <c r="AG35" s="69">
        <v>84</v>
      </c>
      <c r="AH35" s="69">
        <v>0.016</v>
      </c>
      <c r="AI35" s="74" t="s">
        <v>82</v>
      </c>
      <c r="AJ35" s="74">
        <v>1.008</v>
      </c>
      <c r="AK35" s="74">
        <v>0.0102</v>
      </c>
      <c r="AL35" s="2" t="s">
        <v>298</v>
      </c>
      <c r="AM35" s="9" t="s">
        <v>423</v>
      </c>
      <c r="AN35" s="9" t="s">
        <v>424</v>
      </c>
      <c r="AQ35" s="9">
        <v>8</v>
      </c>
      <c r="AR35" s="9" t="s">
        <v>425</v>
      </c>
      <c r="AS35" s="79" t="s">
        <v>97</v>
      </c>
      <c r="AT35" s="57" t="s">
        <v>426</v>
      </c>
      <c r="AU35" s="80" t="s">
        <v>427</v>
      </c>
      <c r="AV35" s="14"/>
      <c r="AW35" s="65">
        <v>4</v>
      </c>
      <c r="AX35" s="60"/>
      <c r="AY35" s="9">
        <v>316</v>
      </c>
      <c r="AZ35" s="9">
        <v>4</v>
      </c>
      <c r="BA35" s="9">
        <v>1016</v>
      </c>
      <c r="BD35" s="10">
        <f>VLOOKUP(A35,[1]Sheet2!$A:$E,5,FALSE)</f>
        <v>3</v>
      </c>
      <c r="BE35" s="8">
        <v>16</v>
      </c>
      <c r="BF35" s="8">
        <v>1.02958</v>
      </c>
    </row>
    <row r="36" s="9" customFormat="1" ht="15.75" spans="1:58">
      <c r="A36" s="13">
        <v>112017</v>
      </c>
      <c r="B36" s="13">
        <v>112017</v>
      </c>
      <c r="C36" s="14" t="s">
        <v>428</v>
      </c>
      <c r="D36" s="13" t="s">
        <v>428</v>
      </c>
      <c r="E36" s="13"/>
      <c r="F36" s="13">
        <v>0</v>
      </c>
      <c r="G36" s="8" t="s">
        <v>429</v>
      </c>
      <c r="H36" s="8" t="s">
        <v>430</v>
      </c>
      <c r="I36" s="8" t="s">
        <v>90</v>
      </c>
      <c r="J36" s="8" t="s">
        <v>294</v>
      </c>
      <c r="K36" s="8" t="s">
        <v>431</v>
      </c>
      <c r="L36" s="57" t="s">
        <v>432</v>
      </c>
      <c r="M36" s="14">
        <v>1</v>
      </c>
      <c r="N36" s="25">
        <v>1</v>
      </c>
      <c r="O36" s="58">
        <v>3</v>
      </c>
      <c r="P36" s="58">
        <v>3</v>
      </c>
      <c r="Q36" s="14">
        <v>3</v>
      </c>
      <c r="R36" s="11" t="s">
        <v>433</v>
      </c>
      <c r="S36" s="9">
        <v>3</v>
      </c>
      <c r="T36" s="9">
        <v>7</v>
      </c>
      <c r="U36" s="9">
        <v>2</v>
      </c>
      <c r="V36" s="9">
        <v>28</v>
      </c>
      <c r="W36" s="14" t="s">
        <v>434</v>
      </c>
      <c r="X36" s="14" t="s">
        <v>435</v>
      </c>
      <c r="Y36" s="17">
        <v>620017</v>
      </c>
      <c r="Z36" s="17">
        <v>214005</v>
      </c>
      <c r="AA36" s="17">
        <v>30</v>
      </c>
      <c r="AB36" s="17">
        <v>30</v>
      </c>
      <c r="AC36" s="17">
        <v>30</v>
      </c>
      <c r="AD36" s="69">
        <v>190</v>
      </c>
      <c r="AE36" s="69">
        <v>76</v>
      </c>
      <c r="AF36" s="69">
        <v>1524</v>
      </c>
      <c r="AG36" s="69">
        <v>98</v>
      </c>
      <c r="AH36" s="69">
        <v>0.016</v>
      </c>
      <c r="AI36" s="74" t="s">
        <v>82</v>
      </c>
      <c r="AJ36" s="74">
        <v>1.008</v>
      </c>
      <c r="AK36" s="74">
        <v>0.0102</v>
      </c>
      <c r="AL36" s="2" t="s">
        <v>298</v>
      </c>
      <c r="AQ36" s="9">
        <v>8</v>
      </c>
      <c r="AR36" s="9" t="s">
        <v>436</v>
      </c>
      <c r="AS36" s="79" t="s">
        <v>97</v>
      </c>
      <c r="AT36" s="57" t="s">
        <v>437</v>
      </c>
      <c r="AU36" s="80" t="s">
        <v>438</v>
      </c>
      <c r="AV36" s="14"/>
      <c r="AW36" s="14">
        <v>2</v>
      </c>
      <c r="AX36" s="60"/>
      <c r="AY36" s="9">
        <v>203</v>
      </c>
      <c r="AZ36" s="9">
        <v>3</v>
      </c>
      <c r="BA36" s="9">
        <v>1017</v>
      </c>
      <c r="BD36" s="10">
        <f>VLOOKUP(A36,[1]Sheet2!$A:$E,5,FALSE)</f>
        <v>3</v>
      </c>
      <c r="BE36" s="8">
        <v>19</v>
      </c>
      <c r="BF36" s="8">
        <v>1.02958</v>
      </c>
    </row>
    <row r="37" s="9" customFormat="1" ht="15.75" spans="1:58">
      <c r="A37" s="13">
        <v>112018</v>
      </c>
      <c r="B37" s="13">
        <v>112018</v>
      </c>
      <c r="C37" s="14" t="s">
        <v>439</v>
      </c>
      <c r="D37" s="13" t="s">
        <v>439</v>
      </c>
      <c r="E37" s="13"/>
      <c r="F37" s="13">
        <v>0</v>
      </c>
      <c r="G37" s="8" t="s">
        <v>440</v>
      </c>
      <c r="H37" s="8" t="s">
        <v>441</v>
      </c>
      <c r="I37" s="8" t="s">
        <v>90</v>
      </c>
      <c r="J37" s="8">
        <v>0</v>
      </c>
      <c r="K37" s="8">
        <v>0</v>
      </c>
      <c r="L37" s="57"/>
      <c r="M37" s="14">
        <v>0</v>
      </c>
      <c r="N37" s="25">
        <v>1</v>
      </c>
      <c r="O37" s="58">
        <v>4</v>
      </c>
      <c r="P37" s="58">
        <v>4</v>
      </c>
      <c r="Q37" s="14">
        <v>8</v>
      </c>
      <c r="R37" s="11" t="s">
        <v>442</v>
      </c>
      <c r="S37" s="9">
        <v>3</v>
      </c>
      <c r="T37" s="9">
        <v>7</v>
      </c>
      <c r="U37" s="9">
        <v>2</v>
      </c>
      <c r="V37" s="9">
        <v>48</v>
      </c>
      <c r="W37" s="14" t="s">
        <v>443</v>
      </c>
      <c r="X37" s="14"/>
      <c r="Y37" s="17">
        <v>9999</v>
      </c>
      <c r="Z37" s="17">
        <v>214005</v>
      </c>
      <c r="AA37" s="17">
        <v>30</v>
      </c>
      <c r="AB37" s="17">
        <v>30</v>
      </c>
      <c r="AC37" s="17">
        <v>30</v>
      </c>
      <c r="AD37" s="69">
        <v>190</v>
      </c>
      <c r="AE37" s="69">
        <v>76</v>
      </c>
      <c r="AF37" s="69">
        <v>1524</v>
      </c>
      <c r="AG37" s="69">
        <v>85</v>
      </c>
      <c r="AH37" s="69">
        <v>0.0112</v>
      </c>
      <c r="AI37" s="74" t="s">
        <v>82</v>
      </c>
      <c r="AJ37" s="74">
        <v>1.016</v>
      </c>
      <c r="AK37" s="74">
        <v>0.0048</v>
      </c>
      <c r="AL37" s="2" t="s">
        <v>285</v>
      </c>
      <c r="AQ37" s="9">
        <v>8</v>
      </c>
      <c r="AS37" s="79"/>
      <c r="AT37" s="57"/>
      <c r="AU37" s="80">
        <v>334</v>
      </c>
      <c r="AV37" s="14"/>
      <c r="AW37" s="14">
        <v>4</v>
      </c>
      <c r="AX37" s="60"/>
      <c r="AY37" s="9">
        <v>293</v>
      </c>
      <c r="BA37" s="83">
        <v>9001</v>
      </c>
      <c r="BD37" s="10"/>
      <c r="BE37" s="8"/>
      <c r="BF37" s="8"/>
    </row>
    <row r="38" s="9" customFormat="1" ht="15.75" spans="1:58">
      <c r="A38" s="13">
        <v>112019</v>
      </c>
      <c r="B38" s="13">
        <v>112019</v>
      </c>
      <c r="C38" s="14" t="s">
        <v>444</v>
      </c>
      <c r="D38" s="13" t="s">
        <v>445</v>
      </c>
      <c r="E38" s="13"/>
      <c r="F38" s="13">
        <v>0</v>
      </c>
      <c r="G38" s="8" t="s">
        <v>446</v>
      </c>
      <c r="H38" s="8" t="s">
        <v>447</v>
      </c>
      <c r="I38" s="8" t="s">
        <v>78</v>
      </c>
      <c r="J38" s="8" t="s">
        <v>64</v>
      </c>
      <c r="K38" s="8" t="s">
        <v>448</v>
      </c>
      <c r="L38" s="57" t="s">
        <v>449</v>
      </c>
      <c r="M38" s="14">
        <v>1</v>
      </c>
      <c r="N38" s="25">
        <v>1</v>
      </c>
      <c r="O38" s="58">
        <v>1</v>
      </c>
      <c r="P38" s="58">
        <v>1</v>
      </c>
      <c r="Q38" s="14">
        <v>4</v>
      </c>
      <c r="R38" s="11" t="s">
        <v>450</v>
      </c>
      <c r="S38" s="9">
        <v>3</v>
      </c>
      <c r="T38" s="9">
        <v>7</v>
      </c>
      <c r="U38" s="9">
        <v>2</v>
      </c>
      <c r="V38" s="9">
        <v>30003</v>
      </c>
      <c r="W38" s="14" t="s">
        <v>451</v>
      </c>
      <c r="X38" s="14" t="s">
        <v>452</v>
      </c>
      <c r="Y38" s="17">
        <v>620019</v>
      </c>
      <c r="Z38" s="17">
        <v>214005</v>
      </c>
      <c r="AA38" s="17">
        <v>30</v>
      </c>
      <c r="AB38" s="17">
        <v>30</v>
      </c>
      <c r="AC38" s="17">
        <v>30</v>
      </c>
      <c r="AD38" s="69">
        <v>190</v>
      </c>
      <c r="AE38" s="69">
        <v>76</v>
      </c>
      <c r="AF38" s="69">
        <v>1524</v>
      </c>
      <c r="AG38" s="69">
        <v>42</v>
      </c>
      <c r="AH38" s="69" t="s">
        <v>82</v>
      </c>
      <c r="AI38" s="74">
        <v>0.016</v>
      </c>
      <c r="AJ38" s="74">
        <v>1.008</v>
      </c>
      <c r="AK38" s="74">
        <v>0.008</v>
      </c>
      <c r="AL38" s="2" t="s">
        <v>249</v>
      </c>
      <c r="AQ38" s="9">
        <v>8</v>
      </c>
      <c r="AR38" s="9" t="s">
        <v>453</v>
      </c>
      <c r="AS38" s="79"/>
      <c r="AT38" s="57"/>
      <c r="AU38" s="80"/>
      <c r="AV38" s="14"/>
      <c r="AW38" s="14">
        <v>4</v>
      </c>
      <c r="AX38" s="60"/>
      <c r="AZ38" s="9">
        <v>4</v>
      </c>
      <c r="BA38" s="9">
        <v>1018</v>
      </c>
      <c r="BD38" s="10">
        <f>VLOOKUP(A38,[1]Sheet2!$A:$E,5,FALSE)</f>
        <v>1</v>
      </c>
      <c r="BE38" s="8">
        <v>8</v>
      </c>
      <c r="BF38" s="8">
        <v>1.0109</v>
      </c>
    </row>
    <row r="39" s="9" customFormat="1" ht="15.75" spans="1:58">
      <c r="A39" s="13">
        <v>112020</v>
      </c>
      <c r="B39" s="13">
        <v>112020</v>
      </c>
      <c r="C39" s="14" t="s">
        <v>454</v>
      </c>
      <c r="D39" s="33" t="s">
        <v>454</v>
      </c>
      <c r="E39" s="33"/>
      <c r="F39" s="13">
        <v>1</v>
      </c>
      <c r="G39" s="8" t="s">
        <v>455</v>
      </c>
      <c r="H39" s="8" t="s">
        <v>456</v>
      </c>
      <c r="I39" s="8" t="s">
        <v>321</v>
      </c>
      <c r="J39" s="8" t="s">
        <v>64</v>
      </c>
      <c r="K39" s="8" t="s">
        <v>457</v>
      </c>
      <c r="L39" s="57" t="s">
        <v>458</v>
      </c>
      <c r="M39" s="14">
        <v>1</v>
      </c>
      <c r="N39" s="25">
        <v>1</v>
      </c>
      <c r="O39" s="58">
        <v>3</v>
      </c>
      <c r="P39" s="58">
        <v>3</v>
      </c>
      <c r="Q39" s="14">
        <v>4</v>
      </c>
      <c r="R39" s="11" t="s">
        <v>450</v>
      </c>
      <c r="S39" s="9">
        <v>3</v>
      </c>
      <c r="T39" s="9">
        <v>7</v>
      </c>
      <c r="U39" s="9">
        <v>2</v>
      </c>
      <c r="V39" s="9">
        <v>41</v>
      </c>
      <c r="W39" s="14" t="s">
        <v>459</v>
      </c>
      <c r="X39" s="14" t="s">
        <v>460</v>
      </c>
      <c r="Y39" s="17">
        <v>620020</v>
      </c>
      <c r="Z39" s="17">
        <v>214005</v>
      </c>
      <c r="AA39" s="17">
        <v>30</v>
      </c>
      <c r="AB39" s="17">
        <v>30</v>
      </c>
      <c r="AC39" s="17">
        <v>30</v>
      </c>
      <c r="AD39" s="69">
        <v>190</v>
      </c>
      <c r="AE39" s="69">
        <v>76</v>
      </c>
      <c r="AF39" s="69">
        <v>1524</v>
      </c>
      <c r="AG39" s="69">
        <v>70</v>
      </c>
      <c r="AH39" s="69">
        <v>0.012</v>
      </c>
      <c r="AI39" s="74">
        <v>0.0128</v>
      </c>
      <c r="AJ39" s="74">
        <v>1.0032</v>
      </c>
      <c r="AK39" s="74">
        <v>0.008</v>
      </c>
      <c r="AL39" s="2" t="s">
        <v>312</v>
      </c>
      <c r="AM39" s="9" t="s">
        <v>461</v>
      </c>
      <c r="AN39" s="9" t="s">
        <v>462</v>
      </c>
      <c r="AQ39" s="9">
        <v>8</v>
      </c>
      <c r="AR39" s="9" t="s">
        <v>463</v>
      </c>
      <c r="AS39" s="79"/>
      <c r="AT39" s="57"/>
      <c r="AU39" s="80"/>
      <c r="AV39" s="14"/>
      <c r="AW39" s="14">
        <v>4</v>
      </c>
      <c r="AX39" s="60"/>
      <c r="AZ39" s="9">
        <v>4</v>
      </c>
      <c r="BA39" s="9">
        <v>1019</v>
      </c>
      <c r="BD39" s="10">
        <f>VLOOKUP(A39,[1]Sheet2!$A:$E,5,FALSE)</f>
        <v>3</v>
      </c>
      <c r="BE39" s="8">
        <v>14</v>
      </c>
      <c r="BF39" s="8">
        <v>1.02331</v>
      </c>
    </row>
    <row r="40" s="23" customFormat="1" ht="15.75" spans="1:58">
      <c r="A40" s="13">
        <v>112021</v>
      </c>
      <c r="B40" s="13">
        <v>112021</v>
      </c>
      <c r="C40" s="14" t="s">
        <v>464</v>
      </c>
      <c r="D40" s="34" t="s">
        <v>464</v>
      </c>
      <c r="E40" s="34"/>
      <c r="F40" s="13">
        <v>0</v>
      </c>
      <c r="G40" s="8" t="s">
        <v>465</v>
      </c>
      <c r="H40" s="8" t="s">
        <v>466</v>
      </c>
      <c r="I40" s="8" t="s">
        <v>78</v>
      </c>
      <c r="J40" s="8" t="s">
        <v>64</v>
      </c>
      <c r="K40" s="8" t="s">
        <v>467</v>
      </c>
      <c r="L40" s="57" t="s">
        <v>468</v>
      </c>
      <c r="M40" s="14">
        <v>1</v>
      </c>
      <c r="N40" s="25">
        <v>1</v>
      </c>
      <c r="O40" s="58">
        <v>1</v>
      </c>
      <c r="P40" s="58">
        <v>1</v>
      </c>
      <c r="Q40" s="14">
        <v>4</v>
      </c>
      <c r="R40" s="11" t="s">
        <v>450</v>
      </c>
      <c r="S40" s="9">
        <v>3</v>
      </c>
      <c r="T40" s="9">
        <v>7</v>
      </c>
      <c r="U40" s="9">
        <v>2</v>
      </c>
      <c r="V40" s="9">
        <v>43</v>
      </c>
      <c r="W40" s="14" t="s">
        <v>469</v>
      </c>
      <c r="X40" s="14" t="s">
        <v>470</v>
      </c>
      <c r="Y40" s="17">
        <v>620021</v>
      </c>
      <c r="Z40" s="17">
        <v>214005</v>
      </c>
      <c r="AA40" s="17">
        <v>30</v>
      </c>
      <c r="AB40" s="17">
        <v>30</v>
      </c>
      <c r="AC40" s="17">
        <v>30</v>
      </c>
      <c r="AD40" s="69">
        <v>190</v>
      </c>
      <c r="AE40" s="69">
        <v>76</v>
      </c>
      <c r="AF40" s="69">
        <v>1524</v>
      </c>
      <c r="AG40" s="69">
        <v>60</v>
      </c>
      <c r="AH40" s="69">
        <v>0</v>
      </c>
      <c r="AI40" s="74">
        <v>0</v>
      </c>
      <c r="AJ40" s="74">
        <v>1</v>
      </c>
      <c r="AK40" s="74">
        <v>0</v>
      </c>
      <c r="AL40" s="2" t="s">
        <v>298</v>
      </c>
      <c r="AM40" s="9" t="s">
        <v>471</v>
      </c>
      <c r="AN40" s="9" t="s">
        <v>472</v>
      </c>
      <c r="AO40" s="9"/>
      <c r="AP40" s="9"/>
      <c r="AQ40" s="9">
        <v>8</v>
      </c>
      <c r="AR40" s="9" t="s">
        <v>473</v>
      </c>
      <c r="AS40" s="79" t="s">
        <v>97</v>
      </c>
      <c r="AT40" s="57" t="s">
        <v>426</v>
      </c>
      <c r="AU40" s="80" t="s">
        <v>427</v>
      </c>
      <c r="AV40" s="14"/>
      <c r="AW40" s="14">
        <v>4</v>
      </c>
      <c r="AX40" s="60"/>
      <c r="AY40" s="23">
        <v>316</v>
      </c>
      <c r="AZ40" s="9">
        <v>4</v>
      </c>
      <c r="BA40" s="9">
        <v>1020</v>
      </c>
      <c r="BD40" s="10">
        <f>VLOOKUP(A40,[1]Sheet2!$A:$E,5,FALSE)</f>
        <v>1</v>
      </c>
      <c r="BE40" s="8">
        <v>12</v>
      </c>
      <c r="BF40" s="8">
        <v>1.02084</v>
      </c>
    </row>
    <row r="41" s="23" customFormat="1" ht="15.75" spans="1:58">
      <c r="A41" s="13">
        <v>112022</v>
      </c>
      <c r="B41" s="13">
        <v>112022</v>
      </c>
      <c r="C41" s="14" t="s">
        <v>474</v>
      </c>
      <c r="D41" s="13" t="s">
        <v>475</v>
      </c>
      <c r="E41" s="13"/>
      <c r="F41" s="13">
        <v>0</v>
      </c>
      <c r="G41" s="8" t="s">
        <v>476</v>
      </c>
      <c r="H41" s="8"/>
      <c r="I41" s="8" t="s">
        <v>90</v>
      </c>
      <c r="J41" s="8">
        <v>0</v>
      </c>
      <c r="K41" s="8" t="s">
        <v>477</v>
      </c>
      <c r="L41" s="57"/>
      <c r="M41" s="14">
        <v>0</v>
      </c>
      <c r="N41" s="14">
        <v>0</v>
      </c>
      <c r="O41" s="58">
        <v>1</v>
      </c>
      <c r="P41" s="58">
        <v>1</v>
      </c>
      <c r="Q41" s="14">
        <v>4</v>
      </c>
      <c r="R41" s="11" t="s">
        <v>227</v>
      </c>
      <c r="S41" s="9">
        <v>3</v>
      </c>
      <c r="T41" s="9">
        <v>7</v>
      </c>
      <c r="U41" s="9">
        <v>2</v>
      </c>
      <c r="V41" s="9">
        <v>17</v>
      </c>
      <c r="W41" s="14" t="s">
        <v>478</v>
      </c>
      <c r="X41" s="14"/>
      <c r="Y41" s="17">
        <v>9999</v>
      </c>
      <c r="Z41" s="17">
        <v>214005</v>
      </c>
      <c r="AA41" s="17">
        <v>30</v>
      </c>
      <c r="AB41" s="17">
        <v>30</v>
      </c>
      <c r="AC41" s="17">
        <v>30</v>
      </c>
      <c r="AD41" s="69">
        <v>190</v>
      </c>
      <c r="AE41" s="69">
        <v>76</v>
      </c>
      <c r="AF41" s="69">
        <v>1524</v>
      </c>
      <c r="AG41" s="69">
        <v>44</v>
      </c>
      <c r="AH41" s="69">
        <v>0</v>
      </c>
      <c r="AI41" s="74">
        <v>0</v>
      </c>
      <c r="AJ41" s="74">
        <v>1</v>
      </c>
      <c r="AK41" s="74">
        <v>0</v>
      </c>
      <c r="AL41" s="2" t="s">
        <v>298</v>
      </c>
      <c r="AM41" s="9"/>
      <c r="AN41" s="9"/>
      <c r="AO41" s="9"/>
      <c r="AP41" s="9"/>
      <c r="AQ41" s="9">
        <v>8</v>
      </c>
      <c r="AR41" s="9" t="s">
        <v>479</v>
      </c>
      <c r="AS41" s="79" t="s">
        <v>97</v>
      </c>
      <c r="AT41" s="57" t="s">
        <v>437</v>
      </c>
      <c r="AU41" s="80" t="s">
        <v>438</v>
      </c>
      <c r="AV41" s="14"/>
      <c r="AW41" s="14">
        <v>4</v>
      </c>
      <c r="AX41" s="60"/>
      <c r="AY41" s="23">
        <v>203</v>
      </c>
      <c r="AZ41" s="9"/>
      <c r="BA41" s="83">
        <v>9002</v>
      </c>
      <c r="BD41" s="10"/>
      <c r="BE41" s="8"/>
      <c r="BF41" s="8"/>
    </row>
    <row r="42" s="23" customFormat="1" ht="15.75" spans="1:58">
      <c r="A42" s="13">
        <v>112023</v>
      </c>
      <c r="B42" s="13">
        <v>112023</v>
      </c>
      <c r="C42" s="14" t="s">
        <v>480</v>
      </c>
      <c r="D42" s="13" t="s">
        <v>480</v>
      </c>
      <c r="E42" s="13"/>
      <c r="F42" s="13">
        <v>0</v>
      </c>
      <c r="G42" s="8" t="s">
        <v>481</v>
      </c>
      <c r="H42" s="8" t="s">
        <v>482</v>
      </c>
      <c r="I42" s="8" t="s">
        <v>90</v>
      </c>
      <c r="J42" s="8" t="s">
        <v>64</v>
      </c>
      <c r="K42" s="8" t="s">
        <v>483</v>
      </c>
      <c r="L42" s="57" t="s">
        <v>484</v>
      </c>
      <c r="M42" s="14">
        <v>1</v>
      </c>
      <c r="N42" s="25">
        <v>1</v>
      </c>
      <c r="O42" s="58">
        <v>3</v>
      </c>
      <c r="P42" s="58">
        <v>3</v>
      </c>
      <c r="Q42" s="14">
        <v>5</v>
      </c>
      <c r="R42" s="11" t="s">
        <v>485</v>
      </c>
      <c r="S42" s="9">
        <v>3</v>
      </c>
      <c r="T42" s="9">
        <v>7</v>
      </c>
      <c r="U42" s="9">
        <v>2</v>
      </c>
      <c r="V42" s="9">
        <v>27</v>
      </c>
      <c r="W42" s="14" t="s">
        <v>486</v>
      </c>
      <c r="X42" s="14" t="s">
        <v>487</v>
      </c>
      <c r="Y42" s="17">
        <v>620023</v>
      </c>
      <c r="Z42" s="17">
        <v>214005</v>
      </c>
      <c r="AA42" s="17">
        <v>30</v>
      </c>
      <c r="AB42" s="17">
        <v>30</v>
      </c>
      <c r="AC42" s="17">
        <v>30</v>
      </c>
      <c r="AD42" s="69">
        <v>190</v>
      </c>
      <c r="AE42" s="69">
        <v>76</v>
      </c>
      <c r="AF42" s="69">
        <v>1524</v>
      </c>
      <c r="AG42" s="69">
        <v>89</v>
      </c>
      <c r="AH42" s="69">
        <v>0</v>
      </c>
      <c r="AI42" s="74">
        <v>0</v>
      </c>
      <c r="AJ42" s="74">
        <v>1</v>
      </c>
      <c r="AK42" s="74">
        <v>0.007</v>
      </c>
      <c r="AL42" s="2" t="s">
        <v>298</v>
      </c>
      <c r="AM42" s="9"/>
      <c r="AN42" s="9"/>
      <c r="AO42" s="9"/>
      <c r="AP42" s="9"/>
      <c r="AQ42" s="9">
        <v>8</v>
      </c>
      <c r="AR42" s="79" t="s">
        <v>488</v>
      </c>
      <c r="AS42" s="79" t="s">
        <v>97</v>
      </c>
      <c r="AT42" s="57" t="s">
        <v>437</v>
      </c>
      <c r="AU42" s="80" t="s">
        <v>438</v>
      </c>
      <c r="AV42" s="14"/>
      <c r="AW42" s="14">
        <v>2</v>
      </c>
      <c r="AX42" s="60"/>
      <c r="AY42" s="23">
        <v>203</v>
      </c>
      <c r="AZ42" s="9">
        <v>3</v>
      </c>
      <c r="BA42" s="9">
        <v>1021</v>
      </c>
      <c r="BD42" s="10">
        <f>VLOOKUP(A42,[1]Sheet2!$A:$E,5,FALSE)</f>
        <v>3</v>
      </c>
      <c r="BE42" s="8">
        <v>17</v>
      </c>
      <c r="BF42" s="8">
        <v>1.02294</v>
      </c>
    </row>
    <row r="43" s="9" customFormat="1" ht="15.75" spans="1:58">
      <c r="A43" s="13">
        <v>112024</v>
      </c>
      <c r="B43" s="13">
        <v>112024</v>
      </c>
      <c r="C43" s="14" t="s">
        <v>489</v>
      </c>
      <c r="D43" s="13" t="s">
        <v>489</v>
      </c>
      <c r="E43" s="13"/>
      <c r="F43" s="13">
        <v>0</v>
      </c>
      <c r="G43" s="8" t="s">
        <v>490</v>
      </c>
      <c r="H43" s="8" t="s">
        <v>491</v>
      </c>
      <c r="I43" s="8" t="s">
        <v>306</v>
      </c>
      <c r="J43" s="8" t="s">
        <v>307</v>
      </c>
      <c r="K43" s="8" t="s">
        <v>65</v>
      </c>
      <c r="L43" s="57" t="s">
        <v>492</v>
      </c>
      <c r="M43" s="14">
        <v>1</v>
      </c>
      <c r="N43" s="25">
        <v>1</v>
      </c>
      <c r="O43" s="15" t="s">
        <v>493</v>
      </c>
      <c r="P43" s="60">
        <v>4</v>
      </c>
      <c r="Q43" s="9">
        <v>5</v>
      </c>
      <c r="R43" s="11" t="s">
        <v>485</v>
      </c>
      <c r="S43" s="14">
        <v>3</v>
      </c>
      <c r="T43" s="9">
        <v>7</v>
      </c>
      <c r="U43" s="9">
        <v>2</v>
      </c>
      <c r="V43" s="9">
        <v>51</v>
      </c>
      <c r="W43" s="14" t="s">
        <v>494</v>
      </c>
      <c r="X43" s="14" t="s">
        <v>495</v>
      </c>
      <c r="Y43" s="17">
        <v>620024</v>
      </c>
      <c r="Z43" s="17">
        <v>214005</v>
      </c>
      <c r="AA43" s="17">
        <v>30</v>
      </c>
      <c r="AB43" s="17">
        <v>30</v>
      </c>
      <c r="AC43" s="17">
        <v>30</v>
      </c>
      <c r="AD43" s="69">
        <v>190</v>
      </c>
      <c r="AE43" s="69">
        <v>76</v>
      </c>
      <c r="AF43" s="69">
        <v>1524</v>
      </c>
      <c r="AG43" s="69">
        <v>58</v>
      </c>
      <c r="AH43" s="69">
        <v>0.012</v>
      </c>
      <c r="AI43" s="74">
        <v>0.0128</v>
      </c>
      <c r="AJ43" s="74">
        <v>1.0032</v>
      </c>
      <c r="AK43" s="74">
        <v>0.008</v>
      </c>
      <c r="AL43" s="2" t="s">
        <v>312</v>
      </c>
      <c r="AM43" s="9" t="s">
        <v>496</v>
      </c>
      <c r="AN43" s="9" t="s">
        <v>497</v>
      </c>
      <c r="AQ43" s="9">
        <v>8</v>
      </c>
      <c r="AR43" s="79" t="s">
        <v>498</v>
      </c>
      <c r="AW43" s="9">
        <v>2</v>
      </c>
      <c r="AX43" s="60"/>
      <c r="AZ43" s="9">
        <v>3</v>
      </c>
      <c r="BA43" s="9">
        <v>1022</v>
      </c>
      <c r="BD43" s="10">
        <f>VLOOKUP(A43,[1]Sheet2!$A:$E,5,FALSE)</f>
        <v>0</v>
      </c>
      <c r="BE43" s="8">
        <v>11</v>
      </c>
      <c r="BF43" s="8">
        <v>1.02331</v>
      </c>
    </row>
    <row r="44" s="9" customFormat="1" ht="15.75" spans="1:58">
      <c r="A44" s="13">
        <v>112025</v>
      </c>
      <c r="B44" s="13">
        <v>112025</v>
      </c>
      <c r="C44" s="14" t="s">
        <v>499</v>
      </c>
      <c r="D44" s="13" t="s">
        <v>499</v>
      </c>
      <c r="E44" s="13"/>
      <c r="F44" s="13">
        <v>1</v>
      </c>
      <c r="G44" s="8" t="s">
        <v>500</v>
      </c>
      <c r="H44" s="8" t="s">
        <v>501</v>
      </c>
      <c r="I44" s="8" t="s">
        <v>114</v>
      </c>
      <c r="J44" s="8" t="s">
        <v>281</v>
      </c>
      <c r="K44" s="8" t="s">
        <v>502</v>
      </c>
      <c r="L44" s="57" t="s">
        <v>503</v>
      </c>
      <c r="M44" s="14">
        <v>1</v>
      </c>
      <c r="N44" s="25">
        <v>1</v>
      </c>
      <c r="O44" s="58">
        <v>3</v>
      </c>
      <c r="P44" s="58">
        <v>3</v>
      </c>
      <c r="Q44" s="14">
        <v>5</v>
      </c>
      <c r="R44" s="11" t="s">
        <v>485</v>
      </c>
      <c r="S44" s="9">
        <v>3</v>
      </c>
      <c r="T44" s="9">
        <v>7</v>
      </c>
      <c r="U44" s="9">
        <v>2</v>
      </c>
      <c r="V44" s="9">
        <v>25</v>
      </c>
      <c r="W44" s="14" t="s">
        <v>504</v>
      </c>
      <c r="X44" s="14" t="s">
        <v>505</v>
      </c>
      <c r="Y44" s="17">
        <v>620025</v>
      </c>
      <c r="Z44" s="17">
        <v>214005</v>
      </c>
      <c r="AA44" s="17">
        <v>30</v>
      </c>
      <c r="AB44" s="17">
        <v>30</v>
      </c>
      <c r="AC44" s="17">
        <v>30</v>
      </c>
      <c r="AD44" s="69">
        <v>190</v>
      </c>
      <c r="AE44" s="69">
        <v>76</v>
      </c>
      <c r="AF44" s="69">
        <v>1524</v>
      </c>
      <c r="AG44" s="69">
        <v>100</v>
      </c>
      <c r="AH44" s="69">
        <v>0.0144</v>
      </c>
      <c r="AI44" s="74" t="s">
        <v>82</v>
      </c>
      <c r="AJ44" s="74">
        <v>1.0128</v>
      </c>
      <c r="AK44" s="74" t="s">
        <v>82</v>
      </c>
      <c r="AL44" s="2" t="s">
        <v>271</v>
      </c>
      <c r="AM44" s="9" t="s">
        <v>506</v>
      </c>
      <c r="AN44" s="9" t="s">
        <v>507</v>
      </c>
      <c r="AQ44" s="9">
        <v>8</v>
      </c>
      <c r="AR44" s="79" t="s">
        <v>508</v>
      </c>
      <c r="AS44" s="79"/>
      <c r="AT44" s="57"/>
      <c r="AU44" s="80"/>
      <c r="AV44" s="14"/>
      <c r="AW44" s="14">
        <v>2</v>
      </c>
      <c r="AX44" s="60"/>
      <c r="AZ44" s="9">
        <v>3</v>
      </c>
      <c r="BA44" s="9">
        <v>1023</v>
      </c>
      <c r="BD44" s="10">
        <f>VLOOKUP(A44,[1]Sheet2!$A:$E,5,FALSE)</f>
        <v>3</v>
      </c>
      <c r="BE44" s="8">
        <v>20</v>
      </c>
      <c r="BF44" s="8">
        <v>1.02196</v>
      </c>
    </row>
    <row r="45" s="9" customFormat="1" ht="15.75" spans="1:58">
      <c r="A45" s="13">
        <v>112026</v>
      </c>
      <c r="B45" s="13">
        <v>112026</v>
      </c>
      <c r="C45" s="14" t="s">
        <v>509</v>
      </c>
      <c r="D45" s="13" t="s">
        <v>509</v>
      </c>
      <c r="E45" s="13"/>
      <c r="F45" s="13">
        <v>0</v>
      </c>
      <c r="G45" s="8" t="s">
        <v>510</v>
      </c>
      <c r="H45" s="8" t="s">
        <v>511</v>
      </c>
      <c r="I45" s="8" t="s">
        <v>78</v>
      </c>
      <c r="J45" s="8" t="s">
        <v>294</v>
      </c>
      <c r="K45" s="8" t="s">
        <v>65</v>
      </c>
      <c r="L45" s="15" t="s">
        <v>512</v>
      </c>
      <c r="M45" s="14">
        <v>1</v>
      </c>
      <c r="N45" s="25">
        <v>1</v>
      </c>
      <c r="O45" s="60">
        <v>5</v>
      </c>
      <c r="P45" s="58">
        <v>5</v>
      </c>
      <c r="Q45" s="9">
        <v>5</v>
      </c>
      <c r="R45" s="11" t="s">
        <v>485</v>
      </c>
      <c r="S45" s="9">
        <v>3</v>
      </c>
      <c r="T45" s="9">
        <v>7</v>
      </c>
      <c r="U45" s="9">
        <v>2</v>
      </c>
      <c r="V45" s="9">
        <v>26</v>
      </c>
      <c r="W45" s="14" t="s">
        <v>513</v>
      </c>
      <c r="X45" s="14" t="s">
        <v>514</v>
      </c>
      <c r="Y45" s="17">
        <v>620026</v>
      </c>
      <c r="Z45" s="17">
        <v>214005</v>
      </c>
      <c r="AA45" s="17">
        <v>30</v>
      </c>
      <c r="AB45" s="17">
        <v>30</v>
      </c>
      <c r="AC45" s="17">
        <v>30</v>
      </c>
      <c r="AD45" s="69">
        <v>190</v>
      </c>
      <c r="AE45" s="69">
        <v>76</v>
      </c>
      <c r="AF45" s="69">
        <v>1524</v>
      </c>
      <c r="AG45" s="69">
        <v>76</v>
      </c>
      <c r="AH45" s="69">
        <v>0.0144</v>
      </c>
      <c r="AI45" s="74" t="s">
        <v>82</v>
      </c>
      <c r="AJ45" s="74">
        <v>1.0128</v>
      </c>
      <c r="AK45" s="74"/>
      <c r="AL45" s="2" t="s">
        <v>271</v>
      </c>
      <c r="AM45" s="9" t="s">
        <v>515</v>
      </c>
      <c r="AN45" s="9" t="s">
        <v>516</v>
      </c>
      <c r="AQ45" s="9">
        <v>8</v>
      </c>
      <c r="AR45" s="79" t="s">
        <v>517</v>
      </c>
      <c r="AW45" s="14">
        <v>2</v>
      </c>
      <c r="AX45" s="60"/>
      <c r="AZ45" s="9">
        <v>3</v>
      </c>
      <c r="BA45" s="9">
        <v>1024</v>
      </c>
      <c r="BD45" s="10">
        <f>VLOOKUP(A45,[1]Sheet2!$A:$E,5,FALSE)</f>
        <v>0</v>
      </c>
      <c r="BE45" s="8">
        <v>15</v>
      </c>
      <c r="BF45" s="8">
        <v>1.02196</v>
      </c>
    </row>
    <row r="46" s="9" customFormat="1" ht="15.75" spans="1:58">
      <c r="A46" s="13">
        <v>112027</v>
      </c>
      <c r="B46" s="13">
        <v>112027</v>
      </c>
      <c r="C46" s="14" t="s">
        <v>518</v>
      </c>
      <c r="D46" s="13" t="s">
        <v>518</v>
      </c>
      <c r="E46" s="13"/>
      <c r="F46" s="13">
        <v>0</v>
      </c>
      <c r="G46" s="8" t="s">
        <v>519</v>
      </c>
      <c r="H46" s="8" t="s">
        <v>520</v>
      </c>
      <c r="I46" s="8" t="s">
        <v>90</v>
      </c>
      <c r="J46" s="8" t="s">
        <v>64</v>
      </c>
      <c r="K46" s="8" t="s">
        <v>65</v>
      </c>
      <c r="L46" s="15" t="s">
        <v>521</v>
      </c>
      <c r="M46" s="14">
        <v>1</v>
      </c>
      <c r="N46" s="25">
        <v>1</v>
      </c>
      <c r="O46" s="60">
        <v>4</v>
      </c>
      <c r="P46" s="58">
        <v>4</v>
      </c>
      <c r="Q46" s="9">
        <v>3</v>
      </c>
      <c r="R46" s="11" t="s">
        <v>522</v>
      </c>
      <c r="S46" s="9">
        <v>3</v>
      </c>
      <c r="T46" s="9">
        <v>7</v>
      </c>
      <c r="U46" s="9">
        <v>2</v>
      </c>
      <c r="V46" s="9">
        <v>58</v>
      </c>
      <c r="W46" s="14" t="s">
        <v>523</v>
      </c>
      <c r="X46" s="14" t="s">
        <v>524</v>
      </c>
      <c r="Y46" s="17">
        <v>620027</v>
      </c>
      <c r="Z46" s="70">
        <v>214005</v>
      </c>
      <c r="AA46" s="70">
        <v>30</v>
      </c>
      <c r="AB46" s="70">
        <v>30</v>
      </c>
      <c r="AC46" s="70">
        <v>30</v>
      </c>
      <c r="AD46" s="43">
        <v>190</v>
      </c>
      <c r="AE46" s="43">
        <v>76</v>
      </c>
      <c r="AF46" s="43">
        <v>1524</v>
      </c>
      <c r="AG46" s="43">
        <v>85</v>
      </c>
      <c r="AH46" s="69">
        <v>0.0128</v>
      </c>
      <c r="AI46" s="74">
        <v>0.008</v>
      </c>
      <c r="AJ46" s="74">
        <v>1.016</v>
      </c>
      <c r="AK46" s="74" t="s">
        <v>82</v>
      </c>
      <c r="AL46" s="2" t="s">
        <v>260</v>
      </c>
      <c r="AM46" s="9" t="s">
        <v>525</v>
      </c>
      <c r="AN46" s="9" t="s">
        <v>526</v>
      </c>
      <c r="AQ46" s="9">
        <v>8</v>
      </c>
      <c r="AR46" s="79" t="s">
        <v>527</v>
      </c>
      <c r="AW46" s="14">
        <v>2</v>
      </c>
      <c r="AX46" s="60"/>
      <c r="AZ46" s="9">
        <v>3</v>
      </c>
      <c r="BA46" s="9">
        <v>1025</v>
      </c>
      <c r="BD46" s="10"/>
      <c r="BE46" s="8">
        <v>17</v>
      </c>
      <c r="BF46" s="8">
        <v>1.00992</v>
      </c>
    </row>
    <row r="47" s="24" customFormat="1" ht="15.75" spans="1:58">
      <c r="A47" s="18">
        <v>112028</v>
      </c>
      <c r="B47" s="18">
        <v>112028</v>
      </c>
      <c r="C47" s="18" t="s">
        <v>528</v>
      </c>
      <c r="D47" s="18" t="s">
        <v>528</v>
      </c>
      <c r="E47" s="18"/>
      <c r="F47" s="18">
        <v>0</v>
      </c>
      <c r="G47" s="8" t="s">
        <v>529</v>
      </c>
      <c r="H47" s="8" t="s">
        <v>530</v>
      </c>
      <c r="I47" s="8" t="s">
        <v>150</v>
      </c>
      <c r="J47" s="8" t="s">
        <v>64</v>
      </c>
      <c r="K47" s="8" t="s">
        <v>65</v>
      </c>
      <c r="L47" s="61" t="s">
        <v>531</v>
      </c>
      <c r="M47" s="62">
        <v>1</v>
      </c>
      <c r="N47" s="25">
        <v>1</v>
      </c>
      <c r="O47" s="63">
        <v>4</v>
      </c>
      <c r="P47" s="63">
        <v>4</v>
      </c>
      <c r="Q47" s="62">
        <v>2</v>
      </c>
      <c r="R47" s="11" t="s">
        <v>67</v>
      </c>
      <c r="S47" s="24">
        <v>3</v>
      </c>
      <c r="T47" s="24">
        <v>8</v>
      </c>
      <c r="U47" s="24">
        <v>3</v>
      </c>
      <c r="V47" s="24">
        <v>59</v>
      </c>
      <c r="W47" s="62" t="s">
        <v>532</v>
      </c>
      <c r="X47" s="62" t="s">
        <v>533</v>
      </c>
      <c r="Y47" s="71">
        <v>620028</v>
      </c>
      <c r="Z47" s="71">
        <v>215005</v>
      </c>
      <c r="AA47" s="71">
        <v>50</v>
      </c>
      <c r="AB47" s="71">
        <v>50</v>
      </c>
      <c r="AC47" s="71">
        <v>50</v>
      </c>
      <c r="AD47" s="72">
        <v>200</v>
      </c>
      <c r="AE47" s="72">
        <v>80</v>
      </c>
      <c r="AF47" s="72">
        <v>1600</v>
      </c>
      <c r="AG47" s="72">
        <v>80</v>
      </c>
      <c r="AH47" s="75" t="s">
        <v>82</v>
      </c>
      <c r="AI47" s="75">
        <v>0.02</v>
      </c>
      <c r="AJ47" s="75">
        <v>1.01</v>
      </c>
      <c r="AK47" s="75">
        <v>0.01</v>
      </c>
      <c r="AL47" s="3" t="s">
        <v>534</v>
      </c>
      <c r="AM47" s="24" t="s">
        <v>535</v>
      </c>
      <c r="AN47" s="24" t="s">
        <v>536</v>
      </c>
      <c r="AQ47" s="24">
        <v>8</v>
      </c>
      <c r="AR47" s="24" t="s">
        <v>537</v>
      </c>
      <c r="AS47" s="81"/>
      <c r="AT47" s="62"/>
      <c r="AU47" s="82"/>
      <c r="AV47" s="62"/>
      <c r="AW47" s="62">
        <v>1</v>
      </c>
      <c r="AX47" s="84">
        <v>1</v>
      </c>
      <c r="AZ47" s="24">
        <v>2</v>
      </c>
      <c r="BA47" s="24">
        <v>118</v>
      </c>
      <c r="BD47" s="10"/>
      <c r="BE47" s="8">
        <v>16</v>
      </c>
      <c r="BF47" s="8">
        <v>1.01387</v>
      </c>
    </row>
    <row r="48" s="9" customFormat="1" ht="15.75" spans="1:58">
      <c r="A48" s="13">
        <v>112029</v>
      </c>
      <c r="B48" s="13">
        <v>112029</v>
      </c>
      <c r="C48" s="13" t="s">
        <v>538</v>
      </c>
      <c r="D48" s="13" t="s">
        <v>538</v>
      </c>
      <c r="E48" s="13"/>
      <c r="F48" s="13">
        <v>1</v>
      </c>
      <c r="G48" s="9" t="s">
        <v>539</v>
      </c>
      <c r="H48" s="9" t="s">
        <v>540</v>
      </c>
      <c r="J48" s="9" t="s">
        <v>64</v>
      </c>
      <c r="K48" s="9" t="s">
        <v>541</v>
      </c>
      <c r="L48" s="57" t="s">
        <v>542</v>
      </c>
      <c r="M48" s="14">
        <v>1</v>
      </c>
      <c r="N48" s="9">
        <v>0</v>
      </c>
      <c r="O48" s="58">
        <v>3</v>
      </c>
      <c r="P48" s="58">
        <v>3</v>
      </c>
      <c r="Q48" s="14">
        <v>5</v>
      </c>
      <c r="R48" s="14" t="s">
        <v>543</v>
      </c>
      <c r="S48" s="9">
        <v>3</v>
      </c>
      <c r="T48" s="9">
        <v>7</v>
      </c>
      <c r="U48" s="9">
        <v>2</v>
      </c>
      <c r="V48" s="9">
        <v>86</v>
      </c>
      <c r="W48" s="14" t="s">
        <v>544</v>
      </c>
      <c r="X48" s="14"/>
      <c r="Y48" s="17">
        <v>620029</v>
      </c>
      <c r="Z48" s="17">
        <v>214005</v>
      </c>
      <c r="AA48" s="17">
        <v>30</v>
      </c>
      <c r="AB48" s="17">
        <v>30</v>
      </c>
      <c r="AC48" s="17">
        <v>30</v>
      </c>
      <c r="AD48" s="69">
        <v>190</v>
      </c>
      <c r="AE48" s="69">
        <v>76</v>
      </c>
      <c r="AF48" s="69">
        <v>1524</v>
      </c>
      <c r="AG48" s="69">
        <v>105</v>
      </c>
      <c r="AH48" s="74">
        <v>0.0144</v>
      </c>
      <c r="AI48" s="74" t="s">
        <v>82</v>
      </c>
      <c r="AJ48" s="74">
        <v>1.0128</v>
      </c>
      <c r="AK48" s="74"/>
      <c r="AL48" s="2" t="s">
        <v>271</v>
      </c>
      <c r="AR48" s="57" t="s">
        <v>545</v>
      </c>
      <c r="AS48" s="79"/>
      <c r="AT48" s="14"/>
      <c r="AU48" s="80"/>
      <c r="AV48" s="14"/>
      <c r="AW48" s="14">
        <v>3</v>
      </c>
      <c r="AX48" s="60">
        <v>3</v>
      </c>
      <c r="AZ48" s="9">
        <v>3</v>
      </c>
      <c r="BA48" s="9">
        <v>1026</v>
      </c>
      <c r="BD48" s="10"/>
      <c r="BE48" s="8">
        <v>21</v>
      </c>
      <c r="BF48" s="8">
        <v>1.02196</v>
      </c>
    </row>
    <row r="49" s="9" customFormat="1" ht="15.75" spans="1:58">
      <c r="A49" s="13">
        <v>112030</v>
      </c>
      <c r="B49" s="13">
        <v>112030</v>
      </c>
      <c r="C49" s="13" t="s">
        <v>546</v>
      </c>
      <c r="D49" s="13" t="s">
        <v>546</v>
      </c>
      <c r="E49" s="13"/>
      <c r="F49" s="13">
        <v>1</v>
      </c>
      <c r="L49" s="57"/>
      <c r="M49" s="14">
        <v>1</v>
      </c>
      <c r="N49" s="9">
        <v>0</v>
      </c>
      <c r="O49" s="58">
        <v>5</v>
      </c>
      <c r="P49" s="58">
        <v>5</v>
      </c>
      <c r="Q49" s="14">
        <v>8</v>
      </c>
      <c r="R49" s="14" t="s">
        <v>547</v>
      </c>
      <c r="S49" s="9">
        <v>3</v>
      </c>
      <c r="T49" s="9">
        <v>7</v>
      </c>
      <c r="U49" s="9">
        <v>2</v>
      </c>
      <c r="V49" s="9">
        <v>91</v>
      </c>
      <c r="W49" s="14" t="s">
        <v>544</v>
      </c>
      <c r="X49" s="14"/>
      <c r="Y49" s="17">
        <v>620030</v>
      </c>
      <c r="Z49" s="17">
        <v>214005</v>
      </c>
      <c r="AA49" s="17">
        <v>30</v>
      </c>
      <c r="AB49" s="17">
        <v>30</v>
      </c>
      <c r="AC49" s="17">
        <v>30</v>
      </c>
      <c r="AD49" s="69">
        <v>190</v>
      </c>
      <c r="AE49" s="69">
        <v>76</v>
      </c>
      <c r="AF49" s="69">
        <v>1524</v>
      </c>
      <c r="AG49" s="69">
        <v>105</v>
      </c>
      <c r="AH49" s="74">
        <v>0.0144</v>
      </c>
      <c r="AI49" s="74" t="s">
        <v>82</v>
      </c>
      <c r="AJ49" s="74">
        <v>1.0128</v>
      </c>
      <c r="AK49" s="74"/>
      <c r="AL49" s="2" t="s">
        <v>271</v>
      </c>
      <c r="AR49" s="57" t="s">
        <v>545</v>
      </c>
      <c r="AS49" s="79"/>
      <c r="AT49" s="14"/>
      <c r="AU49" s="80"/>
      <c r="AV49" s="14"/>
      <c r="AW49" s="14">
        <v>3</v>
      </c>
      <c r="AX49" s="60">
        <v>3</v>
      </c>
      <c r="AZ49" s="9">
        <v>4</v>
      </c>
      <c r="BA49" s="9">
        <v>1027</v>
      </c>
      <c r="BD49" s="10"/>
      <c r="BE49" s="8">
        <v>21</v>
      </c>
      <c r="BF49" s="8">
        <v>1.02196</v>
      </c>
    </row>
    <row r="50" s="24" customFormat="1" ht="15.75" spans="1:58">
      <c r="A50" s="18">
        <v>113001</v>
      </c>
      <c r="B50" s="18">
        <v>113001</v>
      </c>
      <c r="C50" s="18" t="s">
        <v>548</v>
      </c>
      <c r="D50" s="18" t="s">
        <v>548</v>
      </c>
      <c r="E50" s="18"/>
      <c r="F50" s="18">
        <v>0</v>
      </c>
      <c r="G50" s="8" t="s">
        <v>549</v>
      </c>
      <c r="H50" s="8" t="s">
        <v>550</v>
      </c>
      <c r="I50" s="8" t="s">
        <v>551</v>
      </c>
      <c r="J50" s="8" t="s">
        <v>64</v>
      </c>
      <c r="K50" s="59" t="s">
        <v>552</v>
      </c>
      <c r="L50" s="61" t="s">
        <v>553</v>
      </c>
      <c r="M50" s="62">
        <v>1</v>
      </c>
      <c r="N50" s="25">
        <v>1</v>
      </c>
      <c r="O50" s="63">
        <v>2</v>
      </c>
      <c r="P50" s="63">
        <v>2</v>
      </c>
      <c r="Q50" s="62">
        <v>5</v>
      </c>
      <c r="R50" s="11" t="s">
        <v>180</v>
      </c>
      <c r="S50" s="24">
        <v>3</v>
      </c>
      <c r="T50" s="24">
        <v>8</v>
      </c>
      <c r="U50" s="24">
        <v>3</v>
      </c>
      <c r="V50" s="24">
        <v>35</v>
      </c>
      <c r="W50" s="62" t="s">
        <v>554</v>
      </c>
      <c r="X50" s="62" t="s">
        <v>555</v>
      </c>
      <c r="Y50" s="71">
        <v>630001</v>
      </c>
      <c r="Z50" s="71">
        <v>215005</v>
      </c>
      <c r="AA50" s="71">
        <v>50</v>
      </c>
      <c r="AB50" s="71">
        <v>50</v>
      </c>
      <c r="AC50" s="71">
        <v>50</v>
      </c>
      <c r="AD50" s="72">
        <v>200</v>
      </c>
      <c r="AE50" s="72">
        <v>80</v>
      </c>
      <c r="AF50" s="72">
        <v>1600</v>
      </c>
      <c r="AG50" s="72">
        <v>64</v>
      </c>
      <c r="AH50" s="75">
        <v>0</v>
      </c>
      <c r="AI50" s="75" t="s">
        <v>82</v>
      </c>
      <c r="AJ50" s="75">
        <v>1.016</v>
      </c>
      <c r="AK50" s="75" t="s">
        <v>82</v>
      </c>
      <c r="AL50" s="3" t="s">
        <v>556</v>
      </c>
      <c r="AM50" s="24" t="s">
        <v>557</v>
      </c>
      <c r="AN50" s="24" t="s">
        <v>558</v>
      </c>
      <c r="AQ50" s="24">
        <v>8</v>
      </c>
      <c r="AR50" s="24" t="s">
        <v>559</v>
      </c>
      <c r="AS50" s="81" t="s">
        <v>97</v>
      </c>
      <c r="AT50" s="62" t="s">
        <v>560</v>
      </c>
      <c r="AU50" s="82">
        <v>246</v>
      </c>
      <c r="AV50" s="62"/>
      <c r="AW50" s="62">
        <v>2</v>
      </c>
      <c r="AX50" s="84">
        <v>4</v>
      </c>
      <c r="AY50" s="24">
        <v>232</v>
      </c>
      <c r="AZ50" s="24">
        <v>3</v>
      </c>
      <c r="BA50" s="24">
        <v>101</v>
      </c>
      <c r="BB50" s="24">
        <v>615009</v>
      </c>
      <c r="BC50" s="24">
        <v>50</v>
      </c>
      <c r="BD50" s="10">
        <f>VLOOKUP(A50,[1]Sheet2!$A:$E,5,FALSE)</f>
        <v>2</v>
      </c>
      <c r="BE50" s="8">
        <v>12</v>
      </c>
      <c r="BF50" s="8">
        <v>1.02296</v>
      </c>
    </row>
    <row r="51" s="24" customFormat="1" ht="15.75" spans="1:58">
      <c r="A51" s="18">
        <v>113002</v>
      </c>
      <c r="B51" s="18">
        <v>113002</v>
      </c>
      <c r="C51" s="18" t="s">
        <v>561</v>
      </c>
      <c r="D51" s="18" t="s">
        <v>561</v>
      </c>
      <c r="E51" s="18"/>
      <c r="F51" s="18">
        <v>0</v>
      </c>
      <c r="G51" s="8" t="s">
        <v>562</v>
      </c>
      <c r="H51" s="8" t="s">
        <v>563</v>
      </c>
      <c r="I51" s="8" t="s">
        <v>564</v>
      </c>
      <c r="J51" s="8" t="s">
        <v>281</v>
      </c>
      <c r="K51" s="59" t="s">
        <v>565</v>
      </c>
      <c r="L51" s="61" t="s">
        <v>566</v>
      </c>
      <c r="M51" s="62">
        <v>1</v>
      </c>
      <c r="N51" s="25">
        <v>1</v>
      </c>
      <c r="O51" s="63">
        <v>2</v>
      </c>
      <c r="P51" s="63">
        <v>2</v>
      </c>
      <c r="Q51" s="62">
        <v>8</v>
      </c>
      <c r="R51" s="11" t="s">
        <v>567</v>
      </c>
      <c r="S51" s="24">
        <v>3</v>
      </c>
      <c r="T51" s="24">
        <v>8</v>
      </c>
      <c r="U51" s="24">
        <v>3</v>
      </c>
      <c r="V51" s="24">
        <v>36</v>
      </c>
      <c r="W51" s="62" t="s">
        <v>568</v>
      </c>
      <c r="X51" s="62" t="s">
        <v>569</v>
      </c>
      <c r="Y51" s="71">
        <v>630002</v>
      </c>
      <c r="Z51" s="71">
        <v>215005</v>
      </c>
      <c r="AA51" s="71">
        <v>50</v>
      </c>
      <c r="AB51" s="71">
        <v>50</v>
      </c>
      <c r="AC51" s="71">
        <v>50</v>
      </c>
      <c r="AD51" s="72">
        <v>200</v>
      </c>
      <c r="AE51" s="72">
        <v>80</v>
      </c>
      <c r="AF51" s="72">
        <v>1600</v>
      </c>
      <c r="AG51" s="72">
        <v>125</v>
      </c>
      <c r="AH51" s="75">
        <v>0.014</v>
      </c>
      <c r="AI51" s="75" t="s">
        <v>82</v>
      </c>
      <c r="AJ51" s="75">
        <v>1.02</v>
      </c>
      <c r="AK51" s="75">
        <v>0.006</v>
      </c>
      <c r="AL51" s="3" t="s">
        <v>570</v>
      </c>
      <c r="AM51" s="24" t="s">
        <v>571</v>
      </c>
      <c r="AN51" s="24" t="s">
        <v>572</v>
      </c>
      <c r="AQ51" s="24">
        <v>8</v>
      </c>
      <c r="AR51" s="24" t="s">
        <v>573</v>
      </c>
      <c r="AS51" s="81" t="s">
        <v>97</v>
      </c>
      <c r="AT51" s="62" t="s">
        <v>574</v>
      </c>
      <c r="AU51" s="82">
        <v>252</v>
      </c>
      <c r="AV51" s="62"/>
      <c r="AW51" s="62">
        <v>4</v>
      </c>
      <c r="AX51" s="84">
        <v>4</v>
      </c>
      <c r="AY51" s="24">
        <v>238</v>
      </c>
      <c r="AZ51" s="24">
        <v>4</v>
      </c>
      <c r="BA51" s="24">
        <v>102</v>
      </c>
      <c r="BB51" s="24">
        <v>615007</v>
      </c>
      <c r="BC51" s="24">
        <v>50</v>
      </c>
      <c r="BD51" s="10">
        <f>VLOOKUP(A51,[1]Sheet2!$A:$E,5,FALSE)</f>
        <v>2</v>
      </c>
      <c r="BE51" s="8">
        <v>25</v>
      </c>
      <c r="BF51" s="8">
        <v>1.013</v>
      </c>
    </row>
    <row r="52" s="24" customFormat="1" ht="15.75" spans="1:58">
      <c r="A52" s="18">
        <v>113003</v>
      </c>
      <c r="B52" s="18">
        <v>113003</v>
      </c>
      <c r="C52" s="18" t="s">
        <v>575</v>
      </c>
      <c r="D52" s="18" t="s">
        <v>575</v>
      </c>
      <c r="E52" s="18"/>
      <c r="F52" s="18">
        <v>0</v>
      </c>
      <c r="G52" s="8" t="s">
        <v>576</v>
      </c>
      <c r="H52" s="8" t="s">
        <v>577</v>
      </c>
      <c r="I52" s="8" t="s">
        <v>114</v>
      </c>
      <c r="J52" s="8" t="s">
        <v>64</v>
      </c>
      <c r="K52" s="8" t="s">
        <v>578</v>
      </c>
      <c r="L52" s="61" t="s">
        <v>579</v>
      </c>
      <c r="M52" s="62">
        <v>1</v>
      </c>
      <c r="N52" s="25">
        <v>1</v>
      </c>
      <c r="O52" s="63">
        <v>2</v>
      </c>
      <c r="P52" s="63">
        <v>2</v>
      </c>
      <c r="Q52" s="62">
        <v>2</v>
      </c>
      <c r="R52" s="11" t="s">
        <v>67</v>
      </c>
      <c r="S52" s="24">
        <v>3</v>
      </c>
      <c r="T52" s="24">
        <v>8</v>
      </c>
      <c r="U52" s="24">
        <v>3</v>
      </c>
      <c r="V52" s="24">
        <v>16</v>
      </c>
      <c r="W52" s="62" t="s">
        <v>580</v>
      </c>
      <c r="X52" s="62" t="s">
        <v>581</v>
      </c>
      <c r="Y52" s="71">
        <v>630003</v>
      </c>
      <c r="Z52" s="71">
        <v>215005</v>
      </c>
      <c r="AA52" s="71">
        <v>50</v>
      </c>
      <c r="AB52" s="71">
        <v>50</v>
      </c>
      <c r="AC52" s="71">
        <v>50</v>
      </c>
      <c r="AD52" s="72">
        <v>200</v>
      </c>
      <c r="AE52" s="72">
        <v>80</v>
      </c>
      <c r="AF52" s="72">
        <v>1600</v>
      </c>
      <c r="AG52" s="72">
        <v>110</v>
      </c>
      <c r="AH52" s="75">
        <v>0.018</v>
      </c>
      <c r="AI52" s="75" t="s">
        <v>82</v>
      </c>
      <c r="AJ52" s="75">
        <v>1.016</v>
      </c>
      <c r="AK52" s="75" t="s">
        <v>82</v>
      </c>
      <c r="AL52" s="3" t="s">
        <v>556</v>
      </c>
      <c r="AM52" s="24" t="s">
        <v>582</v>
      </c>
      <c r="AN52" s="24" t="s">
        <v>583</v>
      </c>
      <c r="AQ52" s="24">
        <v>8</v>
      </c>
      <c r="AR52" s="24" t="s">
        <v>584</v>
      </c>
      <c r="AS52" s="81" t="s">
        <v>97</v>
      </c>
      <c r="AT52" s="62"/>
      <c r="AU52" s="82">
        <v>155</v>
      </c>
      <c r="AV52" s="62"/>
      <c r="AW52" s="62">
        <v>1</v>
      </c>
      <c r="AX52" s="84">
        <v>4</v>
      </c>
      <c r="AY52" s="24">
        <v>130</v>
      </c>
      <c r="AZ52" s="24">
        <v>2</v>
      </c>
      <c r="BA52" s="24">
        <v>103</v>
      </c>
      <c r="BD52" s="10">
        <f>VLOOKUP(A52,[1]Sheet2!$A:$E,5,FALSE)</f>
        <v>2</v>
      </c>
      <c r="BE52" s="8">
        <v>22</v>
      </c>
      <c r="BF52" s="8">
        <v>1.02746</v>
      </c>
    </row>
    <row r="53" s="24" customFormat="1" ht="15.75" spans="1:58">
      <c r="A53" s="18">
        <v>113004</v>
      </c>
      <c r="B53" s="18">
        <v>113004</v>
      </c>
      <c r="C53" s="18" t="s">
        <v>585</v>
      </c>
      <c r="D53" s="18" t="s">
        <v>585</v>
      </c>
      <c r="E53" s="18"/>
      <c r="F53" s="18">
        <v>0</v>
      </c>
      <c r="G53" s="8" t="s">
        <v>586</v>
      </c>
      <c r="H53" s="8" t="s">
        <v>587</v>
      </c>
      <c r="I53" s="8" t="s">
        <v>150</v>
      </c>
      <c r="J53" s="8" t="s">
        <v>64</v>
      </c>
      <c r="K53" s="8" t="s">
        <v>65</v>
      </c>
      <c r="L53" s="61" t="s">
        <v>588</v>
      </c>
      <c r="M53" s="62">
        <v>1</v>
      </c>
      <c r="N53" s="25">
        <v>1</v>
      </c>
      <c r="O53" s="63">
        <v>4</v>
      </c>
      <c r="P53" s="63">
        <v>4</v>
      </c>
      <c r="Q53" s="62">
        <v>2</v>
      </c>
      <c r="R53" s="11" t="s">
        <v>67</v>
      </c>
      <c r="S53" s="24">
        <v>3</v>
      </c>
      <c r="T53" s="24">
        <v>8</v>
      </c>
      <c r="U53" s="24">
        <v>3</v>
      </c>
      <c r="V53" s="24">
        <v>42</v>
      </c>
      <c r="W53" s="62" t="s">
        <v>589</v>
      </c>
      <c r="X53" s="62" t="s">
        <v>590</v>
      </c>
      <c r="Y53" s="71">
        <v>630004</v>
      </c>
      <c r="Z53" s="71">
        <v>215005</v>
      </c>
      <c r="AA53" s="71">
        <v>50</v>
      </c>
      <c r="AB53" s="71">
        <v>50</v>
      </c>
      <c r="AC53" s="71">
        <v>50</v>
      </c>
      <c r="AD53" s="72">
        <v>200</v>
      </c>
      <c r="AE53" s="72">
        <v>80</v>
      </c>
      <c r="AF53" s="72">
        <v>1600</v>
      </c>
      <c r="AG53" s="72">
        <v>65</v>
      </c>
      <c r="AH53" s="75" t="s">
        <v>82</v>
      </c>
      <c r="AI53" s="75">
        <v>0.02</v>
      </c>
      <c r="AJ53" s="75">
        <v>1.01</v>
      </c>
      <c r="AK53" s="75">
        <v>0.01</v>
      </c>
      <c r="AL53" s="3" t="s">
        <v>534</v>
      </c>
      <c r="AM53" s="24" t="s">
        <v>591</v>
      </c>
      <c r="AN53" s="24" t="s">
        <v>592</v>
      </c>
      <c r="AQ53" s="24">
        <v>8</v>
      </c>
      <c r="AR53" s="24" t="s">
        <v>593</v>
      </c>
      <c r="AS53" s="81" t="s">
        <v>85</v>
      </c>
      <c r="AT53" s="62"/>
      <c r="AU53" s="82">
        <v>292</v>
      </c>
      <c r="AV53" s="62"/>
      <c r="AW53" s="62">
        <v>1</v>
      </c>
      <c r="AX53" s="84">
        <v>1</v>
      </c>
      <c r="AY53" s="24">
        <v>278</v>
      </c>
      <c r="AZ53" s="24">
        <v>2</v>
      </c>
      <c r="BA53" s="24">
        <v>104</v>
      </c>
      <c r="BD53" s="10">
        <f>VLOOKUP(A53,[1]Sheet2!$A:$E,5,FALSE)</f>
        <v>0</v>
      </c>
      <c r="BE53" s="8">
        <v>13</v>
      </c>
      <c r="BF53" s="8">
        <v>1.01387</v>
      </c>
    </row>
    <row r="54" s="24" customFormat="1" ht="15.75" spans="1:58">
      <c r="A54" s="18">
        <v>113005</v>
      </c>
      <c r="B54" s="18">
        <v>113005</v>
      </c>
      <c r="C54" s="18" t="s">
        <v>594</v>
      </c>
      <c r="D54" s="18" t="s">
        <v>594</v>
      </c>
      <c r="E54" s="18"/>
      <c r="F54" s="18">
        <v>0</v>
      </c>
      <c r="G54" s="8" t="s">
        <v>595</v>
      </c>
      <c r="H54" s="8" t="s">
        <v>596</v>
      </c>
      <c r="I54" s="8" t="s">
        <v>597</v>
      </c>
      <c r="J54" s="8" t="s">
        <v>598</v>
      </c>
      <c r="K54" s="59" t="s">
        <v>599</v>
      </c>
      <c r="L54" s="61" t="s">
        <v>600</v>
      </c>
      <c r="M54" s="62">
        <v>1</v>
      </c>
      <c r="N54" s="25">
        <v>1</v>
      </c>
      <c r="O54" s="63">
        <v>3</v>
      </c>
      <c r="P54" s="63">
        <v>3</v>
      </c>
      <c r="Q54" s="62">
        <v>5</v>
      </c>
      <c r="R54" s="11" t="s">
        <v>485</v>
      </c>
      <c r="S54" s="24">
        <v>3</v>
      </c>
      <c r="T54" s="24">
        <v>8</v>
      </c>
      <c r="U54" s="24">
        <v>3</v>
      </c>
      <c r="V54" s="24">
        <v>53</v>
      </c>
      <c r="W54" s="62" t="s">
        <v>601</v>
      </c>
      <c r="X54" s="62" t="s">
        <v>602</v>
      </c>
      <c r="Y54" s="71">
        <v>630005</v>
      </c>
      <c r="Z54" s="71">
        <v>215005</v>
      </c>
      <c r="AA54" s="71">
        <v>50</v>
      </c>
      <c r="AB54" s="71">
        <v>50</v>
      </c>
      <c r="AC54" s="71">
        <v>50</v>
      </c>
      <c r="AD54" s="72">
        <v>200</v>
      </c>
      <c r="AE54" s="72">
        <v>80</v>
      </c>
      <c r="AF54" s="72">
        <v>1600</v>
      </c>
      <c r="AG54" s="72">
        <v>85</v>
      </c>
      <c r="AH54" s="75">
        <v>0</v>
      </c>
      <c r="AI54" s="75">
        <v>0</v>
      </c>
      <c r="AJ54" s="75">
        <v>1</v>
      </c>
      <c r="AK54" s="75">
        <v>0</v>
      </c>
      <c r="AL54" s="3" t="s">
        <v>603</v>
      </c>
      <c r="AM54" s="24" t="s">
        <v>604</v>
      </c>
      <c r="AN54" s="24" t="s">
        <v>605</v>
      </c>
      <c r="AQ54" s="24">
        <v>8</v>
      </c>
      <c r="AR54" s="24" t="s">
        <v>606</v>
      </c>
      <c r="AS54" s="81" t="s">
        <v>97</v>
      </c>
      <c r="AT54" s="62"/>
      <c r="AU54" s="82"/>
      <c r="AV54" s="62"/>
      <c r="AW54" s="62">
        <v>3</v>
      </c>
      <c r="AX54" s="84">
        <v>4</v>
      </c>
      <c r="AZ54" s="24">
        <v>3</v>
      </c>
      <c r="BA54" s="24">
        <v>111</v>
      </c>
      <c r="BB54" s="24">
        <v>615004</v>
      </c>
      <c r="BC54" s="24">
        <v>30</v>
      </c>
      <c r="BD54" s="10">
        <f>VLOOKUP(A54,[1]Sheet2!$A:$E,5,FALSE)</f>
        <v>3</v>
      </c>
      <c r="BE54" s="8">
        <v>17</v>
      </c>
      <c r="BF54" s="8">
        <v>1</v>
      </c>
    </row>
    <row r="55" s="24" customFormat="1" ht="15.75" spans="1:58">
      <c r="A55" s="18">
        <v>113006</v>
      </c>
      <c r="B55" s="18">
        <v>113006</v>
      </c>
      <c r="C55" s="18" t="s">
        <v>607</v>
      </c>
      <c r="D55" s="18" t="s">
        <v>607</v>
      </c>
      <c r="E55" s="18"/>
      <c r="F55" s="18">
        <v>0</v>
      </c>
      <c r="G55" s="8" t="s">
        <v>608</v>
      </c>
      <c r="H55" s="8" t="s">
        <v>609</v>
      </c>
      <c r="I55" s="8" t="s">
        <v>610</v>
      </c>
      <c r="J55" s="8" t="s">
        <v>64</v>
      </c>
      <c r="K55" s="8" t="s">
        <v>611</v>
      </c>
      <c r="L55" s="61" t="s">
        <v>612</v>
      </c>
      <c r="M55" s="62">
        <v>1</v>
      </c>
      <c r="N55" s="25">
        <v>1</v>
      </c>
      <c r="O55" s="63">
        <v>3</v>
      </c>
      <c r="P55" s="63">
        <v>3</v>
      </c>
      <c r="Q55" s="62">
        <v>5</v>
      </c>
      <c r="R55" s="11" t="s">
        <v>613</v>
      </c>
      <c r="S55" s="24">
        <v>3</v>
      </c>
      <c r="T55" s="24">
        <v>8</v>
      </c>
      <c r="U55" s="24">
        <v>3</v>
      </c>
      <c r="V55" s="24">
        <v>39</v>
      </c>
      <c r="W55" s="62" t="s">
        <v>614</v>
      </c>
      <c r="X55" s="62" t="s">
        <v>615</v>
      </c>
      <c r="Y55" s="71">
        <v>630006</v>
      </c>
      <c r="Z55" s="71">
        <v>215005</v>
      </c>
      <c r="AA55" s="71">
        <v>50</v>
      </c>
      <c r="AB55" s="71">
        <v>50</v>
      </c>
      <c r="AC55" s="71">
        <v>50</v>
      </c>
      <c r="AD55" s="72">
        <v>200</v>
      </c>
      <c r="AE55" s="72">
        <v>80</v>
      </c>
      <c r="AF55" s="72">
        <v>1600</v>
      </c>
      <c r="AG55" s="72">
        <v>90</v>
      </c>
      <c r="AH55" s="75">
        <v>0.015</v>
      </c>
      <c r="AI55" s="75">
        <v>0.016</v>
      </c>
      <c r="AJ55" s="75">
        <v>1.004</v>
      </c>
      <c r="AK55" s="75">
        <v>0.01</v>
      </c>
      <c r="AL55" s="3" t="s">
        <v>616</v>
      </c>
      <c r="AM55" s="24" t="s">
        <v>617</v>
      </c>
      <c r="AN55" s="24" t="s">
        <v>618</v>
      </c>
      <c r="AQ55" s="24">
        <v>8</v>
      </c>
      <c r="AR55" s="24" t="s">
        <v>619</v>
      </c>
      <c r="AS55" s="81" t="s">
        <v>97</v>
      </c>
      <c r="AT55" s="62" t="s">
        <v>620</v>
      </c>
      <c r="AU55" s="82" t="s">
        <v>621</v>
      </c>
      <c r="AV55" s="62"/>
      <c r="AW55" s="62">
        <v>3</v>
      </c>
      <c r="AX55" s="84">
        <v>1</v>
      </c>
      <c r="AY55" s="24">
        <v>256</v>
      </c>
      <c r="AZ55" s="24">
        <v>3</v>
      </c>
      <c r="BA55" s="24">
        <v>105</v>
      </c>
      <c r="BB55" s="24">
        <v>615015</v>
      </c>
      <c r="BC55" s="24">
        <v>50</v>
      </c>
      <c r="BD55" s="10">
        <f>VLOOKUP(A55,[1]Sheet2!$A:$E,5,FALSE)</f>
        <v>3</v>
      </c>
      <c r="BE55" s="8">
        <v>18</v>
      </c>
      <c r="BF55" s="8">
        <v>1.02914</v>
      </c>
    </row>
    <row r="56" s="24" customFormat="1" ht="15.75" spans="1:58">
      <c r="A56" s="18">
        <v>113007</v>
      </c>
      <c r="B56" s="18">
        <v>113007</v>
      </c>
      <c r="C56" s="18" t="s">
        <v>622</v>
      </c>
      <c r="D56" s="18" t="s">
        <v>623</v>
      </c>
      <c r="E56" s="18"/>
      <c r="F56" s="18">
        <v>0</v>
      </c>
      <c r="G56" s="8" t="s">
        <v>624</v>
      </c>
      <c r="H56" s="8" t="s">
        <v>625</v>
      </c>
      <c r="I56" s="8" t="s">
        <v>90</v>
      </c>
      <c r="J56" s="8" t="s">
        <v>281</v>
      </c>
      <c r="K56" s="59" t="s">
        <v>626</v>
      </c>
      <c r="L56" s="61" t="s">
        <v>627</v>
      </c>
      <c r="M56" s="62">
        <v>1</v>
      </c>
      <c r="N56" s="25">
        <v>1</v>
      </c>
      <c r="O56" s="63">
        <v>2</v>
      </c>
      <c r="P56" s="63">
        <v>2</v>
      </c>
      <c r="Q56" s="62">
        <v>2</v>
      </c>
      <c r="R56" s="11" t="s">
        <v>67</v>
      </c>
      <c r="S56" s="24">
        <v>3</v>
      </c>
      <c r="T56" s="24">
        <v>8</v>
      </c>
      <c r="U56" s="24">
        <v>3</v>
      </c>
      <c r="V56" s="24">
        <v>52</v>
      </c>
      <c r="W56" s="62" t="s">
        <v>628</v>
      </c>
      <c r="X56" s="62" t="s">
        <v>629</v>
      </c>
      <c r="Y56" s="71">
        <v>630007</v>
      </c>
      <c r="Z56" s="71">
        <v>215005</v>
      </c>
      <c r="AA56" s="71">
        <v>50</v>
      </c>
      <c r="AB56" s="71">
        <v>50</v>
      </c>
      <c r="AC56" s="71">
        <v>50</v>
      </c>
      <c r="AD56" s="72">
        <v>200</v>
      </c>
      <c r="AE56" s="72">
        <v>80</v>
      </c>
      <c r="AF56" s="72">
        <v>1600</v>
      </c>
      <c r="AG56" s="72">
        <v>120</v>
      </c>
      <c r="AH56" s="75">
        <v>0.014</v>
      </c>
      <c r="AI56" s="75" t="s">
        <v>82</v>
      </c>
      <c r="AJ56" s="75">
        <v>1.02</v>
      </c>
      <c r="AK56" s="75"/>
      <c r="AL56" s="3" t="s">
        <v>603</v>
      </c>
      <c r="AM56" s="24" t="s">
        <v>630</v>
      </c>
      <c r="AN56" s="24" t="s">
        <v>631</v>
      </c>
      <c r="AQ56" s="24">
        <v>8</v>
      </c>
      <c r="AR56" s="24" t="s">
        <v>632</v>
      </c>
      <c r="AS56" s="81" t="s">
        <v>97</v>
      </c>
      <c r="AT56" s="62"/>
      <c r="AU56" s="82"/>
      <c r="AV56" s="62"/>
      <c r="AW56" s="62">
        <v>1</v>
      </c>
      <c r="AX56" s="84">
        <v>3</v>
      </c>
      <c r="AZ56" s="24">
        <v>2</v>
      </c>
      <c r="BA56" s="24">
        <v>106</v>
      </c>
      <c r="BB56" s="24">
        <v>615014</v>
      </c>
      <c r="BC56" s="24">
        <v>50</v>
      </c>
      <c r="BD56" s="10">
        <f>VLOOKUP(A56,[1]Sheet2!$A:$E,5,FALSE)</f>
        <v>2</v>
      </c>
      <c r="BE56" s="8">
        <v>24</v>
      </c>
      <c r="BF56" s="8">
        <v>1.0077</v>
      </c>
    </row>
    <row r="57" s="24" customFormat="1" ht="15.75" spans="1:58">
      <c r="A57" s="18">
        <v>113008</v>
      </c>
      <c r="B57" s="18">
        <v>113008</v>
      </c>
      <c r="C57" s="18" t="s">
        <v>633</v>
      </c>
      <c r="D57" s="18" t="s">
        <v>633</v>
      </c>
      <c r="E57" s="18"/>
      <c r="F57" s="18">
        <v>0</v>
      </c>
      <c r="G57" s="8" t="s">
        <v>634</v>
      </c>
      <c r="H57" s="8" t="s">
        <v>635</v>
      </c>
      <c r="I57" s="8" t="s">
        <v>189</v>
      </c>
      <c r="J57" s="8" t="s">
        <v>64</v>
      </c>
      <c r="K57" s="59" t="s">
        <v>636</v>
      </c>
      <c r="L57" s="61" t="s">
        <v>637</v>
      </c>
      <c r="M57" s="62">
        <v>1</v>
      </c>
      <c r="N57" s="25">
        <v>1</v>
      </c>
      <c r="O57" s="63">
        <v>2</v>
      </c>
      <c r="P57" s="63">
        <v>2</v>
      </c>
      <c r="Q57" s="62">
        <v>3</v>
      </c>
      <c r="R57" s="11" t="s">
        <v>638</v>
      </c>
      <c r="S57" s="24">
        <v>3</v>
      </c>
      <c r="T57" s="24">
        <v>8</v>
      </c>
      <c r="U57" s="24">
        <v>3</v>
      </c>
      <c r="V57" s="24">
        <v>50</v>
      </c>
      <c r="W57" s="62" t="s">
        <v>639</v>
      </c>
      <c r="X57" s="62" t="s">
        <v>640</v>
      </c>
      <c r="Y57" s="71">
        <v>630008</v>
      </c>
      <c r="Z57" s="71">
        <v>215005</v>
      </c>
      <c r="AA57" s="71">
        <v>50</v>
      </c>
      <c r="AB57" s="71">
        <v>50</v>
      </c>
      <c r="AC57" s="71">
        <v>50</v>
      </c>
      <c r="AD57" s="72">
        <v>200</v>
      </c>
      <c r="AE57" s="72">
        <v>80</v>
      </c>
      <c r="AF57" s="72">
        <v>1600</v>
      </c>
      <c r="AG57" s="72">
        <v>76</v>
      </c>
      <c r="AH57" s="75">
        <v>0.018</v>
      </c>
      <c r="AI57" s="75" t="s">
        <v>82</v>
      </c>
      <c r="AJ57" s="75">
        <v>1.016</v>
      </c>
      <c r="AK57" s="75" t="s">
        <v>82</v>
      </c>
      <c r="AL57" s="3" t="s">
        <v>641</v>
      </c>
      <c r="AM57" s="24" t="s">
        <v>642</v>
      </c>
      <c r="AN57" s="24" t="s">
        <v>643</v>
      </c>
      <c r="AQ57" s="24">
        <v>8</v>
      </c>
      <c r="AR57" s="24" t="s">
        <v>644</v>
      </c>
      <c r="AS57" s="81" t="s">
        <v>97</v>
      </c>
      <c r="AT57" s="62"/>
      <c r="AU57" s="82"/>
      <c r="AV57" s="62">
        <v>10</v>
      </c>
      <c r="AW57" s="62">
        <v>2</v>
      </c>
      <c r="AX57" s="84">
        <v>3</v>
      </c>
      <c r="AZ57" s="24">
        <v>3</v>
      </c>
      <c r="BA57" s="24">
        <v>107</v>
      </c>
      <c r="BB57" s="24">
        <v>615006</v>
      </c>
      <c r="BC57" s="24">
        <v>50</v>
      </c>
      <c r="BD57" s="10">
        <f>VLOOKUP(A57,[1]Sheet2!$A:$E,5,FALSE)</f>
        <v>2</v>
      </c>
      <c r="BE57" s="8">
        <v>15</v>
      </c>
      <c r="BF57" s="8">
        <v>1.02746</v>
      </c>
    </row>
    <row r="58" s="24" customFormat="1" ht="15.75" spans="1:58">
      <c r="A58" s="18">
        <v>113009</v>
      </c>
      <c r="B58" s="18">
        <v>113009</v>
      </c>
      <c r="C58" s="18" t="s">
        <v>645</v>
      </c>
      <c r="D58" s="18" t="s">
        <v>646</v>
      </c>
      <c r="E58" s="18"/>
      <c r="F58" s="18">
        <v>0</v>
      </c>
      <c r="G58" s="8" t="s">
        <v>647</v>
      </c>
      <c r="H58" s="8" t="s">
        <v>648</v>
      </c>
      <c r="I58" s="8" t="s">
        <v>649</v>
      </c>
      <c r="J58" s="8" t="s">
        <v>64</v>
      </c>
      <c r="K58" s="8" t="s">
        <v>650</v>
      </c>
      <c r="L58" s="61" t="s">
        <v>651</v>
      </c>
      <c r="M58" s="62">
        <v>1</v>
      </c>
      <c r="N58" s="25">
        <v>1</v>
      </c>
      <c r="O58" s="63">
        <v>2</v>
      </c>
      <c r="P58" s="63">
        <v>2</v>
      </c>
      <c r="Q58" s="62">
        <v>2</v>
      </c>
      <c r="R58" s="11" t="s">
        <v>67</v>
      </c>
      <c r="S58" s="24">
        <v>3</v>
      </c>
      <c r="T58" s="24">
        <v>8</v>
      </c>
      <c r="U58" s="24">
        <v>3</v>
      </c>
      <c r="V58" s="24">
        <v>40</v>
      </c>
      <c r="W58" s="62" t="s">
        <v>652</v>
      </c>
      <c r="X58" s="62" t="s">
        <v>653</v>
      </c>
      <c r="Y58" s="71">
        <v>630009</v>
      </c>
      <c r="Z58" s="71">
        <v>215005</v>
      </c>
      <c r="AA58" s="71">
        <v>50</v>
      </c>
      <c r="AB58" s="71">
        <v>50</v>
      </c>
      <c r="AC58" s="71">
        <v>50</v>
      </c>
      <c r="AD58" s="72">
        <v>200</v>
      </c>
      <c r="AE58" s="72">
        <v>80</v>
      </c>
      <c r="AF58" s="72">
        <v>1600</v>
      </c>
      <c r="AG58" s="72">
        <v>75</v>
      </c>
      <c r="AH58" s="75">
        <v>0.016</v>
      </c>
      <c r="AI58" s="75">
        <v>0.01</v>
      </c>
      <c r="AJ58" s="75">
        <v>1.02</v>
      </c>
      <c r="AK58" s="75" t="s">
        <v>82</v>
      </c>
      <c r="AL58" s="3" t="s">
        <v>654</v>
      </c>
      <c r="AM58" s="24" t="s">
        <v>655</v>
      </c>
      <c r="AN58" s="24" t="s">
        <v>656</v>
      </c>
      <c r="AQ58" s="24">
        <v>8</v>
      </c>
      <c r="AR58" s="24" t="s">
        <v>657</v>
      </c>
      <c r="AS58" s="81" t="s">
        <v>97</v>
      </c>
      <c r="AT58" s="62"/>
      <c r="AU58" s="82">
        <v>277</v>
      </c>
      <c r="AV58" s="62"/>
      <c r="AW58" s="62">
        <v>1</v>
      </c>
      <c r="AX58" s="84">
        <v>1</v>
      </c>
      <c r="AY58" s="24">
        <v>263</v>
      </c>
      <c r="AZ58" s="24">
        <v>2</v>
      </c>
      <c r="BA58" s="24">
        <v>108</v>
      </c>
      <c r="BD58" s="10">
        <f>VLOOKUP(A58,[1]Sheet2!$A:$E,5,FALSE)</f>
        <v>2</v>
      </c>
      <c r="BE58" s="8">
        <v>15</v>
      </c>
      <c r="BF58" s="8">
        <v>1.0124</v>
      </c>
    </row>
    <row r="59" s="24" customFormat="1" ht="15.75" spans="1:58">
      <c r="A59" s="18">
        <v>113010</v>
      </c>
      <c r="B59" s="18">
        <v>113010</v>
      </c>
      <c r="C59" s="18" t="s">
        <v>658</v>
      </c>
      <c r="D59" s="18" t="s">
        <v>659</v>
      </c>
      <c r="E59" s="18"/>
      <c r="F59" s="18">
        <v>0</v>
      </c>
      <c r="G59" s="8" t="s">
        <v>660</v>
      </c>
      <c r="H59" s="8" t="s">
        <v>661</v>
      </c>
      <c r="I59" s="8" t="s">
        <v>78</v>
      </c>
      <c r="J59" s="8" t="s">
        <v>64</v>
      </c>
      <c r="K59" s="8" t="s">
        <v>65</v>
      </c>
      <c r="L59" s="61" t="s">
        <v>662</v>
      </c>
      <c r="M59" s="62">
        <v>1</v>
      </c>
      <c r="N59" s="25">
        <v>1</v>
      </c>
      <c r="O59" s="63">
        <v>5</v>
      </c>
      <c r="P59" s="63">
        <v>5</v>
      </c>
      <c r="Q59" s="62">
        <v>5</v>
      </c>
      <c r="R59" s="11" t="s">
        <v>663</v>
      </c>
      <c r="S59" s="24">
        <v>3</v>
      </c>
      <c r="T59" s="24">
        <v>8</v>
      </c>
      <c r="U59" s="24">
        <v>3</v>
      </c>
      <c r="V59" s="24">
        <v>34</v>
      </c>
      <c r="W59" s="62" t="s">
        <v>664</v>
      </c>
      <c r="X59" s="62" t="s">
        <v>665</v>
      </c>
      <c r="Y59" s="71">
        <v>630010</v>
      </c>
      <c r="Z59" s="71">
        <v>215005</v>
      </c>
      <c r="AA59" s="71">
        <v>50</v>
      </c>
      <c r="AB59" s="71">
        <v>50</v>
      </c>
      <c r="AC59" s="71">
        <v>50</v>
      </c>
      <c r="AD59" s="72">
        <v>200</v>
      </c>
      <c r="AE59" s="72">
        <v>80</v>
      </c>
      <c r="AF59" s="72">
        <v>1600</v>
      </c>
      <c r="AG59" s="72">
        <v>80</v>
      </c>
      <c r="AH59" s="75">
        <v>0.016</v>
      </c>
      <c r="AI59" s="75">
        <v>0.01</v>
      </c>
      <c r="AJ59" s="75">
        <v>1.02</v>
      </c>
      <c r="AK59" s="75" t="s">
        <v>82</v>
      </c>
      <c r="AL59" s="3" t="s">
        <v>654</v>
      </c>
      <c r="AM59" s="24" t="s">
        <v>666</v>
      </c>
      <c r="AN59" s="24" t="s">
        <v>667</v>
      </c>
      <c r="AQ59" s="24">
        <v>8</v>
      </c>
      <c r="AR59" s="24" t="s">
        <v>668</v>
      </c>
      <c r="AS59" s="81" t="s">
        <v>85</v>
      </c>
      <c r="AT59" s="62" t="s">
        <v>669</v>
      </c>
      <c r="AU59" s="82">
        <v>306</v>
      </c>
      <c r="AV59" s="62"/>
      <c r="AW59" s="62">
        <v>3</v>
      </c>
      <c r="AX59" s="84">
        <v>2</v>
      </c>
      <c r="AY59" s="24">
        <v>306</v>
      </c>
      <c r="AZ59" s="24">
        <v>3</v>
      </c>
      <c r="BA59" s="24">
        <v>109</v>
      </c>
      <c r="BD59" s="10">
        <f>VLOOKUP(A59,[1]Sheet2!$A:$E,5,FALSE)</f>
        <v>0</v>
      </c>
      <c r="BE59" s="8">
        <v>16</v>
      </c>
      <c r="BF59" s="8">
        <v>1.0124</v>
      </c>
    </row>
    <row r="60" s="24" customFormat="1" ht="15.75" spans="1:58">
      <c r="A60" s="18">
        <v>113011</v>
      </c>
      <c r="B60" s="18">
        <v>113011</v>
      </c>
      <c r="C60" s="18" t="s">
        <v>474</v>
      </c>
      <c r="D60" s="18" t="s">
        <v>475</v>
      </c>
      <c r="E60" s="18"/>
      <c r="F60" s="18">
        <v>0</v>
      </c>
      <c r="G60" s="8" t="s">
        <v>476</v>
      </c>
      <c r="H60" s="8" t="s">
        <v>670</v>
      </c>
      <c r="I60" s="8" t="s">
        <v>90</v>
      </c>
      <c r="J60" s="8" t="s">
        <v>294</v>
      </c>
      <c r="K60" s="8" t="s">
        <v>477</v>
      </c>
      <c r="L60" s="61" t="s">
        <v>671</v>
      </c>
      <c r="M60" s="62">
        <v>1</v>
      </c>
      <c r="N60" s="25">
        <v>1</v>
      </c>
      <c r="O60" s="63">
        <v>1</v>
      </c>
      <c r="P60" s="63">
        <v>1</v>
      </c>
      <c r="Q60" s="62">
        <v>4</v>
      </c>
      <c r="R60" s="11" t="s">
        <v>227</v>
      </c>
      <c r="S60" s="24">
        <v>3</v>
      </c>
      <c r="T60" s="24">
        <v>8</v>
      </c>
      <c r="U60" s="24">
        <v>3</v>
      </c>
      <c r="V60" s="24">
        <v>17</v>
      </c>
      <c r="W60" s="62" t="s">
        <v>672</v>
      </c>
      <c r="X60" s="62" t="s">
        <v>673</v>
      </c>
      <c r="Y60" s="71">
        <v>630011</v>
      </c>
      <c r="Z60" s="71">
        <v>215005</v>
      </c>
      <c r="AA60" s="71">
        <v>50</v>
      </c>
      <c r="AB60" s="71">
        <v>50</v>
      </c>
      <c r="AC60" s="71">
        <v>50</v>
      </c>
      <c r="AD60" s="72">
        <v>200</v>
      </c>
      <c r="AE60" s="72">
        <v>80</v>
      </c>
      <c r="AF60" s="72">
        <v>1600</v>
      </c>
      <c r="AG60" s="72">
        <v>85</v>
      </c>
      <c r="AH60" s="75">
        <v>0.016</v>
      </c>
      <c r="AI60" s="75">
        <v>0.01</v>
      </c>
      <c r="AJ60" s="75">
        <v>1.02</v>
      </c>
      <c r="AK60" s="75">
        <v>0</v>
      </c>
      <c r="AL60" s="3" t="s">
        <v>298</v>
      </c>
      <c r="AM60" s="24" t="s">
        <v>674</v>
      </c>
      <c r="AN60" s="24" t="s">
        <v>675</v>
      </c>
      <c r="AQ60" s="24">
        <v>8</v>
      </c>
      <c r="AR60" s="24" t="s">
        <v>479</v>
      </c>
      <c r="AS60" s="81" t="s">
        <v>97</v>
      </c>
      <c r="AT60" s="62" t="s">
        <v>437</v>
      </c>
      <c r="AU60" s="82" t="s">
        <v>438</v>
      </c>
      <c r="AV60" s="62"/>
      <c r="AW60" s="62">
        <v>3</v>
      </c>
      <c r="AX60" s="84">
        <v>2</v>
      </c>
      <c r="AY60" s="24">
        <v>203</v>
      </c>
      <c r="AZ60" s="24">
        <v>4</v>
      </c>
      <c r="BA60" s="24">
        <v>110</v>
      </c>
      <c r="BD60" s="10">
        <f>VLOOKUP(A60,[1]Sheet2!$A:$E,5,FALSE)</f>
        <v>1</v>
      </c>
      <c r="BE60" s="8">
        <v>17</v>
      </c>
      <c r="BF60" s="8">
        <v>1.03079</v>
      </c>
    </row>
    <row r="61" s="24" customFormat="1" ht="15.75" spans="1:58">
      <c r="A61" s="18">
        <v>113012</v>
      </c>
      <c r="B61" s="18">
        <v>113012</v>
      </c>
      <c r="C61" s="18" t="s">
        <v>676</v>
      </c>
      <c r="D61" s="18" t="s">
        <v>676</v>
      </c>
      <c r="E61" s="18"/>
      <c r="F61" s="18">
        <v>0</v>
      </c>
      <c r="G61" s="8" t="s">
        <v>677</v>
      </c>
      <c r="H61" s="8" t="s">
        <v>678</v>
      </c>
      <c r="I61" s="8" t="s">
        <v>679</v>
      </c>
      <c r="J61" s="8" t="s">
        <v>64</v>
      </c>
      <c r="K61" s="8" t="s">
        <v>65</v>
      </c>
      <c r="L61" s="61" t="s">
        <v>680</v>
      </c>
      <c r="M61" s="62">
        <v>1</v>
      </c>
      <c r="N61" s="25">
        <v>1</v>
      </c>
      <c r="O61" s="63">
        <v>4</v>
      </c>
      <c r="P61" s="63">
        <v>4</v>
      </c>
      <c r="Q61" s="62">
        <v>5</v>
      </c>
      <c r="R61" s="11" t="s">
        <v>663</v>
      </c>
      <c r="S61" s="24">
        <v>3</v>
      </c>
      <c r="T61" s="24">
        <v>8</v>
      </c>
      <c r="U61" s="24">
        <v>3</v>
      </c>
      <c r="V61" s="24">
        <v>54</v>
      </c>
      <c r="W61" s="62" t="s">
        <v>681</v>
      </c>
      <c r="X61" s="62" t="s">
        <v>682</v>
      </c>
      <c r="Y61" s="71">
        <v>630012</v>
      </c>
      <c r="Z61" s="71">
        <v>215005</v>
      </c>
      <c r="AA61" s="71">
        <v>50</v>
      </c>
      <c r="AB61" s="71">
        <v>50</v>
      </c>
      <c r="AC61" s="71">
        <v>50</v>
      </c>
      <c r="AD61" s="72">
        <v>200</v>
      </c>
      <c r="AE61" s="72">
        <v>80</v>
      </c>
      <c r="AF61" s="72">
        <v>1600</v>
      </c>
      <c r="AG61" s="72">
        <v>88</v>
      </c>
      <c r="AH61" s="75">
        <v>0.016</v>
      </c>
      <c r="AI61" s="75">
        <v>0.01</v>
      </c>
      <c r="AJ61" s="75">
        <v>1.02</v>
      </c>
      <c r="AK61" s="75">
        <v>0</v>
      </c>
      <c r="AL61" s="3" t="s">
        <v>298</v>
      </c>
      <c r="AM61" s="24" t="s">
        <v>683</v>
      </c>
      <c r="AN61" s="24" t="s">
        <v>684</v>
      </c>
      <c r="AQ61" s="24">
        <v>8</v>
      </c>
      <c r="AR61" s="24" t="s">
        <v>685</v>
      </c>
      <c r="AS61" s="81" t="s">
        <v>97</v>
      </c>
      <c r="AT61" s="62" t="s">
        <v>437</v>
      </c>
      <c r="AU61" s="82" t="s">
        <v>438</v>
      </c>
      <c r="AV61" s="62"/>
      <c r="AW61" s="62">
        <v>3</v>
      </c>
      <c r="AX61" s="84">
        <v>1</v>
      </c>
      <c r="AY61" s="24">
        <v>203</v>
      </c>
      <c r="AZ61" s="24">
        <v>3</v>
      </c>
      <c r="BA61" s="24">
        <v>112</v>
      </c>
      <c r="BD61" s="10"/>
      <c r="BE61" s="8">
        <v>17</v>
      </c>
      <c r="BF61" s="8">
        <v>1.03079</v>
      </c>
    </row>
    <row r="62" s="24" customFormat="1" ht="15.75" spans="1:58">
      <c r="A62" s="18">
        <v>113013</v>
      </c>
      <c r="B62" s="18">
        <v>113013</v>
      </c>
      <c r="C62" s="18" t="s">
        <v>686</v>
      </c>
      <c r="D62" s="18" t="s">
        <v>687</v>
      </c>
      <c r="E62" s="18"/>
      <c r="F62" s="18">
        <v>1</v>
      </c>
      <c r="G62" s="8" t="s">
        <v>688</v>
      </c>
      <c r="H62" s="8" t="s">
        <v>689</v>
      </c>
      <c r="I62" s="8" t="s">
        <v>690</v>
      </c>
      <c r="J62" s="8" t="s">
        <v>294</v>
      </c>
      <c r="K62" s="8" t="s">
        <v>691</v>
      </c>
      <c r="L62" s="61" t="s">
        <v>692</v>
      </c>
      <c r="M62" s="62">
        <v>1</v>
      </c>
      <c r="N62" s="25">
        <v>1</v>
      </c>
      <c r="O62" s="63">
        <v>3</v>
      </c>
      <c r="P62" s="63">
        <v>3</v>
      </c>
      <c r="Q62" s="62">
        <v>5</v>
      </c>
      <c r="R62" s="11" t="s">
        <v>663</v>
      </c>
      <c r="S62" s="24">
        <v>3</v>
      </c>
      <c r="T62" s="24">
        <v>8</v>
      </c>
      <c r="U62" s="24">
        <v>3</v>
      </c>
      <c r="V62" s="24">
        <v>56</v>
      </c>
      <c r="W62" s="62" t="s">
        <v>693</v>
      </c>
      <c r="X62" s="62" t="s">
        <v>694</v>
      </c>
      <c r="Y62" s="71">
        <v>630013</v>
      </c>
      <c r="Z62" s="71">
        <v>215005</v>
      </c>
      <c r="AA62" s="71">
        <v>50</v>
      </c>
      <c r="AB62" s="71">
        <v>50</v>
      </c>
      <c r="AC62" s="71">
        <v>50</v>
      </c>
      <c r="AD62" s="72">
        <v>200</v>
      </c>
      <c r="AE62" s="72">
        <v>80</v>
      </c>
      <c r="AF62" s="72">
        <v>1600</v>
      </c>
      <c r="AG62" s="72">
        <v>120</v>
      </c>
      <c r="AH62" s="75">
        <v>0.016</v>
      </c>
      <c r="AI62" s="75" t="s">
        <v>82</v>
      </c>
      <c r="AJ62" s="75">
        <v>1.008</v>
      </c>
      <c r="AK62" s="75">
        <v>0.0102</v>
      </c>
      <c r="AL62" s="2" t="s">
        <v>298</v>
      </c>
      <c r="AM62" s="24" t="s">
        <v>695</v>
      </c>
      <c r="AN62" s="24" t="s">
        <v>696</v>
      </c>
      <c r="AQ62" s="24">
        <v>8</v>
      </c>
      <c r="AR62" s="24" t="s">
        <v>697</v>
      </c>
      <c r="AS62" s="81"/>
      <c r="AT62" s="62"/>
      <c r="AU62" s="82"/>
      <c r="AV62" s="62"/>
      <c r="AW62" s="62">
        <v>3</v>
      </c>
      <c r="AX62" s="84">
        <v>2</v>
      </c>
      <c r="AZ62" s="24">
        <v>3</v>
      </c>
      <c r="BA62" s="24">
        <v>113</v>
      </c>
      <c r="BD62" s="10">
        <f>VLOOKUP(A62,[1]Sheet2!$A:$E,5,FALSE)</f>
        <v>3</v>
      </c>
      <c r="BE62" s="8">
        <v>24</v>
      </c>
      <c r="BF62" s="8">
        <v>1.02958</v>
      </c>
    </row>
    <row r="63" s="24" customFormat="1" ht="15.75" spans="1:58">
      <c r="A63" s="18">
        <v>113014</v>
      </c>
      <c r="B63" s="18">
        <v>113014</v>
      </c>
      <c r="C63" s="18" t="s">
        <v>698</v>
      </c>
      <c r="D63" s="18" t="s">
        <v>698</v>
      </c>
      <c r="E63" s="18"/>
      <c r="F63" s="18">
        <v>0</v>
      </c>
      <c r="G63" s="8" t="s">
        <v>699</v>
      </c>
      <c r="H63" s="8" t="s">
        <v>700</v>
      </c>
      <c r="I63" s="8" t="s">
        <v>78</v>
      </c>
      <c r="J63" s="8" t="s">
        <v>64</v>
      </c>
      <c r="K63" s="8" t="s">
        <v>701</v>
      </c>
      <c r="L63" s="61" t="s">
        <v>702</v>
      </c>
      <c r="M63" s="62">
        <v>1</v>
      </c>
      <c r="N63" s="62">
        <v>1</v>
      </c>
      <c r="O63" s="63">
        <v>3</v>
      </c>
      <c r="P63" s="63">
        <v>3</v>
      </c>
      <c r="Q63" s="62">
        <v>9</v>
      </c>
      <c r="R63" s="11" t="s">
        <v>522</v>
      </c>
      <c r="S63" s="24">
        <v>3</v>
      </c>
      <c r="T63" s="24">
        <v>8</v>
      </c>
      <c r="U63" s="24">
        <v>3</v>
      </c>
      <c r="V63" s="24">
        <v>55</v>
      </c>
      <c r="W63" s="62" t="s">
        <v>703</v>
      </c>
      <c r="X63" s="62" t="s">
        <v>704</v>
      </c>
      <c r="Y63" s="71">
        <v>630014</v>
      </c>
      <c r="Z63" s="71">
        <v>215005</v>
      </c>
      <c r="AA63" s="71">
        <v>50</v>
      </c>
      <c r="AB63" s="71">
        <v>50</v>
      </c>
      <c r="AC63" s="71">
        <v>50</v>
      </c>
      <c r="AD63" s="72">
        <v>200</v>
      </c>
      <c r="AE63" s="72">
        <v>80</v>
      </c>
      <c r="AF63" s="72">
        <v>1600</v>
      </c>
      <c r="AG63" s="72">
        <v>88</v>
      </c>
      <c r="AH63" s="75">
        <v>0.016</v>
      </c>
      <c r="AI63" s="75" t="s">
        <v>82</v>
      </c>
      <c r="AJ63" s="75">
        <v>1.008</v>
      </c>
      <c r="AK63" s="75">
        <v>0.0102</v>
      </c>
      <c r="AL63" s="2" t="s">
        <v>298</v>
      </c>
      <c r="AM63" s="24" t="s">
        <v>705</v>
      </c>
      <c r="AN63" s="24" t="s">
        <v>706</v>
      </c>
      <c r="AQ63" s="24">
        <v>8</v>
      </c>
      <c r="AR63" s="24" t="s">
        <v>707</v>
      </c>
      <c r="AS63" s="81"/>
      <c r="AT63" s="62"/>
      <c r="AU63" s="82"/>
      <c r="AV63" s="62"/>
      <c r="AW63" s="62">
        <v>2</v>
      </c>
      <c r="AX63" s="84">
        <v>2</v>
      </c>
      <c r="AZ63" s="24">
        <v>3</v>
      </c>
      <c r="BA63" s="24">
        <v>114</v>
      </c>
      <c r="BD63" s="10"/>
      <c r="BE63" s="8">
        <v>17</v>
      </c>
      <c r="BF63" s="8">
        <v>1.02958</v>
      </c>
    </row>
    <row r="64" s="24" customFormat="1" ht="15.75" spans="1:58">
      <c r="A64" s="18">
        <v>113015</v>
      </c>
      <c r="B64" s="18">
        <v>113015</v>
      </c>
      <c r="C64" s="18" t="s">
        <v>708</v>
      </c>
      <c r="D64" s="18" t="s">
        <v>708</v>
      </c>
      <c r="E64" s="18"/>
      <c r="F64" s="18">
        <v>0</v>
      </c>
      <c r="G64" s="8" t="s">
        <v>709</v>
      </c>
      <c r="H64" s="8" t="s">
        <v>710</v>
      </c>
      <c r="I64" s="8" t="s">
        <v>78</v>
      </c>
      <c r="J64" s="8" t="s">
        <v>64</v>
      </c>
      <c r="K64" s="8" t="s">
        <v>711</v>
      </c>
      <c r="L64" s="61" t="s">
        <v>712</v>
      </c>
      <c r="M64" s="62">
        <v>1</v>
      </c>
      <c r="N64" s="62">
        <v>1</v>
      </c>
      <c r="O64" s="63">
        <v>3</v>
      </c>
      <c r="P64" s="63">
        <v>3</v>
      </c>
      <c r="Q64" s="62">
        <v>9</v>
      </c>
      <c r="R64" s="11" t="s">
        <v>713</v>
      </c>
      <c r="S64" s="24">
        <v>3</v>
      </c>
      <c r="T64" s="24">
        <v>8</v>
      </c>
      <c r="U64" s="24">
        <v>3</v>
      </c>
      <c r="V64" s="24">
        <v>57</v>
      </c>
      <c r="W64" s="62" t="s">
        <v>714</v>
      </c>
      <c r="X64" s="62" t="s">
        <v>715</v>
      </c>
      <c r="Y64" s="71">
        <v>630015</v>
      </c>
      <c r="Z64" s="71">
        <v>215005</v>
      </c>
      <c r="AA64" s="71">
        <v>50</v>
      </c>
      <c r="AB64" s="71">
        <v>50</v>
      </c>
      <c r="AC64" s="71">
        <v>50</v>
      </c>
      <c r="AD64" s="72">
        <v>200</v>
      </c>
      <c r="AE64" s="72">
        <v>80</v>
      </c>
      <c r="AF64" s="72">
        <v>1600</v>
      </c>
      <c r="AG64" s="72">
        <v>80</v>
      </c>
      <c r="AH64" s="75">
        <v>0.016</v>
      </c>
      <c r="AI64" s="75">
        <v>0.01</v>
      </c>
      <c r="AJ64" s="75">
        <v>1.02</v>
      </c>
      <c r="AK64" s="75" t="s">
        <v>82</v>
      </c>
      <c r="AL64" s="3" t="s">
        <v>654</v>
      </c>
      <c r="AM64" s="24" t="s">
        <v>716</v>
      </c>
      <c r="AN64" s="24" t="s">
        <v>717</v>
      </c>
      <c r="AQ64" s="24">
        <v>8</v>
      </c>
      <c r="AR64" s="24" t="s">
        <v>718</v>
      </c>
      <c r="AS64" s="81"/>
      <c r="AT64" s="62"/>
      <c r="AU64" s="82"/>
      <c r="AV64" s="62"/>
      <c r="AW64" s="62">
        <v>2</v>
      </c>
      <c r="AX64" s="84">
        <v>2</v>
      </c>
      <c r="AZ64" s="24">
        <v>3</v>
      </c>
      <c r="BA64" s="24">
        <v>115</v>
      </c>
      <c r="BD64" s="10"/>
      <c r="BE64" s="8">
        <v>16</v>
      </c>
      <c r="BF64" s="8">
        <v>1.0124</v>
      </c>
    </row>
    <row r="65" s="24" customFormat="1" ht="15.75" spans="1:58">
      <c r="A65" s="18">
        <v>113016</v>
      </c>
      <c r="B65" s="18">
        <v>113016</v>
      </c>
      <c r="C65" s="18" t="s">
        <v>719</v>
      </c>
      <c r="D65" s="18" t="s">
        <v>719</v>
      </c>
      <c r="E65" s="18"/>
      <c r="F65" s="18">
        <v>0</v>
      </c>
      <c r="G65" s="8" t="s">
        <v>720</v>
      </c>
      <c r="H65" s="8" t="s">
        <v>721</v>
      </c>
      <c r="I65" s="8" t="s">
        <v>293</v>
      </c>
      <c r="J65" s="8" t="s">
        <v>294</v>
      </c>
      <c r="K65" s="8" t="s">
        <v>65</v>
      </c>
      <c r="L65" s="61" t="s">
        <v>722</v>
      </c>
      <c r="M65" s="62">
        <v>1</v>
      </c>
      <c r="N65" s="62">
        <v>1</v>
      </c>
      <c r="O65" s="63">
        <v>5</v>
      </c>
      <c r="P65" s="63">
        <v>5</v>
      </c>
      <c r="Q65" s="62">
        <v>3</v>
      </c>
      <c r="R65" s="11" t="s">
        <v>723</v>
      </c>
      <c r="S65" s="24">
        <v>3</v>
      </c>
      <c r="T65" s="24">
        <v>8</v>
      </c>
      <c r="U65" s="24">
        <v>3</v>
      </c>
      <c r="V65" s="24">
        <v>60</v>
      </c>
      <c r="W65" s="62" t="s">
        <v>724</v>
      </c>
      <c r="X65" s="62" t="s">
        <v>725</v>
      </c>
      <c r="Y65" s="71">
        <v>630016</v>
      </c>
      <c r="Z65" s="71">
        <v>215005</v>
      </c>
      <c r="AA65" s="71">
        <v>50</v>
      </c>
      <c r="AB65" s="71">
        <v>50</v>
      </c>
      <c r="AC65" s="71">
        <v>50</v>
      </c>
      <c r="AD65" s="72">
        <v>200</v>
      </c>
      <c r="AE65" s="72">
        <v>80</v>
      </c>
      <c r="AF65" s="72">
        <v>1600</v>
      </c>
      <c r="AG65" s="72">
        <v>85</v>
      </c>
      <c r="AH65" s="75">
        <v>0.018</v>
      </c>
      <c r="AI65" s="75" t="s">
        <v>82</v>
      </c>
      <c r="AJ65" s="75">
        <v>1.016</v>
      </c>
      <c r="AK65" s="75" t="s">
        <v>82</v>
      </c>
      <c r="AL65" s="3" t="s">
        <v>641</v>
      </c>
      <c r="AM65" s="24" t="s">
        <v>726</v>
      </c>
      <c r="AN65" s="24" t="s">
        <v>727</v>
      </c>
      <c r="AQ65" s="24">
        <v>8</v>
      </c>
      <c r="AR65" s="24" t="s">
        <v>728</v>
      </c>
      <c r="AS65" s="81"/>
      <c r="AT65" s="62"/>
      <c r="AU65" s="82"/>
      <c r="AV65" s="62"/>
      <c r="AW65" s="62">
        <v>2</v>
      </c>
      <c r="AX65" s="84">
        <v>2</v>
      </c>
      <c r="AZ65" s="24">
        <v>3</v>
      </c>
      <c r="BA65" s="24">
        <v>116</v>
      </c>
      <c r="BD65" s="10"/>
      <c r="BE65" s="8">
        <v>17</v>
      </c>
      <c r="BF65" s="8">
        <v>1.02746</v>
      </c>
    </row>
    <row r="66" s="24" customFormat="1" ht="15.75" spans="1:58">
      <c r="A66" s="18">
        <v>113017</v>
      </c>
      <c r="B66" s="18">
        <v>113017</v>
      </c>
      <c r="C66" s="18" t="s">
        <v>729</v>
      </c>
      <c r="D66" s="18" t="s">
        <v>729</v>
      </c>
      <c r="E66" s="18"/>
      <c r="F66" s="18">
        <v>0</v>
      </c>
      <c r="G66" s="8" t="s">
        <v>730</v>
      </c>
      <c r="H66" s="8" t="s">
        <v>731</v>
      </c>
      <c r="I66" s="8" t="s">
        <v>78</v>
      </c>
      <c r="J66" s="8" t="s">
        <v>64</v>
      </c>
      <c r="K66" s="8" t="s">
        <v>308</v>
      </c>
      <c r="L66" s="61" t="s">
        <v>732</v>
      </c>
      <c r="M66" s="62">
        <v>1</v>
      </c>
      <c r="N66" s="62">
        <v>1</v>
      </c>
      <c r="O66" s="63">
        <v>1</v>
      </c>
      <c r="P66" s="63">
        <v>1</v>
      </c>
      <c r="Q66" s="62">
        <v>2</v>
      </c>
      <c r="R66" s="11" t="s">
        <v>67</v>
      </c>
      <c r="S66" s="24">
        <v>3</v>
      </c>
      <c r="T66" s="24">
        <v>8</v>
      </c>
      <c r="U66" s="24">
        <v>3</v>
      </c>
      <c r="V66" s="24">
        <v>61</v>
      </c>
      <c r="W66" s="62" t="s">
        <v>733</v>
      </c>
      <c r="X66" s="62" t="s">
        <v>734</v>
      </c>
      <c r="Y66" s="71">
        <v>630017</v>
      </c>
      <c r="Z66" s="71">
        <v>215005</v>
      </c>
      <c r="AA66" s="71">
        <v>50</v>
      </c>
      <c r="AB66" s="71">
        <v>50</v>
      </c>
      <c r="AC66" s="71">
        <v>50</v>
      </c>
      <c r="AD66" s="72">
        <v>200</v>
      </c>
      <c r="AE66" s="72">
        <v>80</v>
      </c>
      <c r="AF66" s="72">
        <v>1600</v>
      </c>
      <c r="AG66" s="72">
        <v>89</v>
      </c>
      <c r="AH66" s="75" t="s">
        <v>82</v>
      </c>
      <c r="AI66" s="75">
        <v>0.02</v>
      </c>
      <c r="AJ66" s="75">
        <v>1.01</v>
      </c>
      <c r="AK66" s="75">
        <v>0.01</v>
      </c>
      <c r="AL66" s="3" t="s">
        <v>534</v>
      </c>
      <c r="AM66" s="24" t="s">
        <v>735</v>
      </c>
      <c r="AN66" s="24" t="s">
        <v>736</v>
      </c>
      <c r="AQ66" s="24">
        <v>8</v>
      </c>
      <c r="AR66" s="24" t="s">
        <v>737</v>
      </c>
      <c r="AS66" s="81"/>
      <c r="AT66" s="62"/>
      <c r="AU66" s="82"/>
      <c r="AV66" s="62"/>
      <c r="AW66" s="62">
        <v>1</v>
      </c>
      <c r="AX66" s="84">
        <v>1</v>
      </c>
      <c r="AZ66" s="24">
        <v>2</v>
      </c>
      <c r="BA66" s="24">
        <v>117</v>
      </c>
      <c r="BD66" s="10">
        <v>1</v>
      </c>
      <c r="BE66" s="8">
        <v>17</v>
      </c>
      <c r="BF66" s="8">
        <v>1.01387</v>
      </c>
    </row>
    <row r="67" s="24" customFormat="1" ht="15.75" spans="1:58">
      <c r="A67" s="18">
        <v>113018</v>
      </c>
      <c r="B67" s="18">
        <v>113018</v>
      </c>
      <c r="C67" s="18" t="s">
        <v>738</v>
      </c>
      <c r="D67" s="18" t="s">
        <v>738</v>
      </c>
      <c r="E67" s="18"/>
      <c r="F67" s="18">
        <v>0</v>
      </c>
      <c r="G67" s="8" t="s">
        <v>739</v>
      </c>
      <c r="H67" s="8" t="s">
        <v>740</v>
      </c>
      <c r="I67" s="8" t="s">
        <v>741</v>
      </c>
      <c r="J67" s="8" t="s">
        <v>64</v>
      </c>
      <c r="K67" s="8" t="s">
        <v>742</v>
      </c>
      <c r="L67" s="61" t="s">
        <v>743</v>
      </c>
      <c r="M67" s="62">
        <v>1</v>
      </c>
      <c r="N67" s="62">
        <v>1</v>
      </c>
      <c r="O67" s="63">
        <v>3</v>
      </c>
      <c r="P67" s="63">
        <v>3</v>
      </c>
      <c r="Q67" s="62">
        <v>4</v>
      </c>
      <c r="R67" s="11" t="s">
        <v>744</v>
      </c>
      <c r="S67" s="24">
        <v>3</v>
      </c>
      <c r="T67" s="24">
        <v>8</v>
      </c>
      <c r="U67" s="24">
        <v>3</v>
      </c>
      <c r="V67" s="24">
        <v>62</v>
      </c>
      <c r="W67" s="62" t="s">
        <v>745</v>
      </c>
      <c r="X67" s="62" t="s">
        <v>746</v>
      </c>
      <c r="Y67" s="71">
        <v>630018</v>
      </c>
      <c r="Z67" s="71">
        <v>215005</v>
      </c>
      <c r="AA67" s="71">
        <v>50</v>
      </c>
      <c r="AB67" s="71">
        <v>50</v>
      </c>
      <c r="AC67" s="71">
        <v>50</v>
      </c>
      <c r="AD67" s="72">
        <v>200</v>
      </c>
      <c r="AE67" s="72">
        <v>80</v>
      </c>
      <c r="AF67" s="72">
        <v>1600</v>
      </c>
      <c r="AG67" s="72">
        <v>115</v>
      </c>
      <c r="AH67" s="75" t="s">
        <v>82</v>
      </c>
      <c r="AI67" s="75">
        <v>0.02</v>
      </c>
      <c r="AJ67" s="75">
        <v>1.01</v>
      </c>
      <c r="AK67" s="75">
        <v>0.01</v>
      </c>
      <c r="AL67" s="3" t="s">
        <v>534</v>
      </c>
      <c r="AM67" s="24" t="s">
        <v>747</v>
      </c>
      <c r="AN67" s="24" t="s">
        <v>748</v>
      </c>
      <c r="AQ67" s="24">
        <v>8</v>
      </c>
      <c r="AR67" s="24" t="s">
        <v>749</v>
      </c>
      <c r="AS67" s="81"/>
      <c r="AT67" s="62"/>
      <c r="AU67" s="82"/>
      <c r="AV67" s="62"/>
      <c r="AW67" s="62">
        <v>1</v>
      </c>
      <c r="AX67" s="84">
        <v>4</v>
      </c>
      <c r="AZ67" s="24">
        <v>4</v>
      </c>
      <c r="BA67" s="24">
        <v>119</v>
      </c>
      <c r="BD67" s="10"/>
      <c r="BE67" s="8">
        <v>23</v>
      </c>
      <c r="BF67" s="8">
        <v>1.01387</v>
      </c>
    </row>
    <row r="68" s="24" customFormat="1" ht="15.75" spans="1:58">
      <c r="A68" s="18">
        <v>113019</v>
      </c>
      <c r="B68" s="18">
        <v>113019</v>
      </c>
      <c r="C68" s="18" t="s">
        <v>750</v>
      </c>
      <c r="D68" s="18" t="s">
        <v>750</v>
      </c>
      <c r="E68" s="18"/>
      <c r="F68" s="18">
        <v>2</v>
      </c>
      <c r="G68" s="8" t="s">
        <v>751</v>
      </c>
      <c r="H68" s="8" t="s">
        <v>752</v>
      </c>
      <c r="I68" s="8" t="s">
        <v>753</v>
      </c>
      <c r="J68" s="8" t="s">
        <v>64</v>
      </c>
      <c r="K68" s="8" t="s">
        <v>754</v>
      </c>
      <c r="L68" s="61" t="s">
        <v>755</v>
      </c>
      <c r="M68" s="62">
        <v>1</v>
      </c>
      <c r="N68" s="62">
        <v>1</v>
      </c>
      <c r="O68" s="63">
        <v>3</v>
      </c>
      <c r="P68" s="63">
        <v>3</v>
      </c>
      <c r="Q68" s="62">
        <v>8</v>
      </c>
      <c r="R68" s="11" t="s">
        <v>756</v>
      </c>
      <c r="S68" s="24">
        <v>3</v>
      </c>
      <c r="T68" s="24">
        <v>8</v>
      </c>
      <c r="U68" s="24">
        <v>3</v>
      </c>
      <c r="V68" s="24">
        <v>63</v>
      </c>
      <c r="W68" s="62" t="s">
        <v>757</v>
      </c>
      <c r="X68" s="62" t="s">
        <v>758</v>
      </c>
      <c r="Y68" s="71">
        <v>630019</v>
      </c>
      <c r="Z68" s="71">
        <v>215005</v>
      </c>
      <c r="AA68" s="71">
        <v>50</v>
      </c>
      <c r="AB68" s="71">
        <v>50</v>
      </c>
      <c r="AC68" s="71">
        <v>50</v>
      </c>
      <c r="AD68" s="72">
        <v>200</v>
      </c>
      <c r="AE68" s="72">
        <v>80</v>
      </c>
      <c r="AF68" s="72">
        <v>1600</v>
      </c>
      <c r="AG68" s="72">
        <v>105</v>
      </c>
      <c r="AH68" s="75">
        <v>0.015</v>
      </c>
      <c r="AI68" s="75">
        <v>0.016</v>
      </c>
      <c r="AJ68" s="75">
        <v>1.004</v>
      </c>
      <c r="AK68" s="75">
        <v>0.01</v>
      </c>
      <c r="AL68" s="3" t="s">
        <v>616</v>
      </c>
      <c r="AM68" s="24" t="s">
        <v>759</v>
      </c>
      <c r="AN68" s="24" t="s">
        <v>760</v>
      </c>
      <c r="AQ68" s="24">
        <v>8</v>
      </c>
      <c r="AR68" s="24" t="s">
        <v>761</v>
      </c>
      <c r="AS68" s="81"/>
      <c r="AT68" s="62"/>
      <c r="AU68" s="82"/>
      <c r="AV68" s="62"/>
      <c r="AW68" s="62">
        <v>2</v>
      </c>
      <c r="AX68" s="84">
        <v>3</v>
      </c>
      <c r="AZ68" s="24">
        <v>4</v>
      </c>
      <c r="BA68" s="24">
        <v>120</v>
      </c>
      <c r="BD68" s="10"/>
      <c r="BE68" s="8">
        <v>21</v>
      </c>
      <c r="BF68" s="8">
        <v>1.02914</v>
      </c>
    </row>
    <row r="69" s="24" customFormat="1" ht="15.75" spans="1:58">
      <c r="A69" s="18">
        <v>113020</v>
      </c>
      <c r="B69" s="18">
        <v>113020</v>
      </c>
      <c r="C69" s="18" t="s">
        <v>762</v>
      </c>
      <c r="D69" s="18" t="s">
        <v>762</v>
      </c>
      <c r="E69" s="18"/>
      <c r="F69" s="18">
        <v>0</v>
      </c>
      <c r="G69" s="8" t="s">
        <v>763</v>
      </c>
      <c r="H69" s="8" t="s">
        <v>764</v>
      </c>
      <c r="I69" s="8" t="s">
        <v>150</v>
      </c>
      <c r="J69" s="8" t="s">
        <v>64</v>
      </c>
      <c r="K69" s="8" t="s">
        <v>765</v>
      </c>
      <c r="L69" s="61" t="s">
        <v>766</v>
      </c>
      <c r="M69" s="62">
        <v>1</v>
      </c>
      <c r="N69" s="62">
        <v>1</v>
      </c>
      <c r="O69" s="63">
        <v>3</v>
      </c>
      <c r="P69" s="63">
        <v>3</v>
      </c>
      <c r="Q69" s="62">
        <v>3</v>
      </c>
      <c r="R69" s="11" t="s">
        <v>638</v>
      </c>
      <c r="S69" s="24">
        <v>3</v>
      </c>
      <c r="T69" s="24">
        <v>8</v>
      </c>
      <c r="U69" s="24">
        <v>3</v>
      </c>
      <c r="V69" s="24">
        <v>64</v>
      </c>
      <c r="W69" s="62" t="s">
        <v>767</v>
      </c>
      <c r="X69" s="62" t="s">
        <v>768</v>
      </c>
      <c r="Y69" s="71">
        <v>630020</v>
      </c>
      <c r="Z69" s="71">
        <v>215005</v>
      </c>
      <c r="AA69" s="71">
        <v>50</v>
      </c>
      <c r="AB69" s="71">
        <v>50</v>
      </c>
      <c r="AC69" s="71">
        <v>50</v>
      </c>
      <c r="AD69" s="72">
        <v>200</v>
      </c>
      <c r="AE69" s="72">
        <v>80</v>
      </c>
      <c r="AF69" s="72">
        <v>1600</v>
      </c>
      <c r="AG69" s="72">
        <v>118</v>
      </c>
      <c r="AH69" s="75" t="s">
        <v>82</v>
      </c>
      <c r="AI69" s="75">
        <v>0.02</v>
      </c>
      <c r="AJ69" s="75">
        <v>1.01</v>
      </c>
      <c r="AK69" s="75">
        <v>0.01</v>
      </c>
      <c r="AL69" s="3" t="s">
        <v>534</v>
      </c>
      <c r="AM69" s="24" t="s">
        <v>769</v>
      </c>
      <c r="AN69" s="24" t="s">
        <v>770</v>
      </c>
      <c r="AQ69" s="24">
        <v>8</v>
      </c>
      <c r="AR69" s="24" t="s">
        <v>771</v>
      </c>
      <c r="AS69" s="81"/>
      <c r="AT69" s="62"/>
      <c r="AU69" s="82"/>
      <c r="AV69" s="62">
        <v>10</v>
      </c>
      <c r="AW69" s="62">
        <v>2</v>
      </c>
      <c r="AX69" s="84">
        <v>1</v>
      </c>
      <c r="AZ69" s="24">
        <v>3</v>
      </c>
      <c r="BA69" s="24">
        <v>121</v>
      </c>
      <c r="BD69" s="10"/>
      <c r="BE69" s="8">
        <v>23</v>
      </c>
      <c r="BF69" s="8">
        <v>1.01387</v>
      </c>
    </row>
    <row r="70" s="24" customFormat="1" ht="15.75" spans="1:58">
      <c r="A70" s="18">
        <v>113021</v>
      </c>
      <c r="B70" s="18">
        <v>113021</v>
      </c>
      <c r="C70" s="18" t="s">
        <v>772</v>
      </c>
      <c r="D70" s="18" t="s">
        <v>772</v>
      </c>
      <c r="E70" s="18"/>
      <c r="F70" s="18">
        <v>0</v>
      </c>
      <c r="G70" s="8" t="s">
        <v>773</v>
      </c>
      <c r="H70" s="8" t="s">
        <v>774</v>
      </c>
      <c r="I70" s="8" t="s">
        <v>293</v>
      </c>
      <c r="J70" s="8" t="s">
        <v>64</v>
      </c>
      <c r="K70" s="8" t="s">
        <v>775</v>
      </c>
      <c r="L70" s="61" t="s">
        <v>776</v>
      </c>
      <c r="M70" s="62">
        <v>1</v>
      </c>
      <c r="N70" s="62">
        <v>1</v>
      </c>
      <c r="O70" s="63">
        <v>3</v>
      </c>
      <c r="P70" s="63">
        <v>3</v>
      </c>
      <c r="Q70" s="62">
        <v>3</v>
      </c>
      <c r="R70" s="11" t="s">
        <v>638</v>
      </c>
      <c r="S70" s="24">
        <v>3</v>
      </c>
      <c r="T70" s="24">
        <v>8</v>
      </c>
      <c r="U70" s="24">
        <v>3</v>
      </c>
      <c r="V70" s="24">
        <v>65</v>
      </c>
      <c r="W70" s="62" t="s">
        <v>777</v>
      </c>
      <c r="X70" s="62" t="s">
        <v>778</v>
      </c>
      <c r="Y70" s="71">
        <v>630021</v>
      </c>
      <c r="Z70" s="71">
        <v>215005</v>
      </c>
      <c r="AA70" s="71">
        <v>50</v>
      </c>
      <c r="AB70" s="71">
        <v>50</v>
      </c>
      <c r="AC70" s="71">
        <v>50</v>
      </c>
      <c r="AD70" s="72">
        <v>200</v>
      </c>
      <c r="AE70" s="72">
        <v>80</v>
      </c>
      <c r="AF70" s="72">
        <v>1600</v>
      </c>
      <c r="AG70" s="72">
        <v>100</v>
      </c>
      <c r="AH70" s="75">
        <v>0.016</v>
      </c>
      <c r="AI70" s="75">
        <v>0.01</v>
      </c>
      <c r="AJ70" s="75">
        <v>1.02</v>
      </c>
      <c r="AK70" s="75" t="s">
        <v>82</v>
      </c>
      <c r="AL70" s="3" t="s">
        <v>654</v>
      </c>
      <c r="AM70" s="24" t="s">
        <v>779</v>
      </c>
      <c r="AN70" s="24" t="s">
        <v>780</v>
      </c>
      <c r="AQ70" s="24">
        <v>8</v>
      </c>
      <c r="AR70" s="24" t="s">
        <v>781</v>
      </c>
      <c r="AS70" s="81"/>
      <c r="AT70" s="62"/>
      <c r="AU70" s="82"/>
      <c r="AV70" s="62" t="s">
        <v>782</v>
      </c>
      <c r="AW70" s="62">
        <v>2</v>
      </c>
      <c r="AX70" s="84">
        <v>2</v>
      </c>
      <c r="AZ70" s="24">
        <v>3</v>
      </c>
      <c r="BA70" s="24">
        <v>123</v>
      </c>
      <c r="BD70" s="10">
        <f>VLOOKUP(A70,[1]Sheet2!$A:$E,5,FALSE)</f>
        <v>3</v>
      </c>
      <c r="BE70" s="8">
        <v>20</v>
      </c>
      <c r="BF70" s="8">
        <v>1.0124</v>
      </c>
    </row>
    <row r="71" s="24" customFormat="1" ht="15.75" spans="1:58">
      <c r="A71" s="18">
        <v>113022</v>
      </c>
      <c r="B71" s="18">
        <v>113022</v>
      </c>
      <c r="C71" s="18" t="s">
        <v>783</v>
      </c>
      <c r="D71" s="18" t="s">
        <v>783</v>
      </c>
      <c r="E71" s="18"/>
      <c r="F71" s="18">
        <v>0</v>
      </c>
      <c r="G71" s="8" t="s">
        <v>784</v>
      </c>
      <c r="H71" s="8" t="s">
        <v>785</v>
      </c>
      <c r="I71" s="8" t="s">
        <v>90</v>
      </c>
      <c r="J71" s="8" t="s">
        <v>294</v>
      </c>
      <c r="K71" s="8" t="s">
        <v>786</v>
      </c>
      <c r="L71" s="61" t="s">
        <v>787</v>
      </c>
      <c r="M71" s="62">
        <v>1</v>
      </c>
      <c r="N71" s="62">
        <v>1</v>
      </c>
      <c r="O71" s="63">
        <v>1</v>
      </c>
      <c r="P71" s="63">
        <v>1</v>
      </c>
      <c r="Q71" s="62">
        <v>3</v>
      </c>
      <c r="R71" s="11" t="s">
        <v>638</v>
      </c>
      <c r="S71" s="24">
        <v>3</v>
      </c>
      <c r="T71" s="24">
        <v>8</v>
      </c>
      <c r="U71" s="24">
        <v>3</v>
      </c>
      <c r="V71" s="24">
        <v>66</v>
      </c>
      <c r="W71" s="62" t="s">
        <v>788</v>
      </c>
      <c r="X71" s="62" t="s">
        <v>789</v>
      </c>
      <c r="Y71" s="71">
        <v>630022</v>
      </c>
      <c r="Z71" s="71">
        <v>215005</v>
      </c>
      <c r="AA71" s="71">
        <v>50</v>
      </c>
      <c r="AB71" s="71">
        <v>50</v>
      </c>
      <c r="AC71" s="71">
        <v>50</v>
      </c>
      <c r="AD71" s="72">
        <v>200</v>
      </c>
      <c r="AE71" s="72">
        <v>80</v>
      </c>
      <c r="AF71" s="72">
        <v>1600</v>
      </c>
      <c r="AG71" s="72">
        <v>120</v>
      </c>
      <c r="AH71" s="75">
        <v>0.018</v>
      </c>
      <c r="AI71" s="75" t="s">
        <v>82</v>
      </c>
      <c r="AJ71" s="75">
        <v>1.016</v>
      </c>
      <c r="AK71" s="75" t="s">
        <v>82</v>
      </c>
      <c r="AL71" s="3" t="s">
        <v>556</v>
      </c>
      <c r="AM71" s="24" t="s">
        <v>790</v>
      </c>
      <c r="AN71" s="24" t="s">
        <v>791</v>
      </c>
      <c r="AQ71" s="24">
        <v>8</v>
      </c>
      <c r="AR71" s="24" t="s">
        <v>792</v>
      </c>
      <c r="AS71" s="81"/>
      <c r="AT71" s="62"/>
      <c r="AU71" s="82"/>
      <c r="AV71" s="62">
        <v>10</v>
      </c>
      <c r="AW71" s="62">
        <v>2</v>
      </c>
      <c r="AX71" s="84">
        <v>3</v>
      </c>
      <c r="AZ71" s="24">
        <v>3</v>
      </c>
      <c r="BA71" s="24">
        <v>122</v>
      </c>
      <c r="BD71" s="10">
        <v>1</v>
      </c>
      <c r="BE71" s="8">
        <v>24</v>
      </c>
      <c r="BF71" s="8">
        <v>1.02746</v>
      </c>
    </row>
    <row r="72" s="24" customFormat="1" ht="15.75" spans="1:58">
      <c r="A72" s="18">
        <v>113023</v>
      </c>
      <c r="B72" s="18">
        <v>113023</v>
      </c>
      <c r="C72" s="18" t="s">
        <v>793</v>
      </c>
      <c r="D72" s="18" t="s">
        <v>793</v>
      </c>
      <c r="E72" s="18"/>
      <c r="F72" s="18">
        <v>0</v>
      </c>
      <c r="G72" s="8" t="s">
        <v>794</v>
      </c>
      <c r="H72" s="8" t="s">
        <v>795</v>
      </c>
      <c r="I72" s="8" t="s">
        <v>189</v>
      </c>
      <c r="J72" s="8" t="s">
        <v>294</v>
      </c>
      <c r="K72" s="8" t="s">
        <v>65</v>
      </c>
      <c r="L72" s="61" t="s">
        <v>796</v>
      </c>
      <c r="M72" s="62">
        <v>1</v>
      </c>
      <c r="N72" s="62">
        <v>1</v>
      </c>
      <c r="O72" s="63">
        <v>5</v>
      </c>
      <c r="P72" s="63">
        <v>5</v>
      </c>
      <c r="Q72" s="62">
        <v>3</v>
      </c>
      <c r="R72" s="11" t="s">
        <v>638</v>
      </c>
      <c r="S72" s="24">
        <v>3</v>
      </c>
      <c r="T72" s="24">
        <v>8</v>
      </c>
      <c r="U72" s="24">
        <v>3</v>
      </c>
      <c r="V72" s="24">
        <v>67</v>
      </c>
      <c r="W72" s="62" t="s">
        <v>797</v>
      </c>
      <c r="X72" s="62" t="s">
        <v>798</v>
      </c>
      <c r="Y72" s="71">
        <v>630023</v>
      </c>
      <c r="Z72" s="71">
        <v>215005</v>
      </c>
      <c r="AA72" s="71">
        <v>50</v>
      </c>
      <c r="AB72" s="71">
        <v>50</v>
      </c>
      <c r="AC72" s="71">
        <v>50</v>
      </c>
      <c r="AD72" s="72">
        <v>200</v>
      </c>
      <c r="AE72" s="72">
        <v>80</v>
      </c>
      <c r="AF72" s="72">
        <v>1600</v>
      </c>
      <c r="AG72" s="72">
        <v>120</v>
      </c>
      <c r="AH72" s="75">
        <v>0.018</v>
      </c>
      <c r="AI72" s="75" t="s">
        <v>82</v>
      </c>
      <c r="AJ72" s="75">
        <v>1.016</v>
      </c>
      <c r="AK72" s="75" t="s">
        <v>82</v>
      </c>
      <c r="AL72" s="3" t="s">
        <v>556</v>
      </c>
      <c r="AM72" s="24" t="s">
        <v>799</v>
      </c>
      <c r="AN72" s="24" t="s">
        <v>800</v>
      </c>
      <c r="AQ72" s="24">
        <v>8</v>
      </c>
      <c r="AR72" s="24" t="s">
        <v>801</v>
      </c>
      <c r="AS72" s="81"/>
      <c r="AT72" s="62"/>
      <c r="AU72" s="82"/>
      <c r="AV72" s="62">
        <v>10</v>
      </c>
      <c r="AW72" s="62">
        <v>2</v>
      </c>
      <c r="AX72" s="84">
        <v>3</v>
      </c>
      <c r="AZ72" s="24">
        <v>3</v>
      </c>
      <c r="BA72" s="24">
        <v>124</v>
      </c>
      <c r="BD72" s="10"/>
      <c r="BE72" s="8">
        <v>24</v>
      </c>
      <c r="BF72" s="8">
        <v>1.02746</v>
      </c>
    </row>
    <row r="73" s="24" customFormat="1" ht="15.75" spans="1:58">
      <c r="A73" s="18">
        <v>113024</v>
      </c>
      <c r="B73" s="18">
        <v>113024</v>
      </c>
      <c r="C73" s="18" t="s">
        <v>802</v>
      </c>
      <c r="D73" s="18" t="s">
        <v>802</v>
      </c>
      <c r="E73" s="18"/>
      <c r="F73" s="18">
        <v>0</v>
      </c>
      <c r="G73" s="8" t="s">
        <v>803</v>
      </c>
      <c r="H73" s="8" t="s">
        <v>804</v>
      </c>
      <c r="I73" s="8" t="s">
        <v>90</v>
      </c>
      <c r="J73" s="8" t="s">
        <v>64</v>
      </c>
      <c r="K73" s="8" t="s">
        <v>65</v>
      </c>
      <c r="L73" s="61" t="s">
        <v>805</v>
      </c>
      <c r="M73" s="62">
        <v>1</v>
      </c>
      <c r="N73" s="62">
        <v>1</v>
      </c>
      <c r="O73" s="63">
        <v>5</v>
      </c>
      <c r="P73" s="63">
        <v>5</v>
      </c>
      <c r="Q73" s="62">
        <v>3</v>
      </c>
      <c r="R73" s="24" t="s">
        <v>806</v>
      </c>
      <c r="S73" s="24">
        <v>3</v>
      </c>
      <c r="T73" s="24">
        <v>8</v>
      </c>
      <c r="U73" s="24">
        <v>3</v>
      </c>
      <c r="V73" s="24">
        <v>68</v>
      </c>
      <c r="W73" s="62" t="s">
        <v>807</v>
      </c>
      <c r="X73" s="62" t="s">
        <v>808</v>
      </c>
      <c r="Y73" s="71">
        <v>630024</v>
      </c>
      <c r="Z73" s="71">
        <v>215005</v>
      </c>
      <c r="AA73" s="71">
        <v>50</v>
      </c>
      <c r="AB73" s="71">
        <v>50</v>
      </c>
      <c r="AC73" s="71">
        <v>50</v>
      </c>
      <c r="AD73" s="72">
        <v>200</v>
      </c>
      <c r="AE73" s="72">
        <v>80</v>
      </c>
      <c r="AF73" s="72">
        <v>1600</v>
      </c>
      <c r="AG73" s="72">
        <v>110</v>
      </c>
      <c r="AH73" s="75">
        <v>0.016</v>
      </c>
      <c r="AI73" s="75">
        <v>0.01</v>
      </c>
      <c r="AJ73" s="75">
        <v>1.02</v>
      </c>
      <c r="AK73" s="75">
        <v>0</v>
      </c>
      <c r="AL73" s="3" t="s">
        <v>298</v>
      </c>
      <c r="AM73" s="24" t="s">
        <v>809</v>
      </c>
      <c r="AN73" s="24" t="s">
        <v>810</v>
      </c>
      <c r="AQ73" s="24">
        <v>8</v>
      </c>
      <c r="AR73" s="24" t="s">
        <v>781</v>
      </c>
      <c r="AS73" s="81"/>
      <c r="AT73" s="62"/>
      <c r="AU73" s="82"/>
      <c r="AV73" s="62">
        <v>7</v>
      </c>
      <c r="AW73" s="62">
        <v>2</v>
      </c>
      <c r="AX73" s="84">
        <v>3</v>
      </c>
      <c r="AZ73" s="24">
        <v>3</v>
      </c>
      <c r="BA73" s="24">
        <v>125</v>
      </c>
      <c r="BB73" s="24">
        <v>615001</v>
      </c>
      <c r="BC73" s="24">
        <v>30</v>
      </c>
      <c r="BD73" s="10"/>
      <c r="BE73" s="8">
        <v>22</v>
      </c>
      <c r="BF73" s="8">
        <v>1.03079</v>
      </c>
    </row>
    <row r="74" s="24" customFormat="1" ht="15.75" spans="1:58">
      <c r="A74" s="18">
        <v>113025</v>
      </c>
      <c r="B74" s="85">
        <v>112004</v>
      </c>
      <c r="C74" s="18" t="s">
        <v>811</v>
      </c>
      <c r="D74" s="18" t="s">
        <v>812</v>
      </c>
      <c r="E74" s="18"/>
      <c r="F74" s="18">
        <v>0</v>
      </c>
      <c r="G74" s="8" t="s">
        <v>813</v>
      </c>
      <c r="H74" s="8" t="s">
        <v>814</v>
      </c>
      <c r="I74" s="8" t="s">
        <v>815</v>
      </c>
      <c r="J74" s="8" t="s">
        <v>281</v>
      </c>
      <c r="K74" s="8" t="s">
        <v>65</v>
      </c>
      <c r="L74" s="61" t="s">
        <v>816</v>
      </c>
      <c r="M74" s="62">
        <v>1</v>
      </c>
      <c r="N74" s="62">
        <v>1</v>
      </c>
      <c r="O74" s="63">
        <v>6</v>
      </c>
      <c r="P74" s="63">
        <v>6</v>
      </c>
      <c r="Q74" s="62">
        <v>1</v>
      </c>
      <c r="R74" s="11" t="s">
        <v>246</v>
      </c>
      <c r="S74" s="24">
        <v>3</v>
      </c>
      <c r="T74" s="24">
        <v>8</v>
      </c>
      <c r="U74" s="24">
        <v>3</v>
      </c>
      <c r="V74" s="24">
        <v>69</v>
      </c>
      <c r="W74" s="62" t="s">
        <v>817</v>
      </c>
      <c r="X74" s="62" t="s">
        <v>818</v>
      </c>
      <c r="Y74" s="71">
        <v>630025</v>
      </c>
      <c r="Z74" s="71">
        <v>215005</v>
      </c>
      <c r="AA74" s="71">
        <v>50</v>
      </c>
      <c r="AB74" s="71">
        <v>50</v>
      </c>
      <c r="AC74" s="71">
        <v>50</v>
      </c>
      <c r="AD74" s="72">
        <v>200</v>
      </c>
      <c r="AE74" s="72">
        <v>80</v>
      </c>
      <c r="AF74" s="72">
        <v>1600</v>
      </c>
      <c r="AG74" s="72">
        <v>130</v>
      </c>
      <c r="AH74" s="75">
        <v>0.018</v>
      </c>
      <c r="AI74" s="75" t="s">
        <v>82</v>
      </c>
      <c r="AJ74" s="75">
        <v>1.016</v>
      </c>
      <c r="AK74" s="75" t="s">
        <v>82</v>
      </c>
      <c r="AL74" s="3" t="s">
        <v>556</v>
      </c>
      <c r="AM74" s="24" t="s">
        <v>819</v>
      </c>
      <c r="AN74" s="24" t="s">
        <v>820</v>
      </c>
      <c r="AQ74" s="24">
        <v>8</v>
      </c>
      <c r="AR74" s="24" t="s">
        <v>821</v>
      </c>
      <c r="AS74" s="81"/>
      <c r="AT74" s="62"/>
      <c r="AU74" s="82"/>
      <c r="AV74" s="62"/>
      <c r="AW74" s="62">
        <v>2</v>
      </c>
      <c r="AX74" s="84">
        <v>3</v>
      </c>
      <c r="AZ74" s="24">
        <v>1</v>
      </c>
      <c r="BA74" s="24">
        <v>131</v>
      </c>
      <c r="BD74" s="10"/>
      <c r="BE74" s="8">
        <v>26</v>
      </c>
      <c r="BF74" s="8">
        <v>1.02746</v>
      </c>
    </row>
    <row r="75" s="24" customFormat="1" ht="15.75" spans="1:58">
      <c r="A75" s="18">
        <v>113026</v>
      </c>
      <c r="B75" s="85">
        <v>112002</v>
      </c>
      <c r="C75" s="18" t="s">
        <v>822</v>
      </c>
      <c r="D75" s="18" t="s">
        <v>823</v>
      </c>
      <c r="E75" s="18"/>
      <c r="F75" s="18">
        <v>0</v>
      </c>
      <c r="G75" s="8" t="s">
        <v>824</v>
      </c>
      <c r="H75" s="8" t="s">
        <v>825</v>
      </c>
      <c r="I75" s="8" t="s">
        <v>78</v>
      </c>
      <c r="J75" s="8" t="s">
        <v>64</v>
      </c>
      <c r="K75" s="8" t="s">
        <v>65</v>
      </c>
      <c r="L75" s="61" t="s">
        <v>826</v>
      </c>
      <c r="M75" s="62">
        <v>1</v>
      </c>
      <c r="N75" s="62">
        <v>1</v>
      </c>
      <c r="O75" s="63">
        <v>5</v>
      </c>
      <c r="P75" s="63">
        <v>5</v>
      </c>
      <c r="Q75" s="62">
        <v>1</v>
      </c>
      <c r="R75" s="11" t="s">
        <v>246</v>
      </c>
      <c r="S75" s="24">
        <v>3</v>
      </c>
      <c r="T75" s="24">
        <v>8</v>
      </c>
      <c r="U75" s="24">
        <v>3</v>
      </c>
      <c r="V75" s="24">
        <v>70</v>
      </c>
      <c r="W75" s="62" t="s">
        <v>827</v>
      </c>
      <c r="X75" s="62" t="s">
        <v>828</v>
      </c>
      <c r="Y75" s="71">
        <v>630026</v>
      </c>
      <c r="Z75" s="71">
        <v>215005</v>
      </c>
      <c r="AA75" s="71">
        <v>50</v>
      </c>
      <c r="AB75" s="71">
        <v>50</v>
      </c>
      <c r="AC75" s="71">
        <v>50</v>
      </c>
      <c r="AD75" s="72">
        <v>200</v>
      </c>
      <c r="AE75" s="72">
        <v>80</v>
      </c>
      <c r="AF75" s="72">
        <v>1600</v>
      </c>
      <c r="AG75" s="72">
        <v>105</v>
      </c>
      <c r="AH75" s="75">
        <v>0.018</v>
      </c>
      <c r="AI75" s="75" t="s">
        <v>82</v>
      </c>
      <c r="AJ75" s="75">
        <v>1.016</v>
      </c>
      <c r="AK75" s="75" t="s">
        <v>82</v>
      </c>
      <c r="AL75" s="3" t="s">
        <v>556</v>
      </c>
      <c r="AM75" s="24" t="s">
        <v>829</v>
      </c>
      <c r="AN75" s="24" t="s">
        <v>830</v>
      </c>
      <c r="AQ75" s="24">
        <v>8</v>
      </c>
      <c r="AR75" s="24" t="s">
        <v>831</v>
      </c>
      <c r="AS75" s="81"/>
      <c r="AT75" s="62"/>
      <c r="AU75" s="82"/>
      <c r="AV75" s="62">
        <v>9</v>
      </c>
      <c r="AW75" s="62">
        <v>2</v>
      </c>
      <c r="AX75" s="84">
        <v>2</v>
      </c>
      <c r="AZ75" s="24">
        <v>1</v>
      </c>
      <c r="BA75" s="24">
        <v>129</v>
      </c>
      <c r="BD75" s="10"/>
      <c r="BE75" s="8">
        <v>21</v>
      </c>
      <c r="BF75" s="8">
        <v>1.02746</v>
      </c>
    </row>
    <row r="76" s="24" customFormat="1" ht="15.75" spans="1:58">
      <c r="A76" s="18">
        <v>113027</v>
      </c>
      <c r="B76" s="18">
        <v>113027</v>
      </c>
      <c r="C76" s="18" t="s">
        <v>832</v>
      </c>
      <c r="D76" s="18" t="s">
        <v>832</v>
      </c>
      <c r="E76" s="18"/>
      <c r="F76" s="18">
        <v>0</v>
      </c>
      <c r="G76" s="8" t="s">
        <v>833</v>
      </c>
      <c r="H76" s="8" t="s">
        <v>834</v>
      </c>
      <c r="I76" s="8" t="s">
        <v>150</v>
      </c>
      <c r="J76" s="8" t="s">
        <v>64</v>
      </c>
      <c r="K76" s="8" t="s">
        <v>835</v>
      </c>
      <c r="L76" s="61" t="s">
        <v>836</v>
      </c>
      <c r="M76" s="62">
        <v>1</v>
      </c>
      <c r="N76" s="62">
        <v>1</v>
      </c>
      <c r="O76" s="63">
        <v>2</v>
      </c>
      <c r="P76" s="63">
        <v>2</v>
      </c>
      <c r="Q76" s="62">
        <v>3</v>
      </c>
      <c r="R76" s="11" t="s">
        <v>837</v>
      </c>
      <c r="S76" s="24">
        <v>3</v>
      </c>
      <c r="T76" s="24">
        <v>8</v>
      </c>
      <c r="U76" s="24">
        <v>3</v>
      </c>
      <c r="V76" s="24">
        <v>78</v>
      </c>
      <c r="W76" s="62" t="s">
        <v>838</v>
      </c>
      <c r="X76" s="62" t="s">
        <v>839</v>
      </c>
      <c r="Y76" s="71">
        <v>630027</v>
      </c>
      <c r="Z76" s="71">
        <v>215005</v>
      </c>
      <c r="AA76" s="71">
        <v>50</v>
      </c>
      <c r="AB76" s="71">
        <v>50</v>
      </c>
      <c r="AC76" s="71">
        <v>50</v>
      </c>
      <c r="AD76" s="72">
        <v>200</v>
      </c>
      <c r="AE76" s="72">
        <v>80</v>
      </c>
      <c r="AF76" s="72">
        <v>1600</v>
      </c>
      <c r="AG76" s="72">
        <v>103</v>
      </c>
      <c r="AH76" s="75" t="s">
        <v>82</v>
      </c>
      <c r="AI76" s="75">
        <v>0.02</v>
      </c>
      <c r="AJ76" s="75">
        <v>1.01</v>
      </c>
      <c r="AK76" s="75">
        <v>0.01</v>
      </c>
      <c r="AL76" s="3" t="s">
        <v>534</v>
      </c>
      <c r="AM76" s="24" t="s">
        <v>840</v>
      </c>
      <c r="AN76" s="24" t="s">
        <v>841</v>
      </c>
      <c r="AQ76" s="24">
        <v>8</v>
      </c>
      <c r="AR76" s="24" t="s">
        <v>781</v>
      </c>
      <c r="AS76" s="81"/>
      <c r="AT76" s="62"/>
      <c r="AU76" s="82"/>
      <c r="AV76" s="62">
        <v>7</v>
      </c>
      <c r="AW76" s="62"/>
      <c r="AX76" s="84">
        <v>1</v>
      </c>
      <c r="AZ76" s="24">
        <v>3</v>
      </c>
      <c r="BA76" s="24">
        <v>126</v>
      </c>
      <c r="BB76" s="24">
        <v>615003</v>
      </c>
      <c r="BC76" s="24">
        <v>30</v>
      </c>
      <c r="BD76" s="10"/>
      <c r="BE76" s="8">
        <v>20</v>
      </c>
      <c r="BF76" s="8">
        <v>1.01387</v>
      </c>
    </row>
    <row r="77" s="24" customFormat="1" ht="15.75" spans="1:58">
      <c r="A77" s="18">
        <v>113028</v>
      </c>
      <c r="B77" s="85">
        <v>112003</v>
      </c>
      <c r="C77" s="18" t="s">
        <v>842</v>
      </c>
      <c r="D77" s="18" t="s">
        <v>842</v>
      </c>
      <c r="E77" s="18"/>
      <c r="F77" s="18">
        <v>1</v>
      </c>
      <c r="G77" s="8" t="s">
        <v>843</v>
      </c>
      <c r="H77" s="8" t="s">
        <v>844</v>
      </c>
      <c r="I77" s="8" t="s">
        <v>815</v>
      </c>
      <c r="J77" s="8" t="s">
        <v>64</v>
      </c>
      <c r="K77" s="8" t="s">
        <v>65</v>
      </c>
      <c r="L77" s="61" t="s">
        <v>845</v>
      </c>
      <c r="M77" s="62">
        <v>1</v>
      </c>
      <c r="N77" s="62">
        <v>1</v>
      </c>
      <c r="O77" s="63">
        <v>6</v>
      </c>
      <c r="P77" s="63">
        <v>6</v>
      </c>
      <c r="Q77" s="62">
        <v>1</v>
      </c>
      <c r="R77" s="11" t="s">
        <v>246</v>
      </c>
      <c r="S77" s="24">
        <v>3</v>
      </c>
      <c r="T77" s="24">
        <v>8</v>
      </c>
      <c r="U77" s="24">
        <v>3</v>
      </c>
      <c r="V77" s="24">
        <v>72</v>
      </c>
      <c r="W77" s="62" t="s">
        <v>846</v>
      </c>
      <c r="X77" s="62" t="s">
        <v>847</v>
      </c>
      <c r="Y77" s="71">
        <v>630028</v>
      </c>
      <c r="Z77" s="71">
        <v>215005</v>
      </c>
      <c r="AA77" s="71">
        <v>50</v>
      </c>
      <c r="AB77" s="71">
        <v>50</v>
      </c>
      <c r="AC77" s="71">
        <v>50</v>
      </c>
      <c r="AD77" s="72">
        <v>200</v>
      </c>
      <c r="AE77" s="72">
        <v>80</v>
      </c>
      <c r="AF77" s="72">
        <v>1600</v>
      </c>
      <c r="AG77" s="72">
        <v>130</v>
      </c>
      <c r="AH77" s="75">
        <v>0.018</v>
      </c>
      <c r="AI77" s="75" t="s">
        <v>82</v>
      </c>
      <c r="AJ77" s="75">
        <v>1.016</v>
      </c>
      <c r="AK77" s="75" t="s">
        <v>82</v>
      </c>
      <c r="AL77" s="3" t="s">
        <v>556</v>
      </c>
      <c r="AM77" s="24" t="s">
        <v>848</v>
      </c>
      <c r="AN77" s="24" t="s">
        <v>849</v>
      </c>
      <c r="AQ77" s="24">
        <v>8</v>
      </c>
      <c r="AR77" s="24" t="s">
        <v>850</v>
      </c>
      <c r="AS77" s="81"/>
      <c r="AT77" s="62"/>
      <c r="AU77" s="82"/>
      <c r="AV77" s="62"/>
      <c r="AW77" s="62"/>
      <c r="AX77" s="84">
        <v>4</v>
      </c>
      <c r="AZ77" s="24">
        <v>1</v>
      </c>
      <c r="BA77" s="24">
        <v>130</v>
      </c>
      <c r="BD77" s="10"/>
      <c r="BE77" s="8">
        <v>26</v>
      </c>
      <c r="BF77" s="8">
        <v>1.02746</v>
      </c>
    </row>
    <row r="78" s="24" customFormat="1" ht="15.75" spans="1:58">
      <c r="A78" s="18">
        <v>113029</v>
      </c>
      <c r="B78" s="85">
        <v>112007</v>
      </c>
      <c r="C78" s="18" t="s">
        <v>851</v>
      </c>
      <c r="D78" s="18" t="s">
        <v>851</v>
      </c>
      <c r="E78" s="18"/>
      <c r="F78" s="18">
        <v>1</v>
      </c>
      <c r="G78" s="8" t="s">
        <v>852</v>
      </c>
      <c r="H78" s="8" t="s">
        <v>853</v>
      </c>
      <c r="I78" s="8" t="s">
        <v>854</v>
      </c>
      <c r="J78" s="8" t="s">
        <v>281</v>
      </c>
      <c r="K78" s="8" t="s">
        <v>322</v>
      </c>
      <c r="L78" s="61" t="s">
        <v>855</v>
      </c>
      <c r="M78" s="62">
        <v>1</v>
      </c>
      <c r="N78" s="62">
        <v>1</v>
      </c>
      <c r="O78" s="63">
        <v>3</v>
      </c>
      <c r="P78" s="63">
        <v>3</v>
      </c>
      <c r="Q78" s="62">
        <v>1</v>
      </c>
      <c r="R78" s="11" t="s">
        <v>246</v>
      </c>
      <c r="S78" s="24">
        <v>3</v>
      </c>
      <c r="T78" s="24">
        <v>8</v>
      </c>
      <c r="U78" s="24">
        <v>3</v>
      </c>
      <c r="V78" s="24">
        <v>75</v>
      </c>
      <c r="W78" s="62" t="s">
        <v>856</v>
      </c>
      <c r="X78" s="62" t="s">
        <v>857</v>
      </c>
      <c r="Y78" s="71">
        <v>630029</v>
      </c>
      <c r="Z78" s="71">
        <v>215005</v>
      </c>
      <c r="AA78" s="71">
        <v>50</v>
      </c>
      <c r="AB78" s="71">
        <v>50</v>
      </c>
      <c r="AC78" s="71">
        <v>50</v>
      </c>
      <c r="AD78" s="72">
        <v>200</v>
      </c>
      <c r="AE78" s="72">
        <v>80</v>
      </c>
      <c r="AF78" s="72">
        <v>1600</v>
      </c>
      <c r="AG78" s="72">
        <v>130</v>
      </c>
      <c r="AH78" s="75">
        <v>0.018</v>
      </c>
      <c r="AI78" s="75" t="s">
        <v>82</v>
      </c>
      <c r="AJ78" s="75">
        <v>1.016</v>
      </c>
      <c r="AK78" s="75" t="s">
        <v>82</v>
      </c>
      <c r="AL78" s="3" t="s">
        <v>556</v>
      </c>
      <c r="AM78" s="24" t="s">
        <v>858</v>
      </c>
      <c r="AN78" s="24" t="s">
        <v>859</v>
      </c>
      <c r="AQ78" s="24">
        <v>8</v>
      </c>
      <c r="AR78" s="24" t="s">
        <v>860</v>
      </c>
      <c r="AS78" s="81"/>
      <c r="AT78" s="62"/>
      <c r="AU78" s="82"/>
      <c r="AV78" s="62"/>
      <c r="AW78" s="62"/>
      <c r="AX78" s="84">
        <v>3</v>
      </c>
      <c r="AZ78" s="24">
        <v>1</v>
      </c>
      <c r="BA78" s="24">
        <v>134</v>
      </c>
      <c r="BD78" s="10"/>
      <c r="BE78" s="8">
        <v>26</v>
      </c>
      <c r="BF78" s="8">
        <v>1.02746</v>
      </c>
    </row>
    <row r="79" s="24" customFormat="1" ht="15.75" spans="1:58">
      <c r="A79" s="18">
        <v>113030</v>
      </c>
      <c r="B79" s="18">
        <v>113030</v>
      </c>
      <c r="C79" s="18" t="s">
        <v>861</v>
      </c>
      <c r="D79" s="18" t="s">
        <v>861</v>
      </c>
      <c r="E79" s="18"/>
      <c r="F79" s="18">
        <v>0</v>
      </c>
      <c r="G79" s="8" t="s">
        <v>862</v>
      </c>
      <c r="H79" s="8" t="s">
        <v>863</v>
      </c>
      <c r="I79" s="8" t="s">
        <v>78</v>
      </c>
      <c r="J79" s="8" t="s">
        <v>294</v>
      </c>
      <c r="K79" s="8" t="s">
        <v>864</v>
      </c>
      <c r="L79" s="61" t="s">
        <v>865</v>
      </c>
      <c r="M79" s="62">
        <v>1</v>
      </c>
      <c r="N79" s="62">
        <v>1</v>
      </c>
      <c r="O79" s="63">
        <v>3</v>
      </c>
      <c r="P79" s="63">
        <v>3</v>
      </c>
      <c r="Q79" s="62">
        <v>5</v>
      </c>
      <c r="R79" s="11" t="s">
        <v>663</v>
      </c>
      <c r="S79" s="24">
        <v>3</v>
      </c>
      <c r="T79" s="24">
        <v>8</v>
      </c>
      <c r="U79" s="24">
        <v>3</v>
      </c>
      <c r="V79" s="24">
        <v>2174</v>
      </c>
      <c r="W79" s="62" t="s">
        <v>866</v>
      </c>
      <c r="X79" s="62" t="s">
        <v>867</v>
      </c>
      <c r="Y79" s="71">
        <v>630030</v>
      </c>
      <c r="Z79" s="71">
        <v>215005</v>
      </c>
      <c r="AA79" s="71">
        <v>50</v>
      </c>
      <c r="AB79" s="71">
        <v>50</v>
      </c>
      <c r="AC79" s="71">
        <v>50</v>
      </c>
      <c r="AD79" s="72">
        <v>200</v>
      </c>
      <c r="AE79" s="72">
        <v>80</v>
      </c>
      <c r="AF79" s="72">
        <v>1600</v>
      </c>
      <c r="AG79" s="72">
        <v>115</v>
      </c>
      <c r="AH79" s="75">
        <v>0.016</v>
      </c>
      <c r="AI79" s="75">
        <v>0.01</v>
      </c>
      <c r="AJ79" s="75">
        <v>1.02</v>
      </c>
      <c r="AK79" s="75" t="s">
        <v>82</v>
      </c>
      <c r="AL79" s="3" t="s">
        <v>654</v>
      </c>
      <c r="AM79" s="24" t="s">
        <v>868</v>
      </c>
      <c r="AN79" s="24" t="s">
        <v>869</v>
      </c>
      <c r="AQ79" s="24">
        <v>8</v>
      </c>
      <c r="AR79" s="24" t="s">
        <v>870</v>
      </c>
      <c r="AS79" s="81"/>
      <c r="AT79" s="62"/>
      <c r="AU79" s="82"/>
      <c r="AV79" s="62"/>
      <c r="AW79" s="62"/>
      <c r="AX79" s="84">
        <v>3</v>
      </c>
      <c r="AZ79" s="24">
        <v>3</v>
      </c>
      <c r="BA79" s="24">
        <v>127</v>
      </c>
      <c r="BD79" s="10"/>
      <c r="BE79" s="8">
        <v>23</v>
      </c>
      <c r="BF79" s="8">
        <v>1.0124</v>
      </c>
    </row>
    <row r="80" s="24" customFormat="1" ht="15.75" spans="1:58">
      <c r="A80" s="18">
        <v>113031</v>
      </c>
      <c r="B80" s="85">
        <v>112001</v>
      </c>
      <c r="C80" s="18" t="s">
        <v>871</v>
      </c>
      <c r="D80" s="18" t="s">
        <v>871</v>
      </c>
      <c r="E80" s="18"/>
      <c r="F80" s="18">
        <v>0</v>
      </c>
      <c r="G80" s="8" t="s">
        <v>872</v>
      </c>
      <c r="H80" s="8" t="s">
        <v>873</v>
      </c>
      <c r="I80" s="8" t="s">
        <v>78</v>
      </c>
      <c r="J80" s="8" t="s">
        <v>64</v>
      </c>
      <c r="K80" s="8" t="s">
        <v>244</v>
      </c>
      <c r="L80" s="61" t="s">
        <v>874</v>
      </c>
      <c r="M80" s="62">
        <v>1</v>
      </c>
      <c r="N80" s="62">
        <v>1</v>
      </c>
      <c r="O80" s="63">
        <v>3</v>
      </c>
      <c r="P80" s="63">
        <v>3</v>
      </c>
      <c r="Q80" s="62">
        <v>1</v>
      </c>
      <c r="R80" s="11" t="s">
        <v>246</v>
      </c>
      <c r="S80" s="24">
        <v>3</v>
      </c>
      <c r="T80" s="24">
        <v>8</v>
      </c>
      <c r="U80" s="24">
        <v>3</v>
      </c>
      <c r="V80" s="24">
        <v>71</v>
      </c>
      <c r="W80" s="62" t="s">
        <v>875</v>
      </c>
      <c r="X80" s="62" t="s">
        <v>876</v>
      </c>
      <c r="Y80" s="71">
        <v>630031</v>
      </c>
      <c r="Z80" s="71">
        <v>215005</v>
      </c>
      <c r="AA80" s="71">
        <v>50</v>
      </c>
      <c r="AB80" s="71">
        <v>50</v>
      </c>
      <c r="AC80" s="71">
        <v>50</v>
      </c>
      <c r="AD80" s="72">
        <v>200</v>
      </c>
      <c r="AE80" s="72">
        <v>80</v>
      </c>
      <c r="AF80" s="72">
        <v>1600</v>
      </c>
      <c r="AG80" s="72">
        <v>101</v>
      </c>
      <c r="AH80" s="75">
        <v>0.016</v>
      </c>
      <c r="AI80" s="75">
        <v>0.01</v>
      </c>
      <c r="AJ80" s="75">
        <v>1.02</v>
      </c>
      <c r="AK80" s="75" t="s">
        <v>82</v>
      </c>
      <c r="AL80" s="3" t="s">
        <v>654</v>
      </c>
      <c r="AM80" s="24" t="s">
        <v>877</v>
      </c>
      <c r="AN80" s="24" t="s">
        <v>878</v>
      </c>
      <c r="AQ80" s="24">
        <v>8</v>
      </c>
      <c r="AR80" s="24" t="s">
        <v>781</v>
      </c>
      <c r="AS80" s="81"/>
      <c r="AT80" s="62"/>
      <c r="AU80" s="82"/>
      <c r="AV80" s="62">
        <v>9</v>
      </c>
      <c r="AW80" s="62"/>
      <c r="AX80" s="84">
        <v>2</v>
      </c>
      <c r="AZ80" s="24">
        <v>1</v>
      </c>
      <c r="BA80" s="24">
        <v>128</v>
      </c>
      <c r="BB80" s="24">
        <v>615005</v>
      </c>
      <c r="BC80" s="24">
        <v>50</v>
      </c>
      <c r="BD80" s="10"/>
      <c r="BE80" s="8">
        <v>20</v>
      </c>
      <c r="BF80" s="8">
        <v>1.0124</v>
      </c>
    </row>
    <row r="81" s="24" customFormat="1" ht="15.75" spans="1:58">
      <c r="A81" s="18">
        <v>113032</v>
      </c>
      <c r="B81" s="85">
        <v>112011</v>
      </c>
      <c r="C81" s="18" t="s">
        <v>879</v>
      </c>
      <c r="D81" s="18" t="s">
        <v>879</v>
      </c>
      <c r="E81" s="18"/>
      <c r="F81" s="18">
        <v>0</v>
      </c>
      <c r="G81" s="8" t="s">
        <v>880</v>
      </c>
      <c r="H81" s="8" t="s">
        <v>881</v>
      </c>
      <c r="I81" s="8" t="s">
        <v>610</v>
      </c>
      <c r="J81" s="8" t="s">
        <v>64</v>
      </c>
      <c r="K81" s="8" t="s">
        <v>367</v>
      </c>
      <c r="L81" s="61" t="s">
        <v>882</v>
      </c>
      <c r="M81" s="62">
        <v>1</v>
      </c>
      <c r="N81" s="62">
        <v>1</v>
      </c>
      <c r="O81" s="63">
        <v>2</v>
      </c>
      <c r="P81" s="63">
        <v>2</v>
      </c>
      <c r="Q81" s="62">
        <v>2</v>
      </c>
      <c r="R81" s="11" t="s">
        <v>67</v>
      </c>
      <c r="S81" s="24">
        <v>3</v>
      </c>
      <c r="T81" s="24">
        <v>8</v>
      </c>
      <c r="U81" s="24">
        <v>3</v>
      </c>
      <c r="V81" s="24">
        <v>79</v>
      </c>
      <c r="W81" s="62" t="s">
        <v>883</v>
      </c>
      <c r="X81" s="62" t="s">
        <v>884</v>
      </c>
      <c r="Y81" s="71">
        <v>630032</v>
      </c>
      <c r="Z81" s="71">
        <v>215005</v>
      </c>
      <c r="AA81" s="71">
        <v>50</v>
      </c>
      <c r="AB81" s="71">
        <v>50</v>
      </c>
      <c r="AC81" s="71">
        <v>50</v>
      </c>
      <c r="AD81" s="72">
        <v>200</v>
      </c>
      <c r="AE81" s="72">
        <v>80</v>
      </c>
      <c r="AF81" s="72">
        <v>1600</v>
      </c>
      <c r="AG81" s="72">
        <v>106</v>
      </c>
      <c r="AH81" s="75">
        <v>0.016</v>
      </c>
      <c r="AI81" s="75">
        <v>0.01</v>
      </c>
      <c r="AJ81" s="75">
        <v>1.02</v>
      </c>
      <c r="AK81" s="75" t="s">
        <v>82</v>
      </c>
      <c r="AL81" s="3" t="s">
        <v>534</v>
      </c>
      <c r="AM81" s="24" t="s">
        <v>885</v>
      </c>
      <c r="AN81" s="24" t="s">
        <v>886</v>
      </c>
      <c r="AQ81" s="24">
        <v>8</v>
      </c>
      <c r="AR81" s="24" t="s">
        <v>887</v>
      </c>
      <c r="AS81" s="81"/>
      <c r="AT81" s="62"/>
      <c r="AU81" s="82"/>
      <c r="AV81" s="62"/>
      <c r="AW81" s="62">
        <v>1</v>
      </c>
      <c r="AX81" s="84">
        <v>1</v>
      </c>
      <c r="AZ81" s="24">
        <v>2</v>
      </c>
      <c r="BA81" s="24">
        <v>137</v>
      </c>
      <c r="BD81" s="10"/>
      <c r="BE81" s="8">
        <v>21</v>
      </c>
      <c r="BF81" s="8">
        <v>1.01522</v>
      </c>
    </row>
    <row r="82" s="24" customFormat="1" ht="15.75" spans="1:58">
      <c r="A82" s="18">
        <v>113033</v>
      </c>
      <c r="B82" s="85">
        <v>112012</v>
      </c>
      <c r="C82" s="18" t="s">
        <v>888</v>
      </c>
      <c r="D82" s="18" t="s">
        <v>888</v>
      </c>
      <c r="E82" s="18"/>
      <c r="F82" s="18">
        <v>1</v>
      </c>
      <c r="G82" s="8" t="s">
        <v>889</v>
      </c>
      <c r="H82" s="8" t="s">
        <v>890</v>
      </c>
      <c r="I82" s="8" t="s">
        <v>815</v>
      </c>
      <c r="J82" s="8" t="s">
        <v>64</v>
      </c>
      <c r="K82" s="8" t="s">
        <v>65</v>
      </c>
      <c r="L82" s="61" t="s">
        <v>891</v>
      </c>
      <c r="M82" s="62">
        <v>1</v>
      </c>
      <c r="N82" s="62">
        <v>1</v>
      </c>
      <c r="O82" s="63">
        <v>5</v>
      </c>
      <c r="P82" s="63">
        <v>5</v>
      </c>
      <c r="Q82" s="62">
        <v>2</v>
      </c>
      <c r="R82" s="11" t="s">
        <v>67</v>
      </c>
      <c r="S82" s="24">
        <v>3</v>
      </c>
      <c r="T82" s="24">
        <v>8</v>
      </c>
      <c r="U82" s="24">
        <v>3</v>
      </c>
      <c r="V82" s="24">
        <v>80</v>
      </c>
      <c r="W82" s="62" t="s">
        <v>892</v>
      </c>
      <c r="X82" s="62" t="s">
        <v>893</v>
      </c>
      <c r="Y82" s="71">
        <v>630033</v>
      </c>
      <c r="Z82" s="71">
        <v>215005</v>
      </c>
      <c r="AA82" s="71">
        <v>50</v>
      </c>
      <c r="AB82" s="71">
        <v>50</v>
      </c>
      <c r="AC82" s="71">
        <v>50</v>
      </c>
      <c r="AD82" s="72">
        <v>200</v>
      </c>
      <c r="AE82" s="72">
        <v>80</v>
      </c>
      <c r="AF82" s="72">
        <v>1600</v>
      </c>
      <c r="AG82" s="72">
        <v>125</v>
      </c>
      <c r="AH82" s="75">
        <v>0.018</v>
      </c>
      <c r="AI82" s="75" t="s">
        <v>82</v>
      </c>
      <c r="AJ82" s="75">
        <v>1.016</v>
      </c>
      <c r="AK82" s="75" t="s">
        <v>82</v>
      </c>
      <c r="AL82" s="3" t="s">
        <v>556</v>
      </c>
      <c r="AQ82" s="24">
        <v>8</v>
      </c>
      <c r="AR82" s="24" t="s">
        <v>894</v>
      </c>
      <c r="AS82" s="81"/>
      <c r="AT82" s="62"/>
      <c r="AU82" s="82"/>
      <c r="AV82" s="62"/>
      <c r="AW82" s="62"/>
      <c r="AX82" s="84">
        <v>4</v>
      </c>
      <c r="AZ82" s="24">
        <v>2</v>
      </c>
      <c r="BA82" s="24">
        <v>138</v>
      </c>
      <c r="BD82" s="10"/>
      <c r="BE82" s="8">
        <v>25</v>
      </c>
      <c r="BF82" s="8">
        <v>1.02746</v>
      </c>
    </row>
    <row r="83" s="24" customFormat="1" ht="15.75" spans="1:58">
      <c r="A83" s="18">
        <v>113034</v>
      </c>
      <c r="B83" s="18">
        <v>113034</v>
      </c>
      <c r="C83" s="18" t="s">
        <v>895</v>
      </c>
      <c r="D83" s="18" t="s">
        <v>895</v>
      </c>
      <c r="E83" s="18"/>
      <c r="F83" s="18">
        <v>0</v>
      </c>
      <c r="G83" s="8" t="s">
        <v>896</v>
      </c>
      <c r="H83" s="8" t="s">
        <v>897</v>
      </c>
      <c r="I83" s="8" t="s">
        <v>90</v>
      </c>
      <c r="J83" s="8" t="s">
        <v>64</v>
      </c>
      <c r="K83" s="8" t="s">
        <v>898</v>
      </c>
      <c r="L83" s="61" t="s">
        <v>899</v>
      </c>
      <c r="M83" s="62">
        <v>1</v>
      </c>
      <c r="N83" s="62">
        <v>1</v>
      </c>
      <c r="O83" s="63">
        <v>3</v>
      </c>
      <c r="P83" s="63">
        <v>3</v>
      </c>
      <c r="Q83" s="62">
        <v>8</v>
      </c>
      <c r="R83" s="11" t="s">
        <v>900</v>
      </c>
      <c r="S83" s="24">
        <v>3</v>
      </c>
      <c r="T83" s="24">
        <v>8</v>
      </c>
      <c r="U83" s="24">
        <v>3</v>
      </c>
      <c r="V83" s="24">
        <v>81</v>
      </c>
      <c r="W83" s="62" t="s">
        <v>901</v>
      </c>
      <c r="X83" s="62" t="s">
        <v>902</v>
      </c>
      <c r="Y83" s="71">
        <v>630034</v>
      </c>
      <c r="Z83" s="71">
        <v>215005</v>
      </c>
      <c r="AA83" s="71">
        <v>50</v>
      </c>
      <c r="AB83" s="71">
        <v>50</v>
      </c>
      <c r="AC83" s="71">
        <v>50</v>
      </c>
      <c r="AD83" s="72">
        <v>200</v>
      </c>
      <c r="AE83" s="72">
        <v>80</v>
      </c>
      <c r="AF83" s="72">
        <v>1600</v>
      </c>
      <c r="AG83" s="72">
        <v>97</v>
      </c>
      <c r="AH83" s="75" t="s">
        <v>82</v>
      </c>
      <c r="AI83" s="75">
        <v>0.02</v>
      </c>
      <c r="AJ83" s="75">
        <v>1.01</v>
      </c>
      <c r="AK83" s="75">
        <v>0.01</v>
      </c>
      <c r="AL83" s="3" t="s">
        <v>534</v>
      </c>
      <c r="AQ83" s="24">
        <v>8</v>
      </c>
      <c r="AR83" s="24" t="s">
        <v>903</v>
      </c>
      <c r="AS83" s="81"/>
      <c r="AT83" s="62"/>
      <c r="AU83" s="82"/>
      <c r="AV83" s="62"/>
      <c r="AW83" s="62"/>
      <c r="AX83" s="84">
        <v>1</v>
      </c>
      <c r="AZ83" s="24">
        <v>4</v>
      </c>
      <c r="BA83" s="24">
        <v>141</v>
      </c>
      <c r="BD83" s="10"/>
      <c r="BE83" s="8">
        <v>19</v>
      </c>
      <c r="BF83" s="8">
        <v>1.01387</v>
      </c>
    </row>
    <row r="84" s="24" customFormat="1" ht="15.75" spans="1:58">
      <c r="A84" s="18">
        <v>113035</v>
      </c>
      <c r="B84" s="18">
        <v>112008</v>
      </c>
      <c r="C84" s="18" t="s">
        <v>904</v>
      </c>
      <c r="D84" s="18" t="s">
        <v>904</v>
      </c>
      <c r="E84" s="18"/>
      <c r="F84" s="18">
        <v>0</v>
      </c>
      <c r="G84" s="8" t="s">
        <v>905</v>
      </c>
      <c r="H84" s="8" t="s">
        <v>906</v>
      </c>
      <c r="I84" s="8" t="s">
        <v>78</v>
      </c>
      <c r="J84" s="8" t="s">
        <v>64</v>
      </c>
      <c r="K84" s="8" t="s">
        <v>65</v>
      </c>
      <c r="L84" s="61" t="s">
        <v>907</v>
      </c>
      <c r="M84" s="62">
        <v>1</v>
      </c>
      <c r="N84" s="62">
        <v>1</v>
      </c>
      <c r="O84" s="63">
        <v>4</v>
      </c>
      <c r="P84" s="63">
        <v>4</v>
      </c>
      <c r="Q84" s="62">
        <v>1</v>
      </c>
      <c r="R84" s="11" t="s">
        <v>246</v>
      </c>
      <c r="S84" s="24">
        <v>3</v>
      </c>
      <c r="T84" s="24">
        <v>8</v>
      </c>
      <c r="U84" s="24">
        <v>3</v>
      </c>
      <c r="V84" s="24">
        <v>76</v>
      </c>
      <c r="W84" s="62" t="s">
        <v>908</v>
      </c>
      <c r="X84" s="62" t="s">
        <v>909</v>
      </c>
      <c r="Y84" s="71">
        <v>630035</v>
      </c>
      <c r="Z84" s="71">
        <v>215005</v>
      </c>
      <c r="AA84" s="71">
        <v>50</v>
      </c>
      <c r="AB84" s="71">
        <v>50</v>
      </c>
      <c r="AC84" s="71">
        <v>50</v>
      </c>
      <c r="AD84" s="72">
        <v>200</v>
      </c>
      <c r="AE84" s="72">
        <v>80</v>
      </c>
      <c r="AF84" s="72">
        <v>1600</v>
      </c>
      <c r="AG84" s="72">
        <v>110</v>
      </c>
      <c r="AH84" s="75" t="s">
        <v>82</v>
      </c>
      <c r="AI84" s="75">
        <v>0.02</v>
      </c>
      <c r="AJ84" s="75">
        <v>1.01</v>
      </c>
      <c r="AK84" s="75">
        <v>0.01</v>
      </c>
      <c r="AL84" s="3" t="s">
        <v>534</v>
      </c>
      <c r="AQ84" s="24">
        <v>8</v>
      </c>
      <c r="AR84" s="24" t="s">
        <v>910</v>
      </c>
      <c r="AS84" s="81"/>
      <c r="AT84" s="62"/>
      <c r="AU84" s="82"/>
      <c r="AV84" s="62"/>
      <c r="AW84" s="62"/>
      <c r="AX84" s="84">
        <v>1</v>
      </c>
      <c r="AZ84" s="24">
        <v>1</v>
      </c>
      <c r="BA84" s="24">
        <v>135</v>
      </c>
      <c r="BD84" s="10"/>
      <c r="BE84" s="8">
        <v>22</v>
      </c>
      <c r="BF84" s="8">
        <v>1.01387</v>
      </c>
    </row>
    <row r="85" s="24" customFormat="1" ht="15.75" spans="1:58">
      <c r="A85" s="18">
        <v>113036</v>
      </c>
      <c r="B85" s="18">
        <v>112009</v>
      </c>
      <c r="C85" s="18" t="s">
        <v>911</v>
      </c>
      <c r="D85" s="18" t="s">
        <v>911</v>
      </c>
      <c r="E85" s="18"/>
      <c r="F85" s="18">
        <v>0</v>
      </c>
      <c r="G85" s="8" t="s">
        <v>912</v>
      </c>
      <c r="H85" s="8" t="s">
        <v>913</v>
      </c>
      <c r="I85" s="8" t="s">
        <v>815</v>
      </c>
      <c r="J85" s="8" t="s">
        <v>294</v>
      </c>
      <c r="K85" s="8" t="s">
        <v>344</v>
      </c>
      <c r="L85" s="61" t="s">
        <v>914</v>
      </c>
      <c r="M85" s="62">
        <v>1</v>
      </c>
      <c r="N85" s="62">
        <v>1</v>
      </c>
      <c r="O85" s="63">
        <v>3</v>
      </c>
      <c r="P85" s="63">
        <v>3</v>
      </c>
      <c r="Q85" s="62">
        <v>1</v>
      </c>
      <c r="R85" s="11" t="s">
        <v>246</v>
      </c>
      <c r="S85" s="24">
        <v>3</v>
      </c>
      <c r="T85" s="24">
        <v>8</v>
      </c>
      <c r="U85" s="24">
        <v>3</v>
      </c>
      <c r="V85" s="24">
        <v>77</v>
      </c>
      <c r="W85" s="62" t="s">
        <v>915</v>
      </c>
      <c r="X85" s="62" t="s">
        <v>916</v>
      </c>
      <c r="Y85" s="71">
        <v>630036</v>
      </c>
      <c r="Z85" s="71">
        <v>215005</v>
      </c>
      <c r="AA85" s="71">
        <v>50</v>
      </c>
      <c r="AB85" s="71">
        <v>50</v>
      </c>
      <c r="AC85" s="71">
        <v>50</v>
      </c>
      <c r="AD85" s="72">
        <v>200</v>
      </c>
      <c r="AE85" s="72">
        <v>80</v>
      </c>
      <c r="AF85" s="72">
        <v>1600</v>
      </c>
      <c r="AG85" s="72">
        <v>130</v>
      </c>
      <c r="AH85" s="75">
        <v>0.016</v>
      </c>
      <c r="AI85" s="75">
        <v>0.01</v>
      </c>
      <c r="AJ85" s="75">
        <v>1.02</v>
      </c>
      <c r="AK85" s="75">
        <v>0</v>
      </c>
      <c r="AL85" s="3" t="s">
        <v>298</v>
      </c>
      <c r="AQ85" s="24">
        <v>8</v>
      </c>
      <c r="AR85" s="24" t="s">
        <v>917</v>
      </c>
      <c r="AS85" s="81"/>
      <c r="AT85" s="62"/>
      <c r="AU85" s="82"/>
      <c r="AV85" s="62"/>
      <c r="AW85" s="62"/>
      <c r="AX85" s="84">
        <v>3</v>
      </c>
      <c r="AZ85" s="24">
        <v>1</v>
      </c>
      <c r="BA85" s="24">
        <v>136</v>
      </c>
      <c r="BD85" s="10"/>
      <c r="BE85" s="8">
        <v>26</v>
      </c>
      <c r="BF85" s="8">
        <v>1.03079</v>
      </c>
    </row>
    <row r="86" s="24" customFormat="1" ht="15.75" spans="1:58">
      <c r="A86" s="18">
        <v>113037</v>
      </c>
      <c r="B86" s="18">
        <v>112005</v>
      </c>
      <c r="C86" s="18" t="s">
        <v>918</v>
      </c>
      <c r="D86" s="18" t="s">
        <v>918</v>
      </c>
      <c r="E86" s="18"/>
      <c r="F86" s="18">
        <v>0</v>
      </c>
      <c r="G86" s="8" t="s">
        <v>919</v>
      </c>
      <c r="H86" s="8" t="s">
        <v>920</v>
      </c>
      <c r="I86" s="8" t="s">
        <v>90</v>
      </c>
      <c r="J86" s="8" t="s">
        <v>294</v>
      </c>
      <c r="K86" s="8" t="s">
        <v>65</v>
      </c>
      <c r="L86" s="61" t="s">
        <v>921</v>
      </c>
      <c r="M86" s="62">
        <v>1</v>
      </c>
      <c r="N86" s="62">
        <v>1</v>
      </c>
      <c r="O86" s="63">
        <v>4</v>
      </c>
      <c r="P86" s="63">
        <v>4</v>
      </c>
      <c r="Q86" s="62">
        <v>1</v>
      </c>
      <c r="R86" s="11" t="s">
        <v>246</v>
      </c>
      <c r="S86" s="24">
        <v>3</v>
      </c>
      <c r="T86" s="24">
        <v>8</v>
      </c>
      <c r="U86" s="24">
        <v>3</v>
      </c>
      <c r="V86" s="24">
        <v>73</v>
      </c>
      <c r="W86" s="62" t="s">
        <v>922</v>
      </c>
      <c r="X86" s="62" t="s">
        <v>923</v>
      </c>
      <c r="Y86" s="71">
        <v>630037</v>
      </c>
      <c r="Z86" s="71">
        <v>215005</v>
      </c>
      <c r="AA86" s="71">
        <v>50</v>
      </c>
      <c r="AB86" s="71">
        <v>50</v>
      </c>
      <c r="AC86" s="71">
        <v>50</v>
      </c>
      <c r="AD86" s="72">
        <v>200</v>
      </c>
      <c r="AE86" s="72">
        <v>80</v>
      </c>
      <c r="AF86" s="72">
        <v>1600</v>
      </c>
      <c r="AG86" s="72">
        <v>130</v>
      </c>
      <c r="AH86" s="75">
        <v>0.018</v>
      </c>
      <c r="AI86" s="75" t="s">
        <v>82</v>
      </c>
      <c r="AJ86" s="75">
        <v>1.016</v>
      </c>
      <c r="AK86" s="75" t="s">
        <v>82</v>
      </c>
      <c r="AL86" s="3" t="s">
        <v>556</v>
      </c>
      <c r="AQ86" s="24">
        <v>8</v>
      </c>
      <c r="AR86" s="24" t="s">
        <v>924</v>
      </c>
      <c r="AS86" s="81"/>
      <c r="AT86" s="62"/>
      <c r="AU86" s="82"/>
      <c r="AV86" s="62"/>
      <c r="AW86" s="62">
        <v>2</v>
      </c>
      <c r="AX86" s="84">
        <v>2</v>
      </c>
      <c r="AZ86" s="24">
        <v>1</v>
      </c>
      <c r="BA86" s="24">
        <v>132</v>
      </c>
      <c r="BD86" s="10"/>
      <c r="BE86" s="8">
        <v>26</v>
      </c>
      <c r="BF86" s="8">
        <v>1.02746</v>
      </c>
    </row>
    <row r="87" s="24" customFormat="1" ht="15.75" spans="1:58">
      <c r="A87" s="18">
        <v>113038</v>
      </c>
      <c r="B87" s="18">
        <v>112006</v>
      </c>
      <c r="C87" s="18" t="s">
        <v>925</v>
      </c>
      <c r="D87" s="18" t="s">
        <v>925</v>
      </c>
      <c r="E87" s="18"/>
      <c r="F87" s="18">
        <v>0</v>
      </c>
      <c r="G87" s="8" t="s">
        <v>926</v>
      </c>
      <c r="H87" s="8" t="s">
        <v>927</v>
      </c>
      <c r="I87" s="8" t="s">
        <v>306</v>
      </c>
      <c r="J87" s="8" t="s">
        <v>64</v>
      </c>
      <c r="K87" s="8" t="s">
        <v>308</v>
      </c>
      <c r="L87" s="61" t="s">
        <v>928</v>
      </c>
      <c r="M87" s="62">
        <v>1</v>
      </c>
      <c r="N87" s="62">
        <v>1</v>
      </c>
      <c r="O87" s="63">
        <v>1</v>
      </c>
      <c r="P87" s="63">
        <v>1</v>
      </c>
      <c r="Q87" s="62">
        <v>1</v>
      </c>
      <c r="R87" s="11" t="s">
        <v>246</v>
      </c>
      <c r="S87" s="24">
        <v>3</v>
      </c>
      <c r="T87" s="24">
        <v>8</v>
      </c>
      <c r="U87" s="24">
        <v>3</v>
      </c>
      <c r="V87" s="24">
        <v>74</v>
      </c>
      <c r="W87" s="62" t="s">
        <v>929</v>
      </c>
      <c r="X87" s="62" t="s">
        <v>930</v>
      </c>
      <c r="Y87" s="71">
        <v>630038</v>
      </c>
      <c r="Z87" s="71">
        <v>215005</v>
      </c>
      <c r="AA87" s="71">
        <v>50</v>
      </c>
      <c r="AB87" s="71">
        <v>50</v>
      </c>
      <c r="AC87" s="71">
        <v>50</v>
      </c>
      <c r="AD87" s="72">
        <v>200</v>
      </c>
      <c r="AE87" s="72">
        <v>80</v>
      </c>
      <c r="AF87" s="72">
        <v>1600</v>
      </c>
      <c r="AG87" s="72">
        <v>105</v>
      </c>
      <c r="AH87" s="75">
        <v>0.015</v>
      </c>
      <c r="AI87" s="75">
        <v>0.016</v>
      </c>
      <c r="AJ87" s="75">
        <v>1.004</v>
      </c>
      <c r="AK87" s="75">
        <v>0.01</v>
      </c>
      <c r="AL87" s="3" t="s">
        <v>616</v>
      </c>
      <c r="AQ87" s="24">
        <v>8</v>
      </c>
      <c r="AR87" s="24" t="s">
        <v>931</v>
      </c>
      <c r="AS87" s="81"/>
      <c r="AT87" s="62"/>
      <c r="AU87" s="82"/>
      <c r="AV87" s="62"/>
      <c r="AW87" s="62"/>
      <c r="AX87" s="84">
        <v>2</v>
      </c>
      <c r="AZ87" s="24">
        <v>1</v>
      </c>
      <c r="BA87" s="24">
        <v>133</v>
      </c>
      <c r="BD87" s="10"/>
      <c r="BE87" s="8">
        <v>21</v>
      </c>
      <c r="BF87" s="8">
        <v>1.02914</v>
      </c>
    </row>
    <row r="88" s="24" customFormat="1" ht="15.75" spans="1:58">
      <c r="A88" s="18">
        <v>113039</v>
      </c>
      <c r="B88" s="18">
        <v>113014</v>
      </c>
      <c r="C88" s="18" t="s">
        <v>932</v>
      </c>
      <c r="D88" s="18" t="s">
        <v>932</v>
      </c>
      <c r="E88" s="18"/>
      <c r="F88" s="18">
        <v>0</v>
      </c>
      <c r="G88" s="8" t="s">
        <v>933</v>
      </c>
      <c r="H88" s="8" t="s">
        <v>934</v>
      </c>
      <c r="I88" s="8" t="s">
        <v>935</v>
      </c>
      <c r="J88" s="8" t="s">
        <v>64</v>
      </c>
      <c r="K88" s="8" t="s">
        <v>701</v>
      </c>
      <c r="L88" s="61" t="s">
        <v>936</v>
      </c>
      <c r="M88" s="62">
        <v>1</v>
      </c>
      <c r="N88" s="62">
        <v>1</v>
      </c>
      <c r="O88" s="63">
        <v>3</v>
      </c>
      <c r="P88" s="63">
        <v>3</v>
      </c>
      <c r="Q88" s="62">
        <v>9</v>
      </c>
      <c r="R88" s="11" t="s">
        <v>522</v>
      </c>
      <c r="S88" s="24">
        <v>3</v>
      </c>
      <c r="T88" s="24">
        <v>8</v>
      </c>
      <c r="U88" s="24">
        <v>3</v>
      </c>
      <c r="V88" s="24">
        <v>82</v>
      </c>
      <c r="W88" s="62" t="s">
        <v>937</v>
      </c>
      <c r="X88" s="62" t="s">
        <v>938</v>
      </c>
      <c r="Y88" s="71">
        <v>630039</v>
      </c>
      <c r="Z88" s="71">
        <v>215005</v>
      </c>
      <c r="AA88" s="71">
        <v>50</v>
      </c>
      <c r="AB88" s="71">
        <v>50</v>
      </c>
      <c r="AC88" s="71">
        <v>50</v>
      </c>
      <c r="AD88" s="72">
        <v>200</v>
      </c>
      <c r="AE88" s="72">
        <v>80</v>
      </c>
      <c r="AF88" s="72">
        <v>1600</v>
      </c>
      <c r="AG88" s="72">
        <v>130</v>
      </c>
      <c r="AH88" s="75">
        <v>0.016</v>
      </c>
      <c r="AI88" s="75">
        <v>0.01</v>
      </c>
      <c r="AJ88" s="75">
        <v>1.02</v>
      </c>
      <c r="AK88" s="75" t="s">
        <v>82</v>
      </c>
      <c r="AL88" s="3" t="s">
        <v>556</v>
      </c>
      <c r="AQ88" s="24">
        <v>8</v>
      </c>
      <c r="AR88" s="24" t="s">
        <v>939</v>
      </c>
      <c r="AS88" s="81"/>
      <c r="AT88" s="62"/>
      <c r="AU88" s="82"/>
      <c r="AV88" s="62" t="s">
        <v>940</v>
      </c>
      <c r="AW88" s="62">
        <v>2</v>
      </c>
      <c r="AX88" s="84">
        <v>2</v>
      </c>
      <c r="AZ88" s="24">
        <v>3</v>
      </c>
      <c r="BA88" s="24">
        <v>139</v>
      </c>
      <c r="BD88" s="10"/>
      <c r="BE88" s="8">
        <v>26</v>
      </c>
      <c r="BF88" s="8">
        <v>1.02955</v>
      </c>
    </row>
    <row r="89" s="24" customFormat="1" ht="15.75" spans="1:58">
      <c r="A89" s="18">
        <v>113040</v>
      </c>
      <c r="B89" s="18">
        <v>113040</v>
      </c>
      <c r="C89" s="18" t="s">
        <v>941</v>
      </c>
      <c r="D89" s="18" t="s">
        <v>941</v>
      </c>
      <c r="E89" s="18"/>
      <c r="F89" s="18">
        <v>0</v>
      </c>
      <c r="G89" s="8" t="s">
        <v>942</v>
      </c>
      <c r="H89" s="8" t="s">
        <v>943</v>
      </c>
      <c r="I89" s="8" t="s">
        <v>78</v>
      </c>
      <c r="J89" s="8" t="s">
        <v>64</v>
      </c>
      <c r="K89" s="8" t="s">
        <v>944</v>
      </c>
      <c r="L89" s="61" t="s">
        <v>945</v>
      </c>
      <c r="M89" s="62">
        <v>1</v>
      </c>
      <c r="N89" s="62">
        <v>1</v>
      </c>
      <c r="O89" s="63">
        <v>3</v>
      </c>
      <c r="P89" s="63">
        <v>3</v>
      </c>
      <c r="Q89" s="62">
        <v>3</v>
      </c>
      <c r="R89" s="62" t="s">
        <v>946</v>
      </c>
      <c r="S89" s="24">
        <v>3</v>
      </c>
      <c r="T89" s="24">
        <v>8</v>
      </c>
      <c r="U89" s="24">
        <v>3</v>
      </c>
      <c r="V89" s="24">
        <v>83</v>
      </c>
      <c r="W89" s="62" t="s">
        <v>947</v>
      </c>
      <c r="X89" s="62" t="s">
        <v>948</v>
      </c>
      <c r="Y89" s="71">
        <v>630040</v>
      </c>
      <c r="Z89" s="71">
        <v>215005</v>
      </c>
      <c r="AA89" s="71">
        <v>50</v>
      </c>
      <c r="AB89" s="71">
        <v>50</v>
      </c>
      <c r="AC89" s="71">
        <v>50</v>
      </c>
      <c r="AD89" s="72">
        <v>200</v>
      </c>
      <c r="AE89" s="72">
        <v>80</v>
      </c>
      <c r="AF89" s="72">
        <v>1600</v>
      </c>
      <c r="AG89" s="72">
        <v>120</v>
      </c>
      <c r="AH89" s="75">
        <v>0.016</v>
      </c>
      <c r="AI89" s="75">
        <v>0.01</v>
      </c>
      <c r="AJ89" s="75">
        <v>1.02</v>
      </c>
      <c r="AK89" s="75" t="s">
        <v>82</v>
      </c>
      <c r="AL89" s="3" t="s">
        <v>654</v>
      </c>
      <c r="AQ89" s="24">
        <v>8</v>
      </c>
      <c r="AR89" s="24" t="s">
        <v>949</v>
      </c>
      <c r="AS89" s="81"/>
      <c r="AT89" s="62"/>
      <c r="AU89" s="82"/>
      <c r="AV89" s="62"/>
      <c r="AW89" s="62"/>
      <c r="AX89" s="84">
        <v>2</v>
      </c>
      <c r="AZ89" s="24">
        <v>3</v>
      </c>
      <c r="BA89" s="24">
        <v>142</v>
      </c>
      <c r="BB89" s="24">
        <v>615012</v>
      </c>
      <c r="BC89" s="24">
        <v>50</v>
      </c>
      <c r="BD89" s="10"/>
      <c r="BE89" s="8">
        <v>24</v>
      </c>
      <c r="BF89" s="8">
        <v>1.0124</v>
      </c>
    </row>
    <row r="90" s="24" customFormat="1" ht="15.75" spans="1:58">
      <c r="A90" s="24">
        <v>113041</v>
      </c>
      <c r="B90" s="24">
        <v>113041</v>
      </c>
      <c r="C90" s="24" t="s">
        <v>950</v>
      </c>
      <c r="D90" s="24" t="s">
        <v>950</v>
      </c>
      <c r="F90" s="24">
        <v>0</v>
      </c>
      <c r="G90" s="8" t="s">
        <v>951</v>
      </c>
      <c r="H90" s="8" t="s">
        <v>952</v>
      </c>
      <c r="I90" s="8" t="s">
        <v>953</v>
      </c>
      <c r="J90" s="8" t="s">
        <v>64</v>
      </c>
      <c r="K90" s="8" t="s">
        <v>954</v>
      </c>
      <c r="L90" s="61" t="s">
        <v>955</v>
      </c>
      <c r="M90" s="24">
        <v>1</v>
      </c>
      <c r="N90" s="24">
        <v>1</v>
      </c>
      <c r="O90" s="84">
        <v>2</v>
      </c>
      <c r="P90" s="84">
        <v>2</v>
      </c>
      <c r="Q90" s="24">
        <v>8</v>
      </c>
      <c r="R90" s="24" t="s">
        <v>227</v>
      </c>
      <c r="S90" s="24">
        <v>3</v>
      </c>
      <c r="T90" s="24">
        <v>8</v>
      </c>
      <c r="U90" s="24">
        <v>3</v>
      </c>
      <c r="V90" s="24">
        <v>90</v>
      </c>
      <c r="W90" s="24" t="s">
        <v>956</v>
      </c>
      <c r="X90" s="62" t="s">
        <v>957</v>
      </c>
      <c r="Y90" s="71">
        <v>630041</v>
      </c>
      <c r="Z90" s="71">
        <v>215005</v>
      </c>
      <c r="AA90" s="71">
        <v>50</v>
      </c>
      <c r="AB90" s="71">
        <v>50</v>
      </c>
      <c r="AC90" s="71">
        <v>50</v>
      </c>
      <c r="AD90" s="72">
        <v>200</v>
      </c>
      <c r="AE90" s="72">
        <v>80</v>
      </c>
      <c r="AF90" s="72">
        <v>1600</v>
      </c>
      <c r="AG90" s="72">
        <v>120</v>
      </c>
      <c r="AH90" s="75">
        <v>0.018</v>
      </c>
      <c r="AI90" s="75" t="s">
        <v>82</v>
      </c>
      <c r="AJ90" s="75">
        <v>1.016</v>
      </c>
      <c r="AK90" s="75" t="s">
        <v>82</v>
      </c>
      <c r="AL90" s="3" t="s">
        <v>556</v>
      </c>
      <c r="AQ90" s="24">
        <v>8</v>
      </c>
      <c r="AR90" s="24" t="s">
        <v>958</v>
      </c>
      <c r="AS90" s="81"/>
      <c r="AT90" s="62"/>
      <c r="AU90" s="82"/>
      <c r="AV90" s="62"/>
      <c r="AW90" s="62"/>
      <c r="AX90" s="84">
        <v>2</v>
      </c>
      <c r="AZ90" s="24">
        <v>4</v>
      </c>
      <c r="BA90" s="24">
        <v>145</v>
      </c>
      <c r="BD90" s="10"/>
      <c r="BE90" s="8">
        <v>24</v>
      </c>
      <c r="BF90" s="8">
        <v>1.02746</v>
      </c>
    </row>
    <row r="91" s="24" customFormat="1" ht="15.75" spans="1:58">
      <c r="A91" s="24">
        <v>113042</v>
      </c>
      <c r="B91" s="24">
        <v>113042</v>
      </c>
      <c r="C91" s="24" t="s">
        <v>959</v>
      </c>
      <c r="D91" s="24" t="s">
        <v>959</v>
      </c>
      <c r="F91" s="24">
        <v>0</v>
      </c>
      <c r="G91" s="8" t="s">
        <v>960</v>
      </c>
      <c r="H91" s="8" t="s">
        <v>961</v>
      </c>
      <c r="I91" s="8" t="s">
        <v>78</v>
      </c>
      <c r="J91" s="8" t="s">
        <v>64</v>
      </c>
      <c r="K91" s="8" t="s">
        <v>636</v>
      </c>
      <c r="L91" s="61" t="s">
        <v>962</v>
      </c>
      <c r="M91" s="24">
        <v>1</v>
      </c>
      <c r="N91" s="24">
        <v>1</v>
      </c>
      <c r="O91" s="84">
        <v>2</v>
      </c>
      <c r="P91" s="84">
        <v>2</v>
      </c>
      <c r="Q91" s="24">
        <v>3</v>
      </c>
      <c r="R91" s="24" t="s">
        <v>756</v>
      </c>
      <c r="S91" s="24">
        <v>3</v>
      </c>
      <c r="T91" s="24">
        <v>8</v>
      </c>
      <c r="U91" s="24">
        <v>3</v>
      </c>
      <c r="V91" s="24">
        <v>84</v>
      </c>
      <c r="W91" s="24" t="s">
        <v>963</v>
      </c>
      <c r="X91" s="62" t="s">
        <v>964</v>
      </c>
      <c r="Y91" s="71">
        <v>630042</v>
      </c>
      <c r="Z91" s="71">
        <v>215005</v>
      </c>
      <c r="AA91" s="71">
        <v>50</v>
      </c>
      <c r="AB91" s="71">
        <v>50</v>
      </c>
      <c r="AC91" s="71">
        <v>50</v>
      </c>
      <c r="AD91" s="72">
        <v>200</v>
      </c>
      <c r="AE91" s="72">
        <v>80</v>
      </c>
      <c r="AF91" s="72">
        <v>1600</v>
      </c>
      <c r="AG91" s="72">
        <v>130</v>
      </c>
      <c r="AH91" s="75">
        <v>0.016</v>
      </c>
      <c r="AI91" s="75">
        <v>0.01</v>
      </c>
      <c r="AJ91" s="75">
        <v>1.02</v>
      </c>
      <c r="AK91" s="75" t="s">
        <v>82</v>
      </c>
      <c r="AL91" s="3" t="s">
        <v>654</v>
      </c>
      <c r="AM91" s="24" t="s">
        <v>965</v>
      </c>
      <c r="AN91" s="24" t="s">
        <v>966</v>
      </c>
      <c r="AQ91" s="24">
        <v>8</v>
      </c>
      <c r="AR91" s="24" t="s">
        <v>967</v>
      </c>
      <c r="AS91" s="81"/>
      <c r="AT91" s="62"/>
      <c r="AU91" s="82"/>
      <c r="AV91" s="62"/>
      <c r="AW91" s="62"/>
      <c r="AX91" s="84"/>
      <c r="AZ91" s="24">
        <v>4</v>
      </c>
      <c r="BA91" s="24">
        <v>143</v>
      </c>
      <c r="BB91" s="24">
        <v>615013</v>
      </c>
      <c r="BC91" s="24">
        <v>50</v>
      </c>
      <c r="BD91" s="10"/>
      <c r="BE91" s="8">
        <v>26</v>
      </c>
      <c r="BF91" s="8">
        <v>1.0124</v>
      </c>
    </row>
    <row r="92" s="24" customFormat="1" ht="15.75" spans="1:58">
      <c r="A92" s="24">
        <v>113043</v>
      </c>
      <c r="B92" s="24">
        <v>113043</v>
      </c>
      <c r="C92" s="24" t="s">
        <v>968</v>
      </c>
      <c r="D92" s="24" t="s">
        <v>968</v>
      </c>
      <c r="F92" s="24">
        <v>0</v>
      </c>
      <c r="G92" s="8" t="s">
        <v>969</v>
      </c>
      <c r="H92" s="8" t="s">
        <v>970</v>
      </c>
      <c r="I92" s="8" t="s">
        <v>815</v>
      </c>
      <c r="J92" s="8" t="s">
        <v>64</v>
      </c>
      <c r="K92" s="8" t="s">
        <v>971</v>
      </c>
      <c r="L92" s="61" t="s">
        <v>972</v>
      </c>
      <c r="M92" s="24">
        <v>1</v>
      </c>
      <c r="N92" s="24">
        <v>1</v>
      </c>
      <c r="O92" s="84">
        <v>3</v>
      </c>
      <c r="P92" s="84">
        <v>3</v>
      </c>
      <c r="Q92" s="24">
        <v>2</v>
      </c>
      <c r="R92" s="24" t="s">
        <v>67</v>
      </c>
      <c r="S92" s="24">
        <v>3</v>
      </c>
      <c r="T92" s="24">
        <v>8</v>
      </c>
      <c r="U92" s="24">
        <v>3</v>
      </c>
      <c r="V92" s="24">
        <v>85</v>
      </c>
      <c r="W92" s="24" t="s">
        <v>973</v>
      </c>
      <c r="X92" s="62" t="s">
        <v>974</v>
      </c>
      <c r="Y92" s="71">
        <v>630043</v>
      </c>
      <c r="Z92" s="71">
        <v>215005</v>
      </c>
      <c r="AA92" s="71">
        <v>50</v>
      </c>
      <c r="AB92" s="71">
        <v>50</v>
      </c>
      <c r="AC92" s="71">
        <v>50</v>
      </c>
      <c r="AD92" s="72">
        <v>200</v>
      </c>
      <c r="AE92" s="72">
        <v>80</v>
      </c>
      <c r="AF92" s="72">
        <v>1600</v>
      </c>
      <c r="AG92" s="72">
        <v>129</v>
      </c>
      <c r="AH92" s="75" t="s">
        <v>82</v>
      </c>
      <c r="AI92" s="75">
        <v>0.02</v>
      </c>
      <c r="AJ92" s="75">
        <v>1.01</v>
      </c>
      <c r="AK92" s="75">
        <v>0.01</v>
      </c>
      <c r="AL92" s="3" t="s">
        <v>534</v>
      </c>
      <c r="AM92" s="100" t="s">
        <v>975</v>
      </c>
      <c r="AN92" s="100" t="s">
        <v>976</v>
      </c>
      <c r="AQ92" s="24">
        <v>8</v>
      </c>
      <c r="AR92" s="24" t="s">
        <v>781</v>
      </c>
      <c r="AS92" s="81"/>
      <c r="AT92" s="62"/>
      <c r="AU92" s="82"/>
      <c r="AV92" s="62"/>
      <c r="AW92" s="62"/>
      <c r="AX92" s="84"/>
      <c r="AZ92" s="24">
        <v>2</v>
      </c>
      <c r="BA92" s="24">
        <v>140</v>
      </c>
      <c r="BD92" s="10"/>
      <c r="BE92" s="8">
        <v>25</v>
      </c>
      <c r="BF92" s="8">
        <v>1.01387</v>
      </c>
    </row>
    <row r="93" s="24" customFormat="1" ht="15.75" spans="1:58">
      <c r="A93" s="24">
        <v>113044</v>
      </c>
      <c r="B93" s="24">
        <v>113044</v>
      </c>
      <c r="C93" s="24" t="s">
        <v>977</v>
      </c>
      <c r="D93" s="24" t="s">
        <v>977</v>
      </c>
      <c r="F93" s="24">
        <v>1</v>
      </c>
      <c r="G93" s="8" t="s">
        <v>978</v>
      </c>
      <c r="H93" s="8" t="s">
        <v>979</v>
      </c>
      <c r="I93" s="8" t="s">
        <v>78</v>
      </c>
      <c r="J93" s="8" t="s">
        <v>64</v>
      </c>
      <c r="K93" s="8" t="s">
        <v>980</v>
      </c>
      <c r="L93" s="61" t="s">
        <v>981</v>
      </c>
      <c r="M93" s="24">
        <v>1</v>
      </c>
      <c r="N93" s="24">
        <v>1</v>
      </c>
      <c r="O93" s="84">
        <v>3</v>
      </c>
      <c r="P93" s="84">
        <v>3</v>
      </c>
      <c r="Q93" s="24">
        <v>3</v>
      </c>
      <c r="R93" s="24" t="s">
        <v>946</v>
      </c>
      <c r="S93" s="24">
        <v>3</v>
      </c>
      <c r="T93" s="24">
        <v>8</v>
      </c>
      <c r="U93" s="24">
        <v>3</v>
      </c>
      <c r="V93" s="24">
        <v>87</v>
      </c>
      <c r="W93" s="24" t="s">
        <v>982</v>
      </c>
      <c r="X93" s="62" t="s">
        <v>983</v>
      </c>
      <c r="Y93" s="71">
        <v>630044</v>
      </c>
      <c r="Z93" s="71">
        <v>215005</v>
      </c>
      <c r="AA93" s="71">
        <v>50</v>
      </c>
      <c r="AB93" s="71">
        <v>50</v>
      </c>
      <c r="AC93" s="71">
        <v>50</v>
      </c>
      <c r="AD93" s="72">
        <v>200</v>
      </c>
      <c r="AE93" s="72">
        <v>80</v>
      </c>
      <c r="AF93" s="72">
        <v>1600</v>
      </c>
      <c r="AG93" s="72">
        <v>105</v>
      </c>
      <c r="AH93" s="75" t="s">
        <v>82</v>
      </c>
      <c r="AI93" s="75">
        <v>0.02</v>
      </c>
      <c r="AJ93" s="75">
        <v>1.01</v>
      </c>
      <c r="AK93" s="75">
        <v>0.01</v>
      </c>
      <c r="AL93" s="3" t="s">
        <v>534</v>
      </c>
      <c r="AM93" s="100" t="s">
        <v>984</v>
      </c>
      <c r="AN93" s="100" t="s">
        <v>985</v>
      </c>
      <c r="AQ93" s="24">
        <v>8</v>
      </c>
      <c r="AR93" s="24" t="s">
        <v>781</v>
      </c>
      <c r="AS93" s="81"/>
      <c r="AT93" s="62"/>
      <c r="AU93" s="82"/>
      <c r="AV93" s="62">
        <v>7</v>
      </c>
      <c r="AW93" s="62"/>
      <c r="AX93" s="84"/>
      <c r="AZ93" s="24">
        <v>3</v>
      </c>
      <c r="BA93" s="24">
        <v>144</v>
      </c>
      <c r="BB93" s="24">
        <v>615011</v>
      </c>
      <c r="BC93" s="24">
        <v>50</v>
      </c>
      <c r="BD93" s="10"/>
      <c r="BE93" s="8">
        <v>21</v>
      </c>
      <c r="BF93" s="8">
        <v>1.01387</v>
      </c>
    </row>
    <row r="94" s="24" customFormat="1" ht="15.75" spans="1:58">
      <c r="A94" s="24">
        <v>113045</v>
      </c>
      <c r="B94" s="24">
        <v>113045</v>
      </c>
      <c r="C94" s="24" t="s">
        <v>986</v>
      </c>
      <c r="D94" s="24" t="s">
        <v>986</v>
      </c>
      <c r="F94" s="24">
        <v>0</v>
      </c>
      <c r="G94" s="8" t="s">
        <v>987</v>
      </c>
      <c r="H94" s="8" t="s">
        <v>988</v>
      </c>
      <c r="I94" s="8" t="s">
        <v>78</v>
      </c>
      <c r="J94" s="8" t="s">
        <v>64</v>
      </c>
      <c r="K94" s="8" t="s">
        <v>989</v>
      </c>
      <c r="L94" s="61" t="s">
        <v>990</v>
      </c>
      <c r="M94" s="24">
        <v>1</v>
      </c>
      <c r="N94" s="24">
        <v>1</v>
      </c>
      <c r="O94" s="84">
        <v>3</v>
      </c>
      <c r="P94" s="84">
        <v>3</v>
      </c>
      <c r="Q94" s="24">
        <v>3</v>
      </c>
      <c r="R94" s="24" t="s">
        <v>946</v>
      </c>
      <c r="S94" s="24">
        <v>3</v>
      </c>
      <c r="T94" s="24">
        <v>8</v>
      </c>
      <c r="U94" s="24">
        <v>3</v>
      </c>
      <c r="V94" s="24">
        <v>88</v>
      </c>
      <c r="W94" s="24" t="s">
        <v>991</v>
      </c>
      <c r="X94" s="62" t="s">
        <v>992</v>
      </c>
      <c r="Y94" s="71">
        <v>630045</v>
      </c>
      <c r="Z94" s="71">
        <v>215005</v>
      </c>
      <c r="AA94" s="71">
        <v>50</v>
      </c>
      <c r="AB94" s="71">
        <v>50</v>
      </c>
      <c r="AC94" s="71">
        <v>50</v>
      </c>
      <c r="AD94" s="72">
        <v>200</v>
      </c>
      <c r="AE94" s="72">
        <v>80</v>
      </c>
      <c r="AF94" s="72">
        <v>1600</v>
      </c>
      <c r="AG94" s="72">
        <v>109</v>
      </c>
      <c r="AH94" s="75">
        <v>0.016</v>
      </c>
      <c r="AI94" s="75">
        <v>0.01</v>
      </c>
      <c r="AJ94" s="75">
        <v>1.02</v>
      </c>
      <c r="AK94" s="75" t="s">
        <v>82</v>
      </c>
      <c r="AL94" s="3" t="s">
        <v>654</v>
      </c>
      <c r="AM94" s="100"/>
      <c r="AN94" s="100"/>
      <c r="AQ94" s="24">
        <v>8</v>
      </c>
      <c r="AR94" s="24" t="s">
        <v>993</v>
      </c>
      <c r="AS94" s="81"/>
      <c r="AT94" s="62"/>
      <c r="AU94" s="82"/>
      <c r="AV94" s="62"/>
      <c r="AW94" s="62"/>
      <c r="AX94" s="84"/>
      <c r="AZ94" s="24">
        <v>3</v>
      </c>
      <c r="BA94" s="24">
        <v>146</v>
      </c>
      <c r="BB94" s="24">
        <v>615017</v>
      </c>
      <c r="BC94" s="24">
        <v>50</v>
      </c>
      <c r="BD94" s="10"/>
      <c r="BE94" s="8">
        <v>21</v>
      </c>
      <c r="BF94" s="8">
        <v>1.0124</v>
      </c>
    </row>
    <row r="95" s="24" customFormat="1" ht="15.75" spans="1:58">
      <c r="A95" s="24">
        <v>113046</v>
      </c>
      <c r="B95" s="24">
        <v>113046</v>
      </c>
      <c r="C95" s="24" t="s">
        <v>994</v>
      </c>
      <c r="D95" s="24" t="s">
        <v>994</v>
      </c>
      <c r="F95" s="24">
        <v>1</v>
      </c>
      <c r="G95" s="8" t="s">
        <v>995</v>
      </c>
      <c r="H95" s="8" t="s">
        <v>996</v>
      </c>
      <c r="I95" s="8" t="s">
        <v>189</v>
      </c>
      <c r="J95" s="8" t="s">
        <v>64</v>
      </c>
      <c r="K95" s="8" t="s">
        <v>997</v>
      </c>
      <c r="L95" s="61" t="s">
        <v>998</v>
      </c>
      <c r="M95" s="24">
        <v>1</v>
      </c>
      <c r="N95" s="24">
        <v>1</v>
      </c>
      <c r="O95" s="84">
        <v>3</v>
      </c>
      <c r="P95" s="84">
        <v>3</v>
      </c>
      <c r="Q95" s="24">
        <v>3</v>
      </c>
      <c r="R95" s="24" t="s">
        <v>946</v>
      </c>
      <c r="S95" s="24">
        <v>3</v>
      </c>
      <c r="T95" s="24">
        <v>8</v>
      </c>
      <c r="U95" s="24">
        <v>3</v>
      </c>
      <c r="V95" s="24">
        <v>89</v>
      </c>
      <c r="W95" s="24" t="s">
        <v>999</v>
      </c>
      <c r="X95" s="62" t="s">
        <v>1000</v>
      </c>
      <c r="Y95" s="71">
        <v>630046</v>
      </c>
      <c r="Z95" s="71">
        <v>215005</v>
      </c>
      <c r="AA95" s="71">
        <v>50</v>
      </c>
      <c r="AB95" s="71">
        <v>50</v>
      </c>
      <c r="AC95" s="71">
        <v>50</v>
      </c>
      <c r="AD95" s="72">
        <v>200</v>
      </c>
      <c r="AE95" s="72">
        <v>80</v>
      </c>
      <c r="AF95" s="72">
        <v>1600</v>
      </c>
      <c r="AG95" s="72">
        <v>125</v>
      </c>
      <c r="AH95" s="75" t="s">
        <v>82</v>
      </c>
      <c r="AI95" s="75">
        <v>0.02</v>
      </c>
      <c r="AJ95" s="75">
        <v>1.01</v>
      </c>
      <c r="AK95" s="75">
        <v>0.01</v>
      </c>
      <c r="AL95" s="3" t="s">
        <v>534</v>
      </c>
      <c r="AM95" s="100"/>
      <c r="AN95" s="100"/>
      <c r="AQ95" s="24">
        <v>8</v>
      </c>
      <c r="AR95" s="24" t="s">
        <v>1001</v>
      </c>
      <c r="AS95" s="81"/>
      <c r="AT95" s="62"/>
      <c r="AU95" s="82"/>
      <c r="AV95" s="62"/>
      <c r="AW95" s="62"/>
      <c r="AX95" s="84"/>
      <c r="AZ95" s="24">
        <v>3</v>
      </c>
      <c r="BA95" s="24">
        <v>148</v>
      </c>
      <c r="BB95" s="24">
        <v>615016</v>
      </c>
      <c r="BC95" s="24">
        <v>50</v>
      </c>
      <c r="BD95" s="10"/>
      <c r="BE95" s="8">
        <v>25</v>
      </c>
      <c r="BF95" s="8">
        <v>1.01387</v>
      </c>
    </row>
    <row r="96" s="24" customFormat="1" ht="15.75" spans="1:58">
      <c r="A96" s="24">
        <v>113047</v>
      </c>
      <c r="B96" s="24">
        <v>113047</v>
      </c>
      <c r="C96" s="24" t="s">
        <v>1002</v>
      </c>
      <c r="D96" s="24" t="s">
        <v>1002</v>
      </c>
      <c r="F96" s="24">
        <v>0</v>
      </c>
      <c r="G96" s="8" t="s">
        <v>1003</v>
      </c>
      <c r="H96" s="8" t="s">
        <v>1004</v>
      </c>
      <c r="I96" s="8" t="s">
        <v>78</v>
      </c>
      <c r="J96" s="8" t="s">
        <v>64</v>
      </c>
      <c r="K96" s="8" t="s">
        <v>1005</v>
      </c>
      <c r="L96" s="61" t="s">
        <v>1006</v>
      </c>
      <c r="M96" s="24">
        <v>1</v>
      </c>
      <c r="N96" s="24">
        <v>1</v>
      </c>
      <c r="O96" s="84">
        <v>1</v>
      </c>
      <c r="P96" s="84">
        <v>1</v>
      </c>
      <c r="Q96" s="24">
        <v>11</v>
      </c>
      <c r="R96" s="24" t="s">
        <v>1007</v>
      </c>
      <c r="S96" s="24">
        <v>3</v>
      </c>
      <c r="T96" s="24">
        <v>8</v>
      </c>
      <c r="U96" s="24">
        <v>3</v>
      </c>
      <c r="V96" s="24">
        <v>93</v>
      </c>
      <c r="W96" s="24" t="s">
        <v>1008</v>
      </c>
      <c r="X96" s="62" t="s">
        <v>1009</v>
      </c>
      <c r="Y96" s="71">
        <v>630047</v>
      </c>
      <c r="Z96" s="71">
        <v>215005</v>
      </c>
      <c r="AA96" s="71">
        <v>50</v>
      </c>
      <c r="AB96" s="71">
        <v>50</v>
      </c>
      <c r="AC96" s="71">
        <v>50</v>
      </c>
      <c r="AD96" s="72">
        <v>200</v>
      </c>
      <c r="AE96" s="72">
        <v>80</v>
      </c>
      <c r="AF96" s="72">
        <v>1600</v>
      </c>
      <c r="AG96" s="72">
        <v>108</v>
      </c>
      <c r="AH96" s="75">
        <v>0.016</v>
      </c>
      <c r="AI96" s="75">
        <v>0.01</v>
      </c>
      <c r="AJ96" s="75">
        <v>1.02</v>
      </c>
      <c r="AK96" s="75" t="s">
        <v>82</v>
      </c>
      <c r="AL96" s="3" t="s">
        <v>654</v>
      </c>
      <c r="AM96" s="100" t="s">
        <v>1010</v>
      </c>
      <c r="AN96" s="100" t="s">
        <v>1011</v>
      </c>
      <c r="AQ96" s="24">
        <v>8</v>
      </c>
      <c r="AR96" s="24" t="s">
        <v>781</v>
      </c>
      <c r="AS96" s="81"/>
      <c r="AT96" s="62"/>
      <c r="AU96" s="82"/>
      <c r="AV96" s="62">
        <v>7</v>
      </c>
      <c r="AW96" s="62"/>
      <c r="AX96" s="84"/>
      <c r="AZ96" s="24">
        <v>3</v>
      </c>
      <c r="BA96" s="24">
        <v>147</v>
      </c>
      <c r="BD96" s="10"/>
      <c r="BE96" s="8">
        <v>21</v>
      </c>
      <c r="BF96" s="8">
        <v>1.0124</v>
      </c>
    </row>
    <row r="97" s="25" customFormat="1" ht="15" customHeight="1" spans="1:58">
      <c r="A97" s="25">
        <v>113048</v>
      </c>
      <c r="B97" s="25">
        <v>113048</v>
      </c>
      <c r="C97" s="25" t="s">
        <v>1012</v>
      </c>
      <c r="D97" s="25" t="s">
        <v>1013</v>
      </c>
      <c r="F97" s="25">
        <v>0</v>
      </c>
      <c r="M97" s="25">
        <v>1</v>
      </c>
      <c r="N97" s="25">
        <v>0</v>
      </c>
      <c r="O97" s="90">
        <v>5</v>
      </c>
      <c r="P97" s="90">
        <v>5</v>
      </c>
      <c r="Q97" s="25">
        <v>2</v>
      </c>
      <c r="R97" s="25" t="s">
        <v>1014</v>
      </c>
      <c r="S97" s="25">
        <v>3</v>
      </c>
      <c r="T97" s="25">
        <v>8</v>
      </c>
      <c r="U97" s="25">
        <v>3</v>
      </c>
      <c r="V97" s="25">
        <v>92</v>
      </c>
      <c r="W97" s="25" t="s">
        <v>1015</v>
      </c>
      <c r="Y97" s="96">
        <v>630048</v>
      </c>
      <c r="Z97" s="96">
        <v>215005</v>
      </c>
      <c r="AA97" s="96">
        <v>50</v>
      </c>
      <c r="AB97" s="96">
        <v>50</v>
      </c>
      <c r="AC97" s="96">
        <v>50</v>
      </c>
      <c r="AD97" s="97">
        <v>200</v>
      </c>
      <c r="AE97" s="97">
        <v>80</v>
      </c>
      <c r="AF97" s="97">
        <v>1600</v>
      </c>
      <c r="AG97" s="97">
        <v>115</v>
      </c>
      <c r="AH97" s="101">
        <v>0.016</v>
      </c>
      <c r="AI97" s="101">
        <v>0.01</v>
      </c>
      <c r="AJ97" s="101">
        <v>1.02</v>
      </c>
      <c r="AK97" s="101" t="s">
        <v>82</v>
      </c>
      <c r="AL97" s="4" t="s">
        <v>654</v>
      </c>
      <c r="AS97" s="104"/>
      <c r="AT97" s="105"/>
      <c r="AU97" s="106"/>
      <c r="AV97" s="105"/>
      <c r="AW97" s="105"/>
      <c r="AX97" s="90"/>
      <c r="BA97" s="25">
        <v>149</v>
      </c>
      <c r="BD97" s="10"/>
      <c r="BE97" s="8">
        <v>23</v>
      </c>
      <c r="BF97" s="8">
        <v>1.0124</v>
      </c>
    </row>
    <row r="98" s="24" customFormat="1" ht="15.75" spans="1:58">
      <c r="A98" s="24">
        <v>113049</v>
      </c>
      <c r="B98" s="26">
        <v>113003</v>
      </c>
      <c r="C98" s="24" t="s">
        <v>1016</v>
      </c>
      <c r="D98" s="24" t="s">
        <v>1016</v>
      </c>
      <c r="F98" s="24">
        <v>0</v>
      </c>
      <c r="G98" s="8" t="s">
        <v>1017</v>
      </c>
      <c r="H98" s="8" t="s">
        <v>1018</v>
      </c>
      <c r="I98" s="8" t="s">
        <v>1019</v>
      </c>
      <c r="J98" s="8" t="s">
        <v>294</v>
      </c>
      <c r="K98" s="8" t="s">
        <v>578</v>
      </c>
      <c r="L98" s="61" t="s">
        <v>1020</v>
      </c>
      <c r="M98" s="24">
        <v>1</v>
      </c>
      <c r="N98" s="24">
        <v>1</v>
      </c>
      <c r="O98" s="84">
        <v>2</v>
      </c>
      <c r="P98" s="84">
        <v>2</v>
      </c>
      <c r="Q98" s="24">
        <v>8</v>
      </c>
      <c r="R98" s="24" t="s">
        <v>67</v>
      </c>
      <c r="S98" s="24">
        <v>3</v>
      </c>
      <c r="T98" s="24">
        <v>8</v>
      </c>
      <c r="U98" s="24">
        <v>3</v>
      </c>
      <c r="V98" s="24">
        <v>94</v>
      </c>
      <c r="W98" s="24" t="s">
        <v>1021</v>
      </c>
      <c r="X98" s="62" t="s">
        <v>1022</v>
      </c>
      <c r="Y98" s="71">
        <v>630049</v>
      </c>
      <c r="Z98" s="71">
        <v>215005</v>
      </c>
      <c r="AA98" s="71">
        <v>50</v>
      </c>
      <c r="AB98" s="71">
        <v>50</v>
      </c>
      <c r="AC98" s="71">
        <v>50</v>
      </c>
      <c r="AD98" s="72">
        <v>200</v>
      </c>
      <c r="AE98" s="72">
        <v>80</v>
      </c>
      <c r="AF98" s="72">
        <v>1600</v>
      </c>
      <c r="AG98" s="72">
        <v>129</v>
      </c>
      <c r="AH98" s="75">
        <v>0.018</v>
      </c>
      <c r="AI98" s="75" t="s">
        <v>82</v>
      </c>
      <c r="AJ98" s="75">
        <v>1.016</v>
      </c>
      <c r="AK98" s="75" t="s">
        <v>82</v>
      </c>
      <c r="AL98" s="3" t="s">
        <v>556</v>
      </c>
      <c r="AM98" s="24" t="s">
        <v>1023</v>
      </c>
      <c r="AN98" s="24" t="s">
        <v>1024</v>
      </c>
      <c r="AQ98" s="24">
        <v>8</v>
      </c>
      <c r="AR98" s="24" t="s">
        <v>781</v>
      </c>
      <c r="AS98" s="81"/>
      <c r="AT98" s="62"/>
      <c r="AU98" s="82"/>
      <c r="AV98" s="62"/>
      <c r="AW98" s="62"/>
      <c r="AX98" s="84"/>
      <c r="AZ98" s="24">
        <v>4</v>
      </c>
      <c r="BA98" s="24">
        <v>150</v>
      </c>
      <c r="BD98" s="10"/>
      <c r="BE98" s="8">
        <v>25</v>
      </c>
      <c r="BF98" s="8">
        <v>1.02746</v>
      </c>
    </row>
    <row r="99" s="24" customFormat="1" ht="15.75" spans="1:58">
      <c r="A99" s="24">
        <v>113050</v>
      </c>
      <c r="B99" s="26">
        <v>113009</v>
      </c>
      <c r="C99" s="24" t="s">
        <v>1025</v>
      </c>
      <c r="D99" s="24" t="s">
        <v>1025</v>
      </c>
      <c r="F99" s="24">
        <v>0</v>
      </c>
      <c r="G99" s="8" t="s">
        <v>1026</v>
      </c>
      <c r="H99" s="8" t="s">
        <v>1027</v>
      </c>
      <c r="I99" s="8" t="s">
        <v>78</v>
      </c>
      <c r="J99" s="8" t="s">
        <v>64</v>
      </c>
      <c r="K99" s="8" t="s">
        <v>650</v>
      </c>
      <c r="L99" s="61" t="s">
        <v>1028</v>
      </c>
      <c r="M99" s="24">
        <v>1</v>
      </c>
      <c r="N99" s="24">
        <v>1</v>
      </c>
      <c r="O99" s="84">
        <v>2</v>
      </c>
      <c r="P99" s="84">
        <v>2</v>
      </c>
      <c r="Q99" s="62">
        <v>2</v>
      </c>
      <c r="R99" s="24" t="s">
        <v>67</v>
      </c>
      <c r="S99" s="24">
        <v>3</v>
      </c>
      <c r="T99" s="24">
        <v>8</v>
      </c>
      <c r="U99" s="24">
        <v>3</v>
      </c>
      <c r="V99" s="24">
        <v>95</v>
      </c>
      <c r="W99" s="24" t="s">
        <v>1029</v>
      </c>
      <c r="X99" s="62" t="s">
        <v>1030</v>
      </c>
      <c r="Y99" s="71">
        <v>630050</v>
      </c>
      <c r="Z99" s="71">
        <v>215005</v>
      </c>
      <c r="AA99" s="71">
        <v>50</v>
      </c>
      <c r="AB99" s="71">
        <v>50</v>
      </c>
      <c r="AC99" s="71">
        <v>50</v>
      </c>
      <c r="AD99" s="72">
        <v>200</v>
      </c>
      <c r="AE99" s="72">
        <v>80</v>
      </c>
      <c r="AF99" s="72">
        <v>1600</v>
      </c>
      <c r="AG99" s="72">
        <v>109</v>
      </c>
      <c r="AH99" s="75" t="s">
        <v>82</v>
      </c>
      <c r="AI99" s="75">
        <v>0.02</v>
      </c>
      <c r="AJ99" s="75">
        <v>1.01</v>
      </c>
      <c r="AK99" s="75">
        <v>0.01</v>
      </c>
      <c r="AL99" s="3" t="s">
        <v>534</v>
      </c>
      <c r="AM99" s="24" t="s">
        <v>1031</v>
      </c>
      <c r="AN99" s="24" t="s">
        <v>1032</v>
      </c>
      <c r="AQ99" s="24">
        <v>8</v>
      </c>
      <c r="AR99" s="24" t="s">
        <v>781</v>
      </c>
      <c r="AS99" s="81"/>
      <c r="AT99" s="62"/>
      <c r="AU99" s="82"/>
      <c r="AV99" s="62"/>
      <c r="AW99" s="62"/>
      <c r="AX99" s="84"/>
      <c r="AZ99" s="24">
        <v>2</v>
      </c>
      <c r="BA99" s="24">
        <v>151</v>
      </c>
      <c r="BD99" s="10"/>
      <c r="BE99" s="8">
        <v>21</v>
      </c>
      <c r="BF99" s="8">
        <v>1.01387</v>
      </c>
    </row>
    <row r="100" s="24" customFormat="1" ht="15.75" spans="1:58">
      <c r="A100" s="24">
        <v>113051</v>
      </c>
      <c r="B100" s="24">
        <v>113051</v>
      </c>
      <c r="C100" s="24" t="s">
        <v>1033</v>
      </c>
      <c r="D100" s="24" t="s">
        <v>1033</v>
      </c>
      <c r="F100" s="24">
        <v>1</v>
      </c>
      <c r="G100" s="8" t="s">
        <v>1034</v>
      </c>
      <c r="H100" s="8" t="s">
        <v>1035</v>
      </c>
      <c r="I100" s="8" t="s">
        <v>935</v>
      </c>
      <c r="J100" s="8" t="s">
        <v>294</v>
      </c>
      <c r="K100" s="8" t="s">
        <v>65</v>
      </c>
      <c r="L100" s="61" t="s">
        <v>1036</v>
      </c>
      <c r="M100" s="24">
        <v>1</v>
      </c>
      <c r="N100" s="24">
        <v>1</v>
      </c>
      <c r="O100" s="24">
        <v>4</v>
      </c>
      <c r="P100" s="24">
        <v>4</v>
      </c>
      <c r="Q100" s="62">
        <v>8</v>
      </c>
      <c r="R100" s="24" t="s">
        <v>1037</v>
      </c>
      <c r="S100" s="24">
        <v>3</v>
      </c>
      <c r="T100" s="24">
        <v>8</v>
      </c>
      <c r="U100" s="24">
        <v>3</v>
      </c>
      <c r="V100" s="24">
        <v>96</v>
      </c>
      <c r="W100" s="24" t="s">
        <v>1038</v>
      </c>
      <c r="X100" s="62" t="s">
        <v>1039</v>
      </c>
      <c r="Y100" s="71">
        <v>630051</v>
      </c>
      <c r="Z100" s="71">
        <v>215005</v>
      </c>
      <c r="AA100" s="71">
        <v>50</v>
      </c>
      <c r="AB100" s="71">
        <v>50</v>
      </c>
      <c r="AC100" s="71">
        <v>50</v>
      </c>
      <c r="AD100" s="72">
        <v>200</v>
      </c>
      <c r="AE100" s="72">
        <v>80</v>
      </c>
      <c r="AF100" s="72">
        <v>1600</v>
      </c>
      <c r="AG100" s="72">
        <v>127</v>
      </c>
      <c r="AH100" s="75">
        <v>0.018</v>
      </c>
      <c r="AI100" s="75" t="s">
        <v>82</v>
      </c>
      <c r="AJ100" s="75">
        <v>1.016</v>
      </c>
      <c r="AK100" s="75" t="s">
        <v>82</v>
      </c>
      <c r="AL100" s="3" t="s">
        <v>556</v>
      </c>
      <c r="AQ100" s="24">
        <v>8</v>
      </c>
      <c r="AR100" s="24" t="s">
        <v>1040</v>
      </c>
      <c r="AS100" s="81"/>
      <c r="AT100" s="62"/>
      <c r="AU100" s="82"/>
      <c r="AV100" s="62"/>
      <c r="AW100" s="62"/>
      <c r="AX100" s="84"/>
      <c r="AZ100" s="24">
        <v>4</v>
      </c>
      <c r="BA100" s="24">
        <v>152</v>
      </c>
      <c r="BD100" s="10"/>
      <c r="BE100" s="8">
        <v>25</v>
      </c>
      <c r="BF100" s="8">
        <v>1.02746</v>
      </c>
    </row>
    <row r="101" s="24" customFormat="1" ht="15" customHeight="1" spans="1:58">
      <c r="A101" s="24">
        <v>113052</v>
      </c>
      <c r="B101" s="18">
        <v>113011</v>
      </c>
      <c r="C101" s="24" t="s">
        <v>1041</v>
      </c>
      <c r="D101" s="24" t="s">
        <v>1041</v>
      </c>
      <c r="F101" s="24">
        <v>0</v>
      </c>
      <c r="G101" s="8" t="s">
        <v>1042</v>
      </c>
      <c r="H101" s="8" t="s">
        <v>1043</v>
      </c>
      <c r="I101" s="8" t="s">
        <v>90</v>
      </c>
      <c r="J101" s="8" t="s">
        <v>294</v>
      </c>
      <c r="K101" s="8" t="s">
        <v>477</v>
      </c>
      <c r="L101" s="61" t="s">
        <v>1044</v>
      </c>
      <c r="M101" s="24">
        <v>1</v>
      </c>
      <c r="N101" s="24">
        <v>1</v>
      </c>
      <c r="O101" s="84">
        <v>1</v>
      </c>
      <c r="P101" s="84">
        <v>1</v>
      </c>
      <c r="Q101" s="62">
        <v>4</v>
      </c>
      <c r="R101" s="24" t="s">
        <v>227</v>
      </c>
      <c r="S101" s="24">
        <v>3</v>
      </c>
      <c r="T101" s="24">
        <v>8</v>
      </c>
      <c r="U101" s="24">
        <v>3</v>
      </c>
      <c r="V101" s="24">
        <v>97</v>
      </c>
      <c r="W101" s="24" t="s">
        <v>1045</v>
      </c>
      <c r="X101" s="62" t="s">
        <v>1046</v>
      </c>
      <c r="Y101" s="71">
        <v>630052</v>
      </c>
      <c r="Z101" s="71">
        <v>215005</v>
      </c>
      <c r="AA101" s="71">
        <v>50</v>
      </c>
      <c r="AB101" s="71">
        <v>50</v>
      </c>
      <c r="AC101" s="71">
        <v>50</v>
      </c>
      <c r="AD101" s="72">
        <v>200</v>
      </c>
      <c r="AE101" s="72">
        <v>80</v>
      </c>
      <c r="AF101" s="72">
        <v>1600</v>
      </c>
      <c r="AG101" s="72">
        <v>126</v>
      </c>
      <c r="AH101" s="75">
        <v>0.016</v>
      </c>
      <c r="AI101" s="75">
        <v>0.01</v>
      </c>
      <c r="AJ101" s="75">
        <v>1.02</v>
      </c>
      <c r="AK101" s="75" t="s">
        <v>82</v>
      </c>
      <c r="AL101" s="3" t="s">
        <v>654</v>
      </c>
      <c r="AM101" s="24" t="s">
        <v>1047</v>
      </c>
      <c r="AN101" s="24" t="s">
        <v>1048</v>
      </c>
      <c r="AQ101" s="24">
        <v>8</v>
      </c>
      <c r="AR101" s="24" t="s">
        <v>1049</v>
      </c>
      <c r="AS101" s="81"/>
      <c r="AT101" s="62"/>
      <c r="AU101" s="82"/>
      <c r="AV101" s="62"/>
      <c r="AW101" s="62"/>
      <c r="AX101" s="84"/>
      <c r="AZ101" s="24">
        <v>4</v>
      </c>
      <c r="BA101" s="24">
        <v>153</v>
      </c>
      <c r="BB101" s="24">
        <v>615010</v>
      </c>
      <c r="BC101" s="24">
        <v>50</v>
      </c>
      <c r="BD101" s="10"/>
      <c r="BE101" s="8">
        <v>25</v>
      </c>
      <c r="BF101" s="8">
        <v>1.0124</v>
      </c>
    </row>
    <row r="102" s="24" customFormat="1" ht="15" customHeight="1" spans="1:58">
      <c r="A102" s="24">
        <v>113053</v>
      </c>
      <c r="B102" s="18">
        <v>113013</v>
      </c>
      <c r="C102" s="24" t="s">
        <v>1050</v>
      </c>
      <c r="D102" s="24" t="s">
        <v>1050</v>
      </c>
      <c r="F102" s="24">
        <v>1</v>
      </c>
      <c r="G102" s="8" t="s">
        <v>1051</v>
      </c>
      <c r="H102" s="8" t="s">
        <v>1052</v>
      </c>
      <c r="I102" s="8" t="s">
        <v>815</v>
      </c>
      <c r="J102" s="8" t="s">
        <v>294</v>
      </c>
      <c r="K102" s="8" t="s">
        <v>691</v>
      </c>
      <c r="L102" s="61" t="s">
        <v>1053</v>
      </c>
      <c r="M102" s="24">
        <v>1</v>
      </c>
      <c r="N102" s="24">
        <v>1</v>
      </c>
      <c r="O102" s="84">
        <v>3</v>
      </c>
      <c r="P102" s="84">
        <v>3</v>
      </c>
      <c r="Q102" s="62">
        <v>5</v>
      </c>
      <c r="R102" s="24" t="s">
        <v>663</v>
      </c>
      <c r="S102" s="24">
        <v>3</v>
      </c>
      <c r="T102" s="24">
        <v>8</v>
      </c>
      <c r="U102" s="24">
        <v>3</v>
      </c>
      <c r="V102" s="24">
        <v>98</v>
      </c>
      <c r="W102" s="24" t="s">
        <v>1054</v>
      </c>
      <c r="X102" s="62" t="s">
        <v>1055</v>
      </c>
      <c r="Y102" s="71">
        <v>630053</v>
      </c>
      <c r="Z102" s="71">
        <v>215005</v>
      </c>
      <c r="AA102" s="71">
        <v>50</v>
      </c>
      <c r="AB102" s="71">
        <v>50</v>
      </c>
      <c r="AC102" s="71">
        <v>50</v>
      </c>
      <c r="AD102" s="72">
        <v>200</v>
      </c>
      <c r="AE102" s="72">
        <v>80</v>
      </c>
      <c r="AF102" s="72">
        <v>1600</v>
      </c>
      <c r="AG102" s="72">
        <v>130</v>
      </c>
      <c r="AH102" s="75">
        <v>0.018</v>
      </c>
      <c r="AI102" s="75"/>
      <c r="AJ102" s="75">
        <v>1.016</v>
      </c>
      <c r="AK102" s="75"/>
      <c r="AL102" s="3" t="s">
        <v>556</v>
      </c>
      <c r="AM102" s="24" t="s">
        <v>1056</v>
      </c>
      <c r="AQ102" s="24">
        <v>8</v>
      </c>
      <c r="AR102" s="24" t="s">
        <v>1057</v>
      </c>
      <c r="AS102" s="81"/>
      <c r="AT102" s="62"/>
      <c r="AU102" s="82"/>
      <c r="AV102" s="62"/>
      <c r="AW102" s="62"/>
      <c r="AX102" s="84"/>
      <c r="AZ102" s="24">
        <v>3</v>
      </c>
      <c r="BA102" s="24">
        <v>154</v>
      </c>
      <c r="BB102" s="24">
        <v>615008</v>
      </c>
      <c r="BC102" s="24">
        <v>50</v>
      </c>
      <c r="BD102" s="10"/>
      <c r="BE102" s="8">
        <v>26</v>
      </c>
      <c r="BF102" s="8">
        <v>1.02746</v>
      </c>
    </row>
    <row r="103" s="24" customFormat="1" ht="15" customHeight="1" spans="1:58">
      <c r="A103" s="24">
        <v>113054</v>
      </c>
      <c r="B103" s="24">
        <v>113054</v>
      </c>
      <c r="C103" s="24" t="s">
        <v>1058</v>
      </c>
      <c r="D103" s="24" t="s">
        <v>1058</v>
      </c>
      <c r="F103" s="24">
        <v>0</v>
      </c>
      <c r="G103" s="8" t="s">
        <v>1059</v>
      </c>
      <c r="H103" s="8" t="s">
        <v>1060</v>
      </c>
      <c r="I103" s="8" t="s">
        <v>610</v>
      </c>
      <c r="J103" s="8" t="s">
        <v>64</v>
      </c>
      <c r="K103" s="8" t="s">
        <v>1061</v>
      </c>
      <c r="L103" s="61" t="s">
        <v>1062</v>
      </c>
      <c r="M103" s="24">
        <v>1</v>
      </c>
      <c r="N103" s="24">
        <v>1</v>
      </c>
      <c r="O103" s="84">
        <v>3</v>
      </c>
      <c r="P103" s="84">
        <v>3</v>
      </c>
      <c r="Q103" s="62">
        <v>3</v>
      </c>
      <c r="R103" s="24" t="s">
        <v>1063</v>
      </c>
      <c r="S103" s="24">
        <v>3</v>
      </c>
      <c r="T103" s="24">
        <v>8</v>
      </c>
      <c r="U103" s="24">
        <v>3</v>
      </c>
      <c r="V103" s="24">
        <v>2270</v>
      </c>
      <c r="W103" s="24" t="s">
        <v>1064</v>
      </c>
      <c r="X103" s="62" t="s">
        <v>1065</v>
      </c>
      <c r="Y103" s="71">
        <v>630054</v>
      </c>
      <c r="Z103" s="71">
        <v>215005</v>
      </c>
      <c r="AA103" s="71">
        <v>50</v>
      </c>
      <c r="AB103" s="71">
        <v>50</v>
      </c>
      <c r="AC103" s="71">
        <v>50</v>
      </c>
      <c r="AD103" s="72">
        <v>200</v>
      </c>
      <c r="AE103" s="72">
        <v>80</v>
      </c>
      <c r="AF103" s="72">
        <v>1600</v>
      </c>
      <c r="AG103" s="72">
        <v>121</v>
      </c>
      <c r="AH103" s="75">
        <v>0.016</v>
      </c>
      <c r="AI103" s="75">
        <v>0.01</v>
      </c>
      <c r="AJ103" s="75">
        <v>1.02</v>
      </c>
      <c r="AK103" s="75" t="s">
        <v>82</v>
      </c>
      <c r="AL103" s="3" t="s">
        <v>654</v>
      </c>
      <c r="AM103" s="24" t="s">
        <v>1066</v>
      </c>
      <c r="AN103" s="24" t="s">
        <v>1067</v>
      </c>
      <c r="AQ103" s="24">
        <v>8</v>
      </c>
      <c r="AR103" s="24" t="s">
        <v>1068</v>
      </c>
      <c r="AS103" s="81"/>
      <c r="AT103" s="62"/>
      <c r="AU103" s="82"/>
      <c r="AV103" s="62"/>
      <c r="AW103" s="62"/>
      <c r="AX103" s="84"/>
      <c r="AZ103" s="24">
        <v>3</v>
      </c>
      <c r="BA103" s="24">
        <v>155</v>
      </c>
      <c r="BD103" s="10"/>
      <c r="BE103" s="8">
        <v>24</v>
      </c>
      <c r="BF103" s="8">
        <v>1.0124</v>
      </c>
    </row>
    <row r="104" s="24" customFormat="1" ht="15" customHeight="1" spans="1:58">
      <c r="A104" s="24">
        <v>113055</v>
      </c>
      <c r="B104" s="24">
        <v>113022</v>
      </c>
      <c r="C104" s="24" t="s">
        <v>1069</v>
      </c>
      <c r="D104" s="24" t="s">
        <v>1069</v>
      </c>
      <c r="F104" s="24">
        <v>0</v>
      </c>
      <c r="G104" s="8" t="s">
        <v>1070</v>
      </c>
      <c r="H104" s="8" t="s">
        <v>1071</v>
      </c>
      <c r="I104" s="8" t="s">
        <v>1072</v>
      </c>
      <c r="J104" s="8" t="s">
        <v>294</v>
      </c>
      <c r="K104" s="8" t="s">
        <v>786</v>
      </c>
      <c r="L104" s="61" t="s">
        <v>1073</v>
      </c>
      <c r="M104" s="24">
        <v>1</v>
      </c>
      <c r="N104" s="24">
        <v>1</v>
      </c>
      <c r="O104" s="84">
        <v>1</v>
      </c>
      <c r="P104" s="84">
        <v>1</v>
      </c>
      <c r="Q104" s="62">
        <v>3</v>
      </c>
      <c r="R104" s="24" t="s">
        <v>638</v>
      </c>
      <c r="S104" s="24">
        <v>3</v>
      </c>
      <c r="T104" s="24">
        <v>8</v>
      </c>
      <c r="U104" s="24">
        <v>3</v>
      </c>
      <c r="V104" s="24">
        <v>99</v>
      </c>
      <c r="W104" s="24" t="s">
        <v>1074</v>
      </c>
      <c r="X104" s="62" t="s">
        <v>1075</v>
      </c>
      <c r="Y104" s="71">
        <v>630055</v>
      </c>
      <c r="Z104" s="71">
        <v>215005</v>
      </c>
      <c r="AA104" s="71">
        <v>50</v>
      </c>
      <c r="AB104" s="71">
        <v>50</v>
      </c>
      <c r="AC104" s="71">
        <v>50</v>
      </c>
      <c r="AD104" s="72">
        <v>200</v>
      </c>
      <c r="AE104" s="72">
        <v>80</v>
      </c>
      <c r="AF104" s="72">
        <v>1600</v>
      </c>
      <c r="AG104" s="72">
        <v>130</v>
      </c>
      <c r="AH104" s="75">
        <v>0.016</v>
      </c>
      <c r="AI104" s="75">
        <v>0.01</v>
      </c>
      <c r="AJ104" s="75">
        <v>1.02</v>
      </c>
      <c r="AK104" s="75" t="s">
        <v>82</v>
      </c>
      <c r="AL104" s="3" t="s">
        <v>654</v>
      </c>
      <c r="AM104" s="24" t="s">
        <v>1076</v>
      </c>
      <c r="AQ104" s="24">
        <v>8</v>
      </c>
      <c r="AR104" s="24" t="s">
        <v>1077</v>
      </c>
      <c r="AS104" s="81"/>
      <c r="AT104" s="62"/>
      <c r="AU104" s="82"/>
      <c r="AV104" s="62">
        <v>10</v>
      </c>
      <c r="AW104" s="62"/>
      <c r="AX104" s="84"/>
      <c r="AZ104" s="109">
        <v>3</v>
      </c>
      <c r="BA104" s="24">
        <v>156</v>
      </c>
      <c r="BD104" s="10"/>
      <c r="BE104" s="8">
        <v>26</v>
      </c>
      <c r="BF104" s="8">
        <v>1.0124</v>
      </c>
    </row>
    <row r="105" s="24" customFormat="1" ht="15" customHeight="1" spans="1:58">
      <c r="A105" s="24">
        <v>113056</v>
      </c>
      <c r="B105" s="24">
        <v>113010</v>
      </c>
      <c r="C105" s="24" t="s">
        <v>1078</v>
      </c>
      <c r="D105" s="24" t="s">
        <v>1078</v>
      </c>
      <c r="F105" s="24">
        <v>0</v>
      </c>
      <c r="G105" s="8" t="s">
        <v>1079</v>
      </c>
      <c r="H105" s="8" t="s">
        <v>1080</v>
      </c>
      <c r="I105" s="8" t="s">
        <v>78</v>
      </c>
      <c r="J105" s="8" t="s">
        <v>294</v>
      </c>
      <c r="K105" s="8" t="s">
        <v>65</v>
      </c>
      <c r="L105" s="61" t="s">
        <v>1081</v>
      </c>
      <c r="M105" s="24">
        <v>1</v>
      </c>
      <c r="N105" s="24">
        <v>1</v>
      </c>
      <c r="O105" s="84">
        <v>5</v>
      </c>
      <c r="P105" s="84">
        <v>5</v>
      </c>
      <c r="Q105" s="62">
        <v>5</v>
      </c>
      <c r="R105" s="24" t="s">
        <v>663</v>
      </c>
      <c r="S105" s="24">
        <v>3</v>
      </c>
      <c r="T105" s="24">
        <v>8</v>
      </c>
      <c r="U105" s="24">
        <v>3</v>
      </c>
      <c r="V105" s="24">
        <v>100</v>
      </c>
      <c r="W105" s="62" t="s">
        <v>1082</v>
      </c>
      <c r="X105" s="62" t="s">
        <v>1083</v>
      </c>
      <c r="Y105" s="71">
        <v>630056</v>
      </c>
      <c r="Z105" s="71">
        <v>215005</v>
      </c>
      <c r="AA105" s="71">
        <v>50</v>
      </c>
      <c r="AB105" s="71">
        <v>50</v>
      </c>
      <c r="AC105" s="71">
        <v>50</v>
      </c>
      <c r="AD105" s="72">
        <v>200</v>
      </c>
      <c r="AE105" s="72">
        <v>80</v>
      </c>
      <c r="AF105" s="72">
        <v>1600</v>
      </c>
      <c r="AG105" s="72">
        <v>115</v>
      </c>
      <c r="AH105" s="75">
        <v>0.016</v>
      </c>
      <c r="AI105" s="75">
        <v>0.01</v>
      </c>
      <c r="AJ105" s="75">
        <v>1.02</v>
      </c>
      <c r="AK105" s="75" t="s">
        <v>82</v>
      </c>
      <c r="AL105" s="3" t="s">
        <v>654</v>
      </c>
      <c r="AM105" s="24" t="s">
        <v>1084</v>
      </c>
      <c r="AN105" s="24" t="s">
        <v>1085</v>
      </c>
      <c r="AQ105" s="24">
        <v>8</v>
      </c>
      <c r="AR105" s="24" t="s">
        <v>1086</v>
      </c>
      <c r="AS105" s="81"/>
      <c r="AT105" s="62"/>
      <c r="AU105" s="82"/>
      <c r="AV105" s="62"/>
      <c r="AW105" s="62"/>
      <c r="AX105" s="84"/>
      <c r="AZ105" s="109">
        <v>3</v>
      </c>
      <c r="BA105" s="24">
        <v>157</v>
      </c>
      <c r="BD105" s="10"/>
      <c r="BE105" s="8">
        <v>23</v>
      </c>
      <c r="BF105" s="8">
        <v>1.0124</v>
      </c>
    </row>
    <row r="106" s="24" customFormat="1" ht="15" customHeight="1" spans="1:58">
      <c r="A106" s="24">
        <v>113057</v>
      </c>
      <c r="B106" s="18">
        <v>113057</v>
      </c>
      <c r="C106" s="24" t="s">
        <v>1087</v>
      </c>
      <c r="D106" s="24" t="s">
        <v>1088</v>
      </c>
      <c r="F106" s="24">
        <v>1</v>
      </c>
      <c r="G106" s="8" t="s">
        <v>1089</v>
      </c>
      <c r="H106" s="8" t="s">
        <v>1090</v>
      </c>
      <c r="I106" s="8" t="s">
        <v>1091</v>
      </c>
      <c r="J106" s="8" t="s">
        <v>294</v>
      </c>
      <c r="K106" s="8" t="s">
        <v>1092</v>
      </c>
      <c r="L106" s="61" t="s">
        <v>1093</v>
      </c>
      <c r="M106" s="24">
        <v>1</v>
      </c>
      <c r="N106" s="24">
        <v>1</v>
      </c>
      <c r="O106" s="84">
        <v>3</v>
      </c>
      <c r="P106" s="84">
        <v>3</v>
      </c>
      <c r="Q106" s="62">
        <v>3</v>
      </c>
      <c r="R106" s="24" t="s">
        <v>1094</v>
      </c>
      <c r="S106" s="24">
        <v>3</v>
      </c>
      <c r="T106" s="24">
        <v>8</v>
      </c>
      <c r="U106" s="24">
        <v>3</v>
      </c>
      <c r="V106" s="24">
        <v>101</v>
      </c>
      <c r="W106" s="62" t="s">
        <v>1095</v>
      </c>
      <c r="X106" s="62" t="s">
        <v>1096</v>
      </c>
      <c r="Y106" s="71">
        <v>630057</v>
      </c>
      <c r="Z106" s="71">
        <v>215005</v>
      </c>
      <c r="AA106" s="71">
        <v>50</v>
      </c>
      <c r="AB106" s="71">
        <v>50</v>
      </c>
      <c r="AC106" s="71">
        <v>50</v>
      </c>
      <c r="AD106" s="72">
        <v>200</v>
      </c>
      <c r="AE106" s="72">
        <v>80</v>
      </c>
      <c r="AF106" s="72">
        <v>1600</v>
      </c>
      <c r="AG106" s="72">
        <v>109</v>
      </c>
      <c r="AH106" s="75">
        <v>0.015</v>
      </c>
      <c r="AI106" s="75">
        <v>0.016</v>
      </c>
      <c r="AJ106" s="75">
        <v>1.004</v>
      </c>
      <c r="AK106" s="75">
        <v>0.01</v>
      </c>
      <c r="AL106" s="3" t="s">
        <v>616</v>
      </c>
      <c r="AM106" s="24" t="s">
        <v>1097</v>
      </c>
      <c r="AN106" s="24" t="s">
        <v>1097</v>
      </c>
      <c r="AQ106" s="24">
        <v>8</v>
      </c>
      <c r="AR106" s="24" t="s">
        <v>1098</v>
      </c>
      <c r="AS106" s="81"/>
      <c r="AT106" s="62"/>
      <c r="AU106" s="82"/>
      <c r="AV106" s="62"/>
      <c r="AW106" s="62"/>
      <c r="AX106" s="84"/>
      <c r="AZ106" s="109">
        <v>3</v>
      </c>
      <c r="BA106" s="24">
        <v>158</v>
      </c>
      <c r="BD106" s="10"/>
      <c r="BE106" s="8">
        <v>21</v>
      </c>
      <c r="BF106" s="8">
        <v>1.02914</v>
      </c>
    </row>
    <row r="107" s="24" customFormat="1" ht="15" customHeight="1" spans="1:58">
      <c r="A107" s="24">
        <v>113058</v>
      </c>
      <c r="B107" s="18">
        <v>113058</v>
      </c>
      <c r="C107" s="24" t="s">
        <v>1012</v>
      </c>
      <c r="D107" s="24" t="s">
        <v>1099</v>
      </c>
      <c r="F107" s="24">
        <v>0</v>
      </c>
      <c r="G107" s="8" t="s">
        <v>1100</v>
      </c>
      <c r="H107" s="8" t="s">
        <v>1101</v>
      </c>
      <c r="I107" s="8" t="s">
        <v>189</v>
      </c>
      <c r="J107" s="8" t="s">
        <v>294</v>
      </c>
      <c r="K107" s="8" t="s">
        <v>65</v>
      </c>
      <c r="L107" s="61" t="s">
        <v>1102</v>
      </c>
      <c r="M107" s="24">
        <v>1</v>
      </c>
      <c r="N107" s="24">
        <v>1</v>
      </c>
      <c r="O107" s="84">
        <v>5</v>
      </c>
      <c r="P107" s="84">
        <v>5</v>
      </c>
      <c r="Q107" s="62">
        <v>3</v>
      </c>
      <c r="R107" s="24" t="s">
        <v>1014</v>
      </c>
      <c r="S107" s="24">
        <v>3</v>
      </c>
      <c r="T107" s="24">
        <v>8</v>
      </c>
      <c r="U107" s="24">
        <v>3</v>
      </c>
      <c r="V107" s="24">
        <v>102</v>
      </c>
      <c r="W107" s="24" t="s">
        <v>1015</v>
      </c>
      <c r="X107" s="62" t="s">
        <v>1103</v>
      </c>
      <c r="Y107" s="71">
        <v>630058</v>
      </c>
      <c r="Z107" s="71">
        <v>215005</v>
      </c>
      <c r="AA107" s="71">
        <v>50</v>
      </c>
      <c r="AB107" s="71">
        <v>50</v>
      </c>
      <c r="AC107" s="71">
        <v>50</v>
      </c>
      <c r="AD107" s="72">
        <v>200</v>
      </c>
      <c r="AE107" s="72">
        <v>80</v>
      </c>
      <c r="AF107" s="72">
        <v>1600</v>
      </c>
      <c r="AG107" s="72">
        <v>128</v>
      </c>
      <c r="AH107" s="75">
        <v>0.018</v>
      </c>
      <c r="AI107" s="75"/>
      <c r="AJ107" s="75">
        <v>1.016</v>
      </c>
      <c r="AK107" s="75"/>
      <c r="AL107" s="3" t="s">
        <v>556</v>
      </c>
      <c r="AM107" s="24" t="s">
        <v>1104</v>
      </c>
      <c r="AN107" s="24" t="s">
        <v>1105</v>
      </c>
      <c r="AQ107" s="24">
        <v>8</v>
      </c>
      <c r="AR107" s="24" t="s">
        <v>1106</v>
      </c>
      <c r="AS107" s="81"/>
      <c r="AT107" s="62"/>
      <c r="AU107" s="82"/>
      <c r="AV107" s="62"/>
      <c r="AW107" s="62"/>
      <c r="AX107" s="84"/>
      <c r="AZ107" s="109">
        <v>3</v>
      </c>
      <c r="BA107" s="24">
        <v>159</v>
      </c>
      <c r="BD107" s="10"/>
      <c r="BE107" s="8">
        <v>25</v>
      </c>
      <c r="BF107" s="8">
        <v>1.02746</v>
      </c>
    </row>
    <row r="108" s="24" customFormat="1" ht="15" customHeight="1" spans="1:58">
      <c r="A108" s="24">
        <v>113059</v>
      </c>
      <c r="B108" s="18">
        <v>113059</v>
      </c>
      <c r="C108" s="86" t="s">
        <v>1107</v>
      </c>
      <c r="D108" s="87" t="s">
        <v>1107</v>
      </c>
      <c r="F108" s="24">
        <v>0</v>
      </c>
      <c r="G108" s="8" t="s">
        <v>1108</v>
      </c>
      <c r="H108" s="8" t="s">
        <v>1109</v>
      </c>
      <c r="I108" s="8" t="s">
        <v>78</v>
      </c>
      <c r="J108" s="8" t="s">
        <v>294</v>
      </c>
      <c r="K108" s="8" t="s">
        <v>65</v>
      </c>
      <c r="L108" s="61" t="s">
        <v>1110</v>
      </c>
      <c r="M108" s="24">
        <v>1</v>
      </c>
      <c r="N108" s="24">
        <v>1</v>
      </c>
      <c r="O108" s="84">
        <v>5</v>
      </c>
      <c r="P108" s="84">
        <v>5</v>
      </c>
      <c r="Q108" s="62">
        <v>3</v>
      </c>
      <c r="R108" s="24" t="s">
        <v>723</v>
      </c>
      <c r="S108" s="24">
        <v>3</v>
      </c>
      <c r="T108" s="24">
        <v>8</v>
      </c>
      <c r="U108" s="24">
        <v>3</v>
      </c>
      <c r="V108" s="24">
        <v>103</v>
      </c>
      <c r="W108" s="24" t="s">
        <v>1111</v>
      </c>
      <c r="X108" s="62" t="s">
        <v>1112</v>
      </c>
      <c r="Y108" s="71">
        <v>630059</v>
      </c>
      <c r="Z108" s="71">
        <v>215005</v>
      </c>
      <c r="AA108" s="71">
        <v>50</v>
      </c>
      <c r="AB108" s="71">
        <v>50</v>
      </c>
      <c r="AC108" s="71">
        <v>50</v>
      </c>
      <c r="AD108" s="72">
        <v>200</v>
      </c>
      <c r="AE108" s="72">
        <v>80</v>
      </c>
      <c r="AF108" s="72">
        <v>1600</v>
      </c>
      <c r="AG108" s="72">
        <v>120</v>
      </c>
      <c r="AH108" s="75">
        <v>0.02</v>
      </c>
      <c r="AI108" s="75">
        <v>0.02</v>
      </c>
      <c r="AJ108" s="75">
        <v>1.01</v>
      </c>
      <c r="AK108" s="75">
        <v>0.01</v>
      </c>
      <c r="AL108" s="3" t="s">
        <v>556</v>
      </c>
      <c r="AM108" s="24" t="s">
        <v>1113</v>
      </c>
      <c r="AN108" s="24" t="s">
        <v>1114</v>
      </c>
      <c r="AQ108" s="24">
        <v>8</v>
      </c>
      <c r="AR108" s="24" t="s">
        <v>781</v>
      </c>
      <c r="AS108" s="81"/>
      <c r="AT108" s="62"/>
      <c r="AU108" s="82"/>
      <c r="AV108" s="62"/>
      <c r="AW108" s="62"/>
      <c r="AX108" s="84"/>
      <c r="AZ108" s="109">
        <v>3</v>
      </c>
      <c r="BA108" s="24">
        <v>160</v>
      </c>
      <c r="BD108" s="10"/>
      <c r="BE108" s="8">
        <v>24</v>
      </c>
      <c r="BF108" s="8">
        <v>1.0332</v>
      </c>
    </row>
    <row r="109" s="24" customFormat="1" ht="15" customHeight="1" spans="1:58">
      <c r="A109" s="24">
        <v>113060</v>
      </c>
      <c r="B109" s="18">
        <v>113016</v>
      </c>
      <c r="C109" s="86" t="s">
        <v>1115</v>
      </c>
      <c r="D109" s="86" t="s">
        <v>1115</v>
      </c>
      <c r="F109" s="24">
        <v>0</v>
      </c>
      <c r="G109" s="8" t="s">
        <v>1116</v>
      </c>
      <c r="H109" s="8" t="s">
        <v>1117</v>
      </c>
      <c r="I109" s="8" t="s">
        <v>90</v>
      </c>
      <c r="J109" s="8" t="s">
        <v>294</v>
      </c>
      <c r="K109" s="8" t="s">
        <v>65</v>
      </c>
      <c r="L109" s="61" t="s">
        <v>1118</v>
      </c>
      <c r="M109" s="24">
        <v>1</v>
      </c>
      <c r="N109" s="24">
        <v>1</v>
      </c>
      <c r="O109" s="84">
        <v>5</v>
      </c>
      <c r="P109" s="84">
        <v>5</v>
      </c>
      <c r="Q109" s="62">
        <v>3</v>
      </c>
      <c r="R109" s="24" t="s">
        <v>723</v>
      </c>
      <c r="S109" s="24">
        <v>3</v>
      </c>
      <c r="T109" s="24">
        <v>8</v>
      </c>
      <c r="U109" s="24">
        <v>3</v>
      </c>
      <c r="V109" s="24">
        <v>104</v>
      </c>
      <c r="W109" s="24" t="s">
        <v>1119</v>
      </c>
      <c r="X109" s="62" t="s">
        <v>1120</v>
      </c>
      <c r="Y109" s="71">
        <v>630060</v>
      </c>
      <c r="Z109" s="71">
        <v>215005</v>
      </c>
      <c r="AA109" s="71">
        <v>50</v>
      </c>
      <c r="AB109" s="71">
        <v>50</v>
      </c>
      <c r="AC109" s="71">
        <v>50</v>
      </c>
      <c r="AD109" s="72">
        <v>200</v>
      </c>
      <c r="AE109" s="72">
        <v>80</v>
      </c>
      <c r="AF109" s="72">
        <v>1600</v>
      </c>
      <c r="AG109" s="72">
        <v>127</v>
      </c>
      <c r="AH109" s="75">
        <v>0.02</v>
      </c>
      <c r="AI109" s="75">
        <v>0.02</v>
      </c>
      <c r="AJ109" s="75">
        <v>1.01</v>
      </c>
      <c r="AK109" s="75">
        <v>0.01</v>
      </c>
      <c r="AL109" s="3" t="s">
        <v>556</v>
      </c>
      <c r="AM109" s="24" t="s">
        <v>1121</v>
      </c>
      <c r="AQ109" s="24">
        <v>8</v>
      </c>
      <c r="AR109" s="24" t="s">
        <v>1122</v>
      </c>
      <c r="AS109" s="81"/>
      <c r="AT109" s="62"/>
      <c r="AU109" s="82"/>
      <c r="AV109" s="62"/>
      <c r="AW109" s="62"/>
      <c r="AX109" s="84"/>
      <c r="AZ109" s="109">
        <v>3</v>
      </c>
      <c r="BA109" s="24">
        <v>161</v>
      </c>
      <c r="BB109" s="110">
        <v>615020</v>
      </c>
      <c r="BC109" s="110">
        <v>50</v>
      </c>
      <c r="BD109" s="10"/>
      <c r="BE109" s="8">
        <v>25</v>
      </c>
      <c r="BF109" s="8">
        <v>1.0332</v>
      </c>
    </row>
    <row r="110" s="24" customFormat="1" ht="15" customHeight="1" spans="1:58">
      <c r="A110" s="24">
        <v>113061</v>
      </c>
      <c r="B110" s="18">
        <v>113061</v>
      </c>
      <c r="C110" s="86" t="s">
        <v>1123</v>
      </c>
      <c r="D110" s="86" t="s">
        <v>1123</v>
      </c>
      <c r="F110" s="24">
        <v>1</v>
      </c>
      <c r="G110" s="8" t="s">
        <v>1124</v>
      </c>
      <c r="H110" s="8" t="s">
        <v>1125</v>
      </c>
      <c r="I110" s="8" t="s">
        <v>815</v>
      </c>
      <c r="J110" s="8" t="s">
        <v>294</v>
      </c>
      <c r="K110" s="8" t="s">
        <v>65</v>
      </c>
      <c r="L110" s="61" t="s">
        <v>1126</v>
      </c>
      <c r="M110" s="24">
        <v>1</v>
      </c>
      <c r="N110" s="24">
        <v>1</v>
      </c>
      <c r="O110" s="84">
        <v>4</v>
      </c>
      <c r="P110" s="84">
        <v>4</v>
      </c>
      <c r="Q110" s="62">
        <v>8</v>
      </c>
      <c r="R110" s="24" t="s">
        <v>1127</v>
      </c>
      <c r="S110" s="24">
        <v>3</v>
      </c>
      <c r="T110" s="24">
        <v>8</v>
      </c>
      <c r="U110" s="24">
        <v>3</v>
      </c>
      <c r="V110" s="24">
        <v>105</v>
      </c>
      <c r="W110" s="24" t="s">
        <v>1128</v>
      </c>
      <c r="X110" s="62" t="s">
        <v>1129</v>
      </c>
      <c r="Y110" s="71">
        <v>630061</v>
      </c>
      <c r="Z110" s="71">
        <v>215005</v>
      </c>
      <c r="AA110" s="71">
        <v>50</v>
      </c>
      <c r="AB110" s="71">
        <v>50</v>
      </c>
      <c r="AC110" s="71">
        <v>50</v>
      </c>
      <c r="AD110" s="72">
        <v>200</v>
      </c>
      <c r="AE110" s="72">
        <v>80</v>
      </c>
      <c r="AF110" s="72">
        <v>1600</v>
      </c>
      <c r="AG110" s="72">
        <v>128</v>
      </c>
      <c r="AH110" s="75">
        <v>0.02</v>
      </c>
      <c r="AI110" s="75">
        <v>0.02</v>
      </c>
      <c r="AJ110" s="75">
        <v>1.01</v>
      </c>
      <c r="AK110" s="75">
        <v>0.01</v>
      </c>
      <c r="AL110" s="3" t="s">
        <v>556</v>
      </c>
      <c r="AM110" s="24" t="s">
        <v>1130</v>
      </c>
      <c r="AN110" s="24" t="s">
        <v>1131</v>
      </c>
      <c r="AQ110" s="24">
        <v>8</v>
      </c>
      <c r="AR110" s="24" t="s">
        <v>1132</v>
      </c>
      <c r="AS110" s="81"/>
      <c r="AT110" s="62"/>
      <c r="AU110" s="82"/>
      <c r="AV110" s="62"/>
      <c r="AW110" s="62"/>
      <c r="AX110" s="84"/>
      <c r="AZ110" s="109">
        <v>4</v>
      </c>
      <c r="BA110" s="24">
        <v>162</v>
      </c>
      <c r="BD110" s="10"/>
      <c r="BE110" s="8">
        <v>25</v>
      </c>
      <c r="BF110" s="8">
        <v>1.0332</v>
      </c>
    </row>
    <row r="111" s="24" customFormat="1" ht="15" customHeight="1" spans="1:58">
      <c r="A111" s="24">
        <v>113062</v>
      </c>
      <c r="B111" s="18">
        <v>113062</v>
      </c>
      <c r="C111" s="86" t="s">
        <v>1133</v>
      </c>
      <c r="D111" s="86" t="s">
        <v>1133</v>
      </c>
      <c r="F111" s="24">
        <v>0</v>
      </c>
      <c r="G111" s="8" t="s">
        <v>1134</v>
      </c>
      <c r="H111" s="8" t="s">
        <v>1135</v>
      </c>
      <c r="I111" s="8" t="s">
        <v>90</v>
      </c>
      <c r="J111" s="8" t="s">
        <v>294</v>
      </c>
      <c r="K111" s="8" t="s">
        <v>65</v>
      </c>
      <c r="L111" s="61" t="s">
        <v>1136</v>
      </c>
      <c r="M111" s="24">
        <v>1</v>
      </c>
      <c r="N111" s="24">
        <v>1</v>
      </c>
      <c r="O111" s="84">
        <v>5</v>
      </c>
      <c r="P111" s="84">
        <v>5</v>
      </c>
      <c r="Q111" s="62">
        <v>8</v>
      </c>
      <c r="R111" s="24" t="s">
        <v>900</v>
      </c>
      <c r="S111" s="24">
        <v>3</v>
      </c>
      <c r="T111" s="24">
        <v>8</v>
      </c>
      <c r="U111" s="24">
        <v>3</v>
      </c>
      <c r="V111" s="24">
        <v>106</v>
      </c>
      <c r="W111" s="24" t="s">
        <v>1137</v>
      </c>
      <c r="X111" s="62" t="s">
        <v>1138</v>
      </c>
      <c r="Y111" s="71">
        <v>630062</v>
      </c>
      <c r="Z111" s="71">
        <v>215005</v>
      </c>
      <c r="AA111" s="71">
        <v>50</v>
      </c>
      <c r="AB111" s="71">
        <v>50</v>
      </c>
      <c r="AC111" s="71">
        <v>50</v>
      </c>
      <c r="AD111" s="72">
        <v>200</v>
      </c>
      <c r="AE111" s="72">
        <v>80</v>
      </c>
      <c r="AF111" s="72">
        <v>1600</v>
      </c>
      <c r="AG111" s="72">
        <v>130</v>
      </c>
      <c r="AH111" s="75">
        <v>0.02</v>
      </c>
      <c r="AI111" s="75">
        <v>0.02</v>
      </c>
      <c r="AJ111" s="75">
        <v>1.01</v>
      </c>
      <c r="AK111" s="75">
        <v>0.01</v>
      </c>
      <c r="AL111" s="3" t="s">
        <v>298</v>
      </c>
      <c r="AM111" s="24" t="s">
        <v>1139</v>
      </c>
      <c r="AN111" s="24" t="s">
        <v>1140</v>
      </c>
      <c r="AQ111" s="24">
        <v>8</v>
      </c>
      <c r="AR111" s="24" t="s">
        <v>1141</v>
      </c>
      <c r="AS111" s="81"/>
      <c r="AT111" s="62"/>
      <c r="AU111" s="82"/>
      <c r="AV111" s="62"/>
      <c r="AW111" s="62"/>
      <c r="AX111" s="84"/>
      <c r="AZ111" s="109">
        <v>4</v>
      </c>
      <c r="BA111" s="24">
        <v>163</v>
      </c>
      <c r="BD111" s="10"/>
      <c r="BE111" s="8">
        <v>26</v>
      </c>
      <c r="BF111" s="8">
        <v>1.03444</v>
      </c>
    </row>
    <row r="112" s="24" customFormat="1" ht="15" customHeight="1" spans="1:58">
      <c r="A112" s="24">
        <v>113063</v>
      </c>
      <c r="B112" s="18">
        <v>113063</v>
      </c>
      <c r="C112" s="86" t="s">
        <v>538</v>
      </c>
      <c r="D112" s="86" t="s">
        <v>538</v>
      </c>
      <c r="F112" s="24">
        <v>1</v>
      </c>
      <c r="G112" s="8" t="s">
        <v>1142</v>
      </c>
      <c r="H112" s="8" t="s">
        <v>1143</v>
      </c>
      <c r="I112" s="8" t="s">
        <v>1144</v>
      </c>
      <c r="J112" s="8" t="s">
        <v>294</v>
      </c>
      <c r="K112" s="8" t="s">
        <v>541</v>
      </c>
      <c r="L112" s="61" t="s">
        <v>1145</v>
      </c>
      <c r="M112" s="24">
        <v>1</v>
      </c>
      <c r="N112" s="24">
        <v>1</v>
      </c>
      <c r="O112" s="84">
        <v>3</v>
      </c>
      <c r="P112" s="84">
        <v>3</v>
      </c>
      <c r="Q112" s="62">
        <v>3</v>
      </c>
      <c r="R112" s="11" t="s">
        <v>543</v>
      </c>
      <c r="S112" s="24">
        <v>3</v>
      </c>
      <c r="T112" s="24">
        <v>8</v>
      </c>
      <c r="U112" s="24">
        <v>3</v>
      </c>
      <c r="V112" s="24">
        <v>107</v>
      </c>
      <c r="W112" s="24" t="s">
        <v>1146</v>
      </c>
      <c r="X112" s="62" t="s">
        <v>1147</v>
      </c>
      <c r="Y112" s="71">
        <v>630063</v>
      </c>
      <c r="Z112" s="71">
        <v>215005</v>
      </c>
      <c r="AA112" s="71">
        <v>50</v>
      </c>
      <c r="AB112" s="71">
        <v>50</v>
      </c>
      <c r="AC112" s="71">
        <v>50</v>
      </c>
      <c r="AD112" s="72">
        <v>200</v>
      </c>
      <c r="AE112" s="72">
        <v>80</v>
      </c>
      <c r="AF112" s="72">
        <v>1600</v>
      </c>
      <c r="AG112" s="72">
        <v>115</v>
      </c>
      <c r="AH112" s="75">
        <v>0.018</v>
      </c>
      <c r="AI112" s="75" t="s">
        <v>82</v>
      </c>
      <c r="AJ112" s="75">
        <v>1.016</v>
      </c>
      <c r="AK112" s="75" t="s">
        <v>82</v>
      </c>
      <c r="AL112" s="3" t="s">
        <v>556</v>
      </c>
      <c r="AQ112" s="24">
        <v>8</v>
      </c>
      <c r="AR112" s="24" t="s">
        <v>1148</v>
      </c>
      <c r="AS112" s="81"/>
      <c r="AT112" s="62"/>
      <c r="AU112" s="82"/>
      <c r="AV112" s="62"/>
      <c r="AW112" s="62"/>
      <c r="AX112" s="84"/>
      <c r="AZ112" s="109">
        <v>3</v>
      </c>
      <c r="BA112" s="24">
        <v>164</v>
      </c>
      <c r="BD112" s="10"/>
      <c r="BE112" s="8">
        <v>23</v>
      </c>
      <c r="BF112" s="8">
        <v>1.02746</v>
      </c>
    </row>
    <row r="113" s="24" customFormat="1" ht="15" customHeight="1" spans="1:58">
      <c r="A113" s="24">
        <v>113064</v>
      </c>
      <c r="B113" s="18">
        <v>113021</v>
      </c>
      <c r="C113" s="86" t="s">
        <v>1149</v>
      </c>
      <c r="D113" s="86" t="s">
        <v>1149</v>
      </c>
      <c r="F113" s="24">
        <v>0</v>
      </c>
      <c r="G113" s="8" t="s">
        <v>1150</v>
      </c>
      <c r="H113" s="8" t="s">
        <v>1151</v>
      </c>
      <c r="I113" s="8" t="s">
        <v>78</v>
      </c>
      <c r="J113" s="8" t="s">
        <v>64</v>
      </c>
      <c r="K113" s="8" t="s">
        <v>775</v>
      </c>
      <c r="L113" s="61" t="s">
        <v>1152</v>
      </c>
      <c r="M113" s="24">
        <v>1</v>
      </c>
      <c r="N113" s="24">
        <v>1</v>
      </c>
      <c r="O113" s="84">
        <v>3</v>
      </c>
      <c r="P113" s="84">
        <v>3</v>
      </c>
      <c r="Q113" s="62">
        <v>3</v>
      </c>
      <c r="R113" s="11" t="s">
        <v>638</v>
      </c>
      <c r="S113" s="24">
        <v>3</v>
      </c>
      <c r="T113" s="24">
        <v>8</v>
      </c>
      <c r="U113" s="24">
        <v>3</v>
      </c>
      <c r="V113" s="24">
        <v>108</v>
      </c>
      <c r="W113" s="24" t="s">
        <v>1153</v>
      </c>
      <c r="X113" s="24" t="s">
        <v>1154</v>
      </c>
      <c r="Y113" s="71">
        <v>630064</v>
      </c>
      <c r="Z113" s="71">
        <v>215005</v>
      </c>
      <c r="AA113" s="71">
        <v>50</v>
      </c>
      <c r="AB113" s="71">
        <v>50</v>
      </c>
      <c r="AC113" s="71">
        <v>50</v>
      </c>
      <c r="AD113" s="72">
        <v>200</v>
      </c>
      <c r="AE113" s="72">
        <v>80</v>
      </c>
      <c r="AF113" s="72">
        <v>1600</v>
      </c>
      <c r="AG113" s="72">
        <v>125</v>
      </c>
      <c r="AH113" s="75">
        <v>0.016</v>
      </c>
      <c r="AI113" s="75">
        <v>0.01</v>
      </c>
      <c r="AJ113" s="75">
        <v>1.02</v>
      </c>
      <c r="AK113" s="75" t="s">
        <v>82</v>
      </c>
      <c r="AL113" s="3" t="s">
        <v>654</v>
      </c>
      <c r="AM113" s="24" t="s">
        <v>1155</v>
      </c>
      <c r="AN113" s="24" t="s">
        <v>1156</v>
      </c>
      <c r="AQ113" s="24">
        <v>8</v>
      </c>
      <c r="AR113" s="24" t="s">
        <v>781</v>
      </c>
      <c r="AS113" s="81"/>
      <c r="AT113" s="62"/>
      <c r="AU113" s="82"/>
      <c r="AV113" s="62">
        <v>10</v>
      </c>
      <c r="AW113" s="62"/>
      <c r="AX113" s="84"/>
      <c r="AZ113" s="109">
        <v>3</v>
      </c>
      <c r="BA113" s="24">
        <v>165</v>
      </c>
      <c r="BD113" s="10"/>
      <c r="BE113" s="8">
        <v>25</v>
      </c>
      <c r="BF113" s="8">
        <v>1.0124</v>
      </c>
    </row>
    <row r="114" s="26" customFormat="1" ht="15" customHeight="1" spans="1:58">
      <c r="A114" s="26">
        <v>113065</v>
      </c>
      <c r="B114" s="88">
        <v>112025</v>
      </c>
      <c r="C114" s="89" t="s">
        <v>1157</v>
      </c>
      <c r="D114" s="89" t="s">
        <v>1157</v>
      </c>
      <c r="F114" s="26">
        <v>1</v>
      </c>
      <c r="G114" s="26" t="s">
        <v>1158</v>
      </c>
      <c r="H114" s="26" t="s">
        <v>1159</v>
      </c>
      <c r="I114" s="26" t="s">
        <v>1160</v>
      </c>
      <c r="J114" s="26" t="s">
        <v>294</v>
      </c>
      <c r="K114" s="26" t="s">
        <v>502</v>
      </c>
      <c r="L114" s="91" t="s">
        <v>1161</v>
      </c>
      <c r="M114" s="26">
        <v>1</v>
      </c>
      <c r="N114" s="26">
        <v>1</v>
      </c>
      <c r="O114" s="92">
        <v>3</v>
      </c>
      <c r="P114" s="92">
        <v>3</v>
      </c>
      <c r="Q114" s="93">
        <v>3</v>
      </c>
      <c r="R114" s="93" t="s">
        <v>485</v>
      </c>
      <c r="S114" s="26">
        <v>3</v>
      </c>
      <c r="T114" s="26">
        <v>8</v>
      </c>
      <c r="U114" s="26">
        <v>3</v>
      </c>
      <c r="V114" s="26">
        <v>109</v>
      </c>
      <c r="W114" s="26" t="s">
        <v>1162</v>
      </c>
      <c r="X114" s="26" t="s">
        <v>1163</v>
      </c>
      <c r="Y114" s="98">
        <v>630065</v>
      </c>
      <c r="Z114" s="98">
        <v>215005</v>
      </c>
      <c r="AA114" s="98">
        <v>50</v>
      </c>
      <c r="AB114" s="98">
        <v>50</v>
      </c>
      <c r="AC114" s="98">
        <v>50</v>
      </c>
      <c r="AD114" s="99">
        <v>200</v>
      </c>
      <c r="AE114" s="99">
        <v>80</v>
      </c>
      <c r="AF114" s="99">
        <v>1600</v>
      </c>
      <c r="AG114" s="99">
        <v>131</v>
      </c>
      <c r="AH114" s="102">
        <v>0.018</v>
      </c>
      <c r="AI114" s="102" t="s">
        <v>82</v>
      </c>
      <c r="AJ114" s="102">
        <v>1.016</v>
      </c>
      <c r="AK114" s="102" t="s">
        <v>82</v>
      </c>
      <c r="AL114" s="103" t="s">
        <v>556</v>
      </c>
      <c r="AM114" s="26" t="s">
        <v>1164</v>
      </c>
      <c r="AN114" s="26" t="s">
        <v>1165</v>
      </c>
      <c r="AQ114" s="26">
        <v>8</v>
      </c>
      <c r="AR114" s="26" t="s">
        <v>1166</v>
      </c>
      <c r="AS114" s="107"/>
      <c r="AT114" s="93"/>
      <c r="AU114" s="108"/>
      <c r="AV114" s="93"/>
      <c r="AW114" s="93"/>
      <c r="AX114" s="92"/>
      <c r="AZ114" s="111">
        <v>3</v>
      </c>
      <c r="BA114" s="26">
        <v>166</v>
      </c>
      <c r="BD114" s="10"/>
      <c r="BE114" s="26">
        <v>26</v>
      </c>
      <c r="BF114" s="26">
        <v>1.02746</v>
      </c>
    </row>
    <row r="115" s="26" customFormat="1" ht="15.75" spans="1:58">
      <c r="A115" s="26">
        <v>113066</v>
      </c>
      <c r="B115" s="88">
        <v>113004</v>
      </c>
      <c r="C115" s="88" t="s">
        <v>1167</v>
      </c>
      <c r="D115" s="88" t="s">
        <v>1167</v>
      </c>
      <c r="E115" s="88"/>
      <c r="F115" s="88">
        <v>0</v>
      </c>
      <c r="G115" s="26" t="s">
        <v>1168</v>
      </c>
      <c r="H115" s="26" t="s">
        <v>1169</v>
      </c>
      <c r="I115" s="26" t="s">
        <v>150</v>
      </c>
      <c r="J115" s="26" t="s">
        <v>64</v>
      </c>
      <c r="K115" s="26" t="s">
        <v>65</v>
      </c>
      <c r="L115" s="91" t="s">
        <v>1170</v>
      </c>
      <c r="M115" s="93">
        <v>1</v>
      </c>
      <c r="N115" s="26">
        <v>1</v>
      </c>
      <c r="O115" s="94">
        <v>4</v>
      </c>
      <c r="P115" s="94">
        <v>4</v>
      </c>
      <c r="Q115" s="93">
        <v>2</v>
      </c>
      <c r="R115" s="93" t="s">
        <v>67</v>
      </c>
      <c r="S115" s="26">
        <v>3</v>
      </c>
      <c r="T115" s="26">
        <v>8</v>
      </c>
      <c r="U115" s="26">
        <v>3</v>
      </c>
      <c r="V115" s="26">
        <v>110</v>
      </c>
      <c r="W115" s="93" t="s">
        <v>1171</v>
      </c>
      <c r="X115" s="93" t="s">
        <v>1172</v>
      </c>
      <c r="Y115" s="98">
        <v>630066</v>
      </c>
      <c r="Z115" s="98">
        <v>215005</v>
      </c>
      <c r="AA115" s="98">
        <v>50</v>
      </c>
      <c r="AB115" s="98">
        <v>50</v>
      </c>
      <c r="AC115" s="98">
        <v>50</v>
      </c>
      <c r="AD115" s="99">
        <v>200</v>
      </c>
      <c r="AE115" s="99">
        <v>80</v>
      </c>
      <c r="AF115" s="99">
        <v>1600</v>
      </c>
      <c r="AG115" s="99">
        <v>115</v>
      </c>
      <c r="AH115" s="102">
        <v>0.016</v>
      </c>
      <c r="AI115" s="102">
        <v>0.01</v>
      </c>
      <c r="AJ115" s="102">
        <v>1.02</v>
      </c>
      <c r="AK115" s="102" t="s">
        <v>82</v>
      </c>
      <c r="AL115" s="103" t="s">
        <v>654</v>
      </c>
      <c r="AM115" s="26" t="s">
        <v>1173</v>
      </c>
      <c r="AQ115" s="26">
        <v>8</v>
      </c>
      <c r="AR115" s="26" t="s">
        <v>781</v>
      </c>
      <c r="AS115" s="107"/>
      <c r="AT115" s="93"/>
      <c r="AU115" s="108"/>
      <c r="AV115" s="93"/>
      <c r="AW115" s="93"/>
      <c r="AX115" s="92"/>
      <c r="AZ115" s="26">
        <v>2</v>
      </c>
      <c r="BA115" s="26">
        <v>167</v>
      </c>
      <c r="BD115" s="10"/>
      <c r="BE115" s="26">
        <v>23</v>
      </c>
      <c r="BF115" s="26">
        <v>1.0124</v>
      </c>
    </row>
    <row r="116" s="26" customFormat="1" ht="15.75" spans="1:58">
      <c r="A116" s="26">
        <v>113067</v>
      </c>
      <c r="B116" s="88">
        <v>113027</v>
      </c>
      <c r="C116" s="88" t="s">
        <v>1174</v>
      </c>
      <c r="D116" s="88" t="s">
        <v>1174</v>
      </c>
      <c r="E116" s="88"/>
      <c r="F116" s="88">
        <v>0</v>
      </c>
      <c r="G116" s="26" t="s">
        <v>1175</v>
      </c>
      <c r="H116" s="26" t="s">
        <v>1176</v>
      </c>
      <c r="I116" s="26" t="s">
        <v>78</v>
      </c>
      <c r="J116" s="26" t="s">
        <v>64</v>
      </c>
      <c r="K116" s="26" t="s">
        <v>835</v>
      </c>
      <c r="L116" s="91" t="s">
        <v>1177</v>
      </c>
      <c r="M116" s="93">
        <v>1</v>
      </c>
      <c r="N116" s="26">
        <v>1</v>
      </c>
      <c r="O116" s="94">
        <v>2</v>
      </c>
      <c r="P116" s="94">
        <v>2</v>
      </c>
      <c r="Q116" s="93">
        <v>3</v>
      </c>
      <c r="R116" s="93" t="s">
        <v>837</v>
      </c>
      <c r="S116" s="26">
        <v>3</v>
      </c>
      <c r="T116" s="26">
        <v>8</v>
      </c>
      <c r="U116" s="26">
        <v>3</v>
      </c>
      <c r="V116" s="26">
        <v>111</v>
      </c>
      <c r="W116" s="93" t="s">
        <v>1178</v>
      </c>
      <c r="X116" s="93" t="s">
        <v>1179</v>
      </c>
      <c r="Y116" s="98">
        <v>630067</v>
      </c>
      <c r="Z116" s="98">
        <v>215005</v>
      </c>
      <c r="AA116" s="98">
        <v>50</v>
      </c>
      <c r="AB116" s="98">
        <v>50</v>
      </c>
      <c r="AC116" s="98">
        <v>50</v>
      </c>
      <c r="AD116" s="99">
        <v>200</v>
      </c>
      <c r="AE116" s="99">
        <v>80</v>
      </c>
      <c r="AF116" s="99">
        <v>1600</v>
      </c>
      <c r="AG116" s="99">
        <v>112</v>
      </c>
      <c r="AH116" s="102" t="s">
        <v>82</v>
      </c>
      <c r="AI116" s="102">
        <v>0.02</v>
      </c>
      <c r="AJ116" s="102">
        <v>1.01</v>
      </c>
      <c r="AK116" s="102">
        <v>0.01</v>
      </c>
      <c r="AL116" s="103" t="s">
        <v>534</v>
      </c>
      <c r="AQ116" s="26">
        <v>8</v>
      </c>
      <c r="AR116" s="26" t="s">
        <v>781</v>
      </c>
      <c r="AS116" s="107"/>
      <c r="AT116" s="93"/>
      <c r="AU116" s="108"/>
      <c r="AV116" s="93">
        <v>7</v>
      </c>
      <c r="AW116" s="93"/>
      <c r="AX116" s="92"/>
      <c r="AZ116" s="26">
        <v>3</v>
      </c>
      <c r="BA116" s="26">
        <v>168</v>
      </c>
      <c r="BD116" s="10"/>
      <c r="BE116" s="26">
        <v>22</v>
      </c>
      <c r="BF116" s="26">
        <v>1.01387</v>
      </c>
    </row>
    <row r="117" s="26" customFormat="1" ht="15.75" spans="1:58">
      <c r="A117" s="26">
        <v>113068</v>
      </c>
      <c r="B117" s="88">
        <v>113068</v>
      </c>
      <c r="C117" s="88" t="s">
        <v>1180</v>
      </c>
      <c r="D117" s="88" t="s">
        <v>1181</v>
      </c>
      <c r="E117" s="88"/>
      <c r="F117" s="88">
        <v>0</v>
      </c>
      <c r="G117" s="26" t="s">
        <v>1182</v>
      </c>
      <c r="H117" s="26" t="s">
        <v>1183</v>
      </c>
      <c r="I117" s="26" t="s">
        <v>1072</v>
      </c>
      <c r="J117" s="26" t="s">
        <v>64</v>
      </c>
      <c r="K117" s="26" t="s">
        <v>65</v>
      </c>
      <c r="L117" s="91" t="s">
        <v>1184</v>
      </c>
      <c r="M117" s="93">
        <v>1</v>
      </c>
      <c r="N117" s="26">
        <v>1</v>
      </c>
      <c r="O117" s="94">
        <v>4</v>
      </c>
      <c r="P117" s="95">
        <v>4</v>
      </c>
      <c r="Q117" s="93">
        <v>8</v>
      </c>
      <c r="R117" s="93" t="s">
        <v>900</v>
      </c>
      <c r="S117" s="26">
        <v>3</v>
      </c>
      <c r="T117" s="26">
        <v>8</v>
      </c>
      <c r="U117" s="26">
        <v>3</v>
      </c>
      <c r="V117" s="26">
        <v>112</v>
      </c>
      <c r="W117" s="93" t="s">
        <v>1185</v>
      </c>
      <c r="X117" s="93" t="s">
        <v>1186</v>
      </c>
      <c r="Y117" s="98">
        <v>630068</v>
      </c>
      <c r="Z117" s="98">
        <v>215005</v>
      </c>
      <c r="AA117" s="98">
        <v>50</v>
      </c>
      <c r="AB117" s="98">
        <v>50</v>
      </c>
      <c r="AC117" s="98">
        <v>50</v>
      </c>
      <c r="AD117" s="99">
        <v>200</v>
      </c>
      <c r="AE117" s="99">
        <v>80</v>
      </c>
      <c r="AF117" s="99">
        <v>1600</v>
      </c>
      <c r="AG117" s="99">
        <v>121</v>
      </c>
      <c r="AH117" s="102">
        <v>0.018</v>
      </c>
      <c r="AI117" s="102" t="s">
        <v>82</v>
      </c>
      <c r="AJ117" s="102">
        <v>1.016</v>
      </c>
      <c r="AK117" s="102" t="s">
        <v>82</v>
      </c>
      <c r="AL117" s="103" t="s">
        <v>556</v>
      </c>
      <c r="AM117" s="26" t="s">
        <v>1187</v>
      </c>
      <c r="AN117" s="26" t="s">
        <v>1188</v>
      </c>
      <c r="AQ117" s="26">
        <v>8</v>
      </c>
      <c r="AR117" s="26" t="s">
        <v>1189</v>
      </c>
      <c r="AS117" s="107"/>
      <c r="AT117" s="93"/>
      <c r="AU117" s="108"/>
      <c r="AV117" s="93"/>
      <c r="AW117" s="93"/>
      <c r="AX117" s="92"/>
      <c r="AZ117" s="26">
        <v>3</v>
      </c>
      <c r="BA117" s="26">
        <v>169</v>
      </c>
      <c r="BD117" s="10"/>
      <c r="BE117" s="26">
        <v>23</v>
      </c>
      <c r="BF117" s="26">
        <v>1.01387</v>
      </c>
    </row>
    <row r="118" s="26" customFormat="1" ht="15.75" spans="1:58">
      <c r="A118" s="26">
        <v>113069</v>
      </c>
      <c r="B118" s="88">
        <v>113069</v>
      </c>
      <c r="C118" s="88" t="s">
        <v>1190</v>
      </c>
      <c r="D118" s="88" t="s">
        <v>1190</v>
      </c>
      <c r="E118" s="88"/>
      <c r="F118" s="88">
        <v>0</v>
      </c>
      <c r="G118" s="26" t="s">
        <v>1182</v>
      </c>
      <c r="H118" s="26" t="s">
        <v>1191</v>
      </c>
      <c r="I118" s="26" t="s">
        <v>1019</v>
      </c>
      <c r="J118" s="26" t="s">
        <v>294</v>
      </c>
      <c r="K118" s="26" t="s">
        <v>65</v>
      </c>
      <c r="L118" s="91" t="s">
        <v>1192</v>
      </c>
      <c r="M118" s="93">
        <v>1</v>
      </c>
      <c r="N118" s="26">
        <v>1</v>
      </c>
      <c r="O118" s="94">
        <v>4</v>
      </c>
      <c r="P118" s="94">
        <v>4</v>
      </c>
      <c r="Q118" s="93">
        <v>8</v>
      </c>
      <c r="R118" s="93" t="s">
        <v>900</v>
      </c>
      <c r="S118" s="26">
        <v>3</v>
      </c>
      <c r="T118" s="26">
        <v>8</v>
      </c>
      <c r="U118" s="26">
        <v>3</v>
      </c>
      <c r="V118" s="26">
        <v>113</v>
      </c>
      <c r="W118" s="93" t="s">
        <v>1193</v>
      </c>
      <c r="X118" s="93" t="s">
        <v>1194</v>
      </c>
      <c r="Y118" s="98">
        <v>630069</v>
      </c>
      <c r="Z118" s="98">
        <v>215005</v>
      </c>
      <c r="AA118" s="98">
        <v>50</v>
      </c>
      <c r="AB118" s="98">
        <v>50</v>
      </c>
      <c r="AC118" s="98">
        <v>50</v>
      </c>
      <c r="AD118" s="99">
        <v>200</v>
      </c>
      <c r="AE118" s="99">
        <v>80</v>
      </c>
      <c r="AF118" s="99">
        <v>1600</v>
      </c>
      <c r="AG118" s="99">
        <v>129</v>
      </c>
      <c r="AH118" s="102">
        <v>0.016</v>
      </c>
      <c r="AI118" s="102">
        <v>0.01</v>
      </c>
      <c r="AJ118" s="102">
        <v>1.02</v>
      </c>
      <c r="AK118" s="102" t="s">
        <v>82</v>
      </c>
      <c r="AL118" s="103" t="s">
        <v>654</v>
      </c>
      <c r="AM118" s="26" t="s">
        <v>1195</v>
      </c>
      <c r="AN118" s="26" t="s">
        <v>1196</v>
      </c>
      <c r="AQ118" s="26">
        <v>8</v>
      </c>
      <c r="AR118" s="26" t="s">
        <v>1197</v>
      </c>
      <c r="AS118" s="107"/>
      <c r="AT118" s="93"/>
      <c r="AU118" s="108"/>
      <c r="AV118" s="93"/>
      <c r="AW118" s="93"/>
      <c r="AX118" s="92"/>
      <c r="AZ118" s="26">
        <v>3</v>
      </c>
      <c r="BA118" s="26">
        <v>170</v>
      </c>
      <c r="BD118" s="10"/>
      <c r="BE118" s="26">
        <v>23</v>
      </c>
      <c r="BF118" s="26">
        <v>1.01387</v>
      </c>
    </row>
    <row r="119" s="26" customFormat="1" ht="15.75" spans="1:58">
      <c r="A119" s="26">
        <v>113070</v>
      </c>
      <c r="B119" s="88">
        <v>113070</v>
      </c>
      <c r="C119" s="88" t="s">
        <v>1198</v>
      </c>
      <c r="D119" s="88" t="s">
        <v>1198</v>
      </c>
      <c r="E119" s="88"/>
      <c r="F119" s="88">
        <v>1</v>
      </c>
      <c r="G119" s="26" t="s">
        <v>1199</v>
      </c>
      <c r="H119" s="26" t="s">
        <v>1200</v>
      </c>
      <c r="I119" s="26" t="s">
        <v>1091</v>
      </c>
      <c r="J119" s="26" t="s">
        <v>294</v>
      </c>
      <c r="K119" s="26" t="s">
        <v>1201</v>
      </c>
      <c r="L119" s="91" t="s">
        <v>1202</v>
      </c>
      <c r="M119" s="93">
        <v>1</v>
      </c>
      <c r="N119" s="26">
        <v>1</v>
      </c>
      <c r="O119" s="94">
        <v>3</v>
      </c>
      <c r="P119" s="94">
        <v>3</v>
      </c>
      <c r="Q119" s="93">
        <v>3</v>
      </c>
      <c r="R119" s="93" t="s">
        <v>946</v>
      </c>
      <c r="S119" s="26">
        <v>3</v>
      </c>
      <c r="T119" s="26">
        <v>8</v>
      </c>
      <c r="U119" s="26">
        <v>3</v>
      </c>
      <c r="V119" s="26">
        <v>114</v>
      </c>
      <c r="W119" s="93" t="s">
        <v>1203</v>
      </c>
      <c r="X119" s="93" t="s">
        <v>1204</v>
      </c>
      <c r="Y119" s="98">
        <v>630070</v>
      </c>
      <c r="Z119" s="98">
        <v>215005</v>
      </c>
      <c r="AA119" s="98">
        <v>50</v>
      </c>
      <c r="AB119" s="98">
        <v>50</v>
      </c>
      <c r="AC119" s="98">
        <v>50</v>
      </c>
      <c r="AD119" s="99">
        <v>200</v>
      </c>
      <c r="AE119" s="99">
        <v>80</v>
      </c>
      <c r="AF119" s="99">
        <v>1600</v>
      </c>
      <c r="AG119" s="99">
        <v>130</v>
      </c>
      <c r="AH119" s="102">
        <v>0.015</v>
      </c>
      <c r="AI119" s="102">
        <v>0.016</v>
      </c>
      <c r="AJ119" s="102">
        <v>1.004</v>
      </c>
      <c r="AK119" s="102">
        <v>0.01</v>
      </c>
      <c r="AL119" s="103" t="s">
        <v>616</v>
      </c>
      <c r="AM119" s="26" t="s">
        <v>1205</v>
      </c>
      <c r="AQ119" s="26">
        <v>8</v>
      </c>
      <c r="AR119" s="26" t="s">
        <v>1206</v>
      </c>
      <c r="AS119" s="107"/>
      <c r="AT119" s="93"/>
      <c r="AU119" s="108"/>
      <c r="AV119" s="93"/>
      <c r="AW119" s="93"/>
      <c r="AX119" s="92"/>
      <c r="AZ119" s="26">
        <v>3</v>
      </c>
      <c r="BA119" s="26">
        <v>171</v>
      </c>
      <c r="BB119" s="26">
        <v>615018</v>
      </c>
      <c r="BC119" s="26">
        <v>50</v>
      </c>
      <c r="BD119" s="10"/>
      <c r="BE119" s="26">
        <v>23</v>
      </c>
      <c r="BF119" s="26">
        <v>1.01387</v>
      </c>
    </row>
    <row r="120" s="26" customFormat="1" ht="15.75" spans="1:58">
      <c r="A120" s="26">
        <v>113071</v>
      </c>
      <c r="B120" s="88">
        <v>113071</v>
      </c>
      <c r="C120" s="88" t="s">
        <v>1207</v>
      </c>
      <c r="D120" s="88" t="s">
        <v>1207</v>
      </c>
      <c r="E120" s="88"/>
      <c r="F120" s="88">
        <v>0</v>
      </c>
      <c r="G120" s="26" t="s">
        <v>1208</v>
      </c>
      <c r="H120" s="26" t="s">
        <v>1209</v>
      </c>
      <c r="I120" s="26" t="s">
        <v>1210</v>
      </c>
      <c r="J120" s="26" t="s">
        <v>64</v>
      </c>
      <c r="K120" s="26" t="s">
        <v>1211</v>
      </c>
      <c r="L120" s="91" t="s">
        <v>1212</v>
      </c>
      <c r="M120" s="93">
        <v>1</v>
      </c>
      <c r="N120" s="26">
        <v>1</v>
      </c>
      <c r="O120" s="94">
        <v>3</v>
      </c>
      <c r="P120" s="94">
        <v>3</v>
      </c>
      <c r="Q120" s="93">
        <v>11</v>
      </c>
      <c r="R120" s="93" t="s">
        <v>1213</v>
      </c>
      <c r="S120" s="26">
        <v>3</v>
      </c>
      <c r="T120" s="26">
        <v>8</v>
      </c>
      <c r="U120" s="26">
        <v>3</v>
      </c>
      <c r="V120" s="26">
        <v>115</v>
      </c>
      <c r="W120" s="93" t="s">
        <v>1214</v>
      </c>
      <c r="X120" s="93" t="s">
        <v>1215</v>
      </c>
      <c r="Y120" s="98">
        <v>630071</v>
      </c>
      <c r="Z120" s="98">
        <v>215005</v>
      </c>
      <c r="AA120" s="98">
        <v>50</v>
      </c>
      <c r="AB120" s="98">
        <v>50</v>
      </c>
      <c r="AC120" s="98">
        <v>50</v>
      </c>
      <c r="AD120" s="99">
        <v>200</v>
      </c>
      <c r="AE120" s="99">
        <v>80</v>
      </c>
      <c r="AF120" s="99">
        <v>1600</v>
      </c>
      <c r="AG120" s="99">
        <v>130</v>
      </c>
      <c r="AH120" s="102">
        <v>0.015</v>
      </c>
      <c r="AI120" s="102">
        <v>0.016</v>
      </c>
      <c r="AJ120" s="102">
        <v>1.004</v>
      </c>
      <c r="AK120" s="102">
        <v>0.01</v>
      </c>
      <c r="AL120" s="103" t="s">
        <v>616</v>
      </c>
      <c r="AM120" s="26" t="s">
        <v>1216</v>
      </c>
      <c r="AQ120" s="26">
        <v>8</v>
      </c>
      <c r="AR120" s="91" t="s">
        <v>1217</v>
      </c>
      <c r="AS120" s="107"/>
      <c r="AT120" s="93"/>
      <c r="AU120" s="108"/>
      <c r="AV120" s="93"/>
      <c r="AW120" s="93"/>
      <c r="AX120" s="92"/>
      <c r="AZ120" s="26">
        <v>3</v>
      </c>
      <c r="BA120" s="26">
        <v>172</v>
      </c>
      <c r="BD120" s="10"/>
      <c r="BE120" s="26">
        <v>23</v>
      </c>
      <c r="BF120" s="26">
        <v>1.01387</v>
      </c>
    </row>
    <row r="121" s="26" customFormat="1" ht="15.75" spans="1:58">
      <c r="A121" s="26">
        <v>113072</v>
      </c>
      <c r="B121" s="88">
        <v>113072</v>
      </c>
      <c r="C121" s="88" t="s">
        <v>1218</v>
      </c>
      <c r="D121" s="88" t="s">
        <v>1218</v>
      </c>
      <c r="E121" s="88"/>
      <c r="F121" s="88">
        <v>0</v>
      </c>
      <c r="G121" s="26" t="s">
        <v>1219</v>
      </c>
      <c r="H121" s="26" t="s">
        <v>1220</v>
      </c>
      <c r="I121" s="26" t="s">
        <v>854</v>
      </c>
      <c r="J121" s="26" t="s">
        <v>294</v>
      </c>
      <c r="K121" s="26" t="s">
        <v>1221</v>
      </c>
      <c r="L121" s="91" t="s">
        <v>1222</v>
      </c>
      <c r="M121" s="93">
        <v>1</v>
      </c>
      <c r="N121" s="26">
        <v>1</v>
      </c>
      <c r="O121" s="94">
        <v>1</v>
      </c>
      <c r="P121" s="94">
        <v>1</v>
      </c>
      <c r="Q121" s="93">
        <v>3</v>
      </c>
      <c r="R121" s="93" t="s">
        <v>1213</v>
      </c>
      <c r="S121" s="26">
        <v>3</v>
      </c>
      <c r="T121" s="26">
        <v>8</v>
      </c>
      <c r="U121" s="26">
        <v>3</v>
      </c>
      <c r="V121" s="26">
        <v>116</v>
      </c>
      <c r="W121" s="93" t="s">
        <v>1223</v>
      </c>
      <c r="X121" s="93" t="s">
        <v>1224</v>
      </c>
      <c r="Y121" s="98">
        <v>630072</v>
      </c>
      <c r="Z121" s="98">
        <v>215005</v>
      </c>
      <c r="AA121" s="98">
        <v>50</v>
      </c>
      <c r="AB121" s="98">
        <v>50</v>
      </c>
      <c r="AC121" s="98">
        <v>50</v>
      </c>
      <c r="AD121" s="99">
        <v>200</v>
      </c>
      <c r="AE121" s="99">
        <v>80</v>
      </c>
      <c r="AF121" s="99">
        <v>1600</v>
      </c>
      <c r="AG121" s="99">
        <v>130</v>
      </c>
      <c r="AH121" s="102">
        <v>0.015</v>
      </c>
      <c r="AI121" s="102">
        <v>0.016</v>
      </c>
      <c r="AJ121" s="102">
        <v>1.004</v>
      </c>
      <c r="AK121" s="102">
        <v>0.01</v>
      </c>
      <c r="AL121" s="103" t="s">
        <v>616</v>
      </c>
      <c r="AM121" s="26" t="s">
        <v>1225</v>
      </c>
      <c r="AN121" s="26" t="s">
        <v>1226</v>
      </c>
      <c r="AQ121" s="26">
        <v>8</v>
      </c>
      <c r="AR121" s="91" t="s">
        <v>1227</v>
      </c>
      <c r="AS121" s="107"/>
      <c r="AT121" s="93"/>
      <c r="AU121" s="108"/>
      <c r="AV121" s="93"/>
      <c r="AW121" s="93"/>
      <c r="AX121" s="92"/>
      <c r="AZ121" s="26">
        <v>3</v>
      </c>
      <c r="BA121" s="26">
        <v>173</v>
      </c>
      <c r="BD121" s="10"/>
      <c r="BE121" s="26">
        <v>23</v>
      </c>
      <c r="BF121" s="26">
        <v>1.01387</v>
      </c>
    </row>
    <row r="122" s="26" customFormat="1" ht="15.75" spans="1:58">
      <c r="A122" s="26">
        <v>113073</v>
      </c>
      <c r="B122" s="88">
        <v>113073</v>
      </c>
      <c r="C122" s="26" t="s">
        <v>1228</v>
      </c>
      <c r="D122" s="26" t="s">
        <v>1228</v>
      </c>
      <c r="E122" s="88"/>
      <c r="F122" s="88">
        <v>0</v>
      </c>
      <c r="G122" s="26" t="s">
        <v>1229</v>
      </c>
      <c r="H122" s="26" t="s">
        <v>1230</v>
      </c>
      <c r="I122" s="26" t="s">
        <v>78</v>
      </c>
      <c r="J122" s="26" t="s">
        <v>64</v>
      </c>
      <c r="K122" s="26" t="s">
        <v>483</v>
      </c>
      <c r="L122" s="91" t="s">
        <v>1231</v>
      </c>
      <c r="M122" s="93">
        <v>1</v>
      </c>
      <c r="N122" s="26">
        <v>1</v>
      </c>
      <c r="O122" s="94">
        <v>3</v>
      </c>
      <c r="P122" s="94">
        <v>3</v>
      </c>
      <c r="Q122" s="93">
        <v>3</v>
      </c>
      <c r="R122" s="93" t="s">
        <v>837</v>
      </c>
      <c r="S122" s="26">
        <v>3</v>
      </c>
      <c r="T122" s="26">
        <v>8</v>
      </c>
      <c r="U122" s="26">
        <v>3</v>
      </c>
      <c r="V122" s="26">
        <v>117</v>
      </c>
      <c r="W122" s="93" t="s">
        <v>1232</v>
      </c>
      <c r="X122" s="93" t="s">
        <v>1233</v>
      </c>
      <c r="Y122" s="98">
        <v>630073</v>
      </c>
      <c r="Z122" s="98">
        <v>215005</v>
      </c>
      <c r="AA122" s="98">
        <v>50</v>
      </c>
      <c r="AB122" s="98">
        <v>50</v>
      </c>
      <c r="AC122" s="98">
        <v>50</v>
      </c>
      <c r="AD122" s="99">
        <v>200</v>
      </c>
      <c r="AE122" s="99">
        <v>80</v>
      </c>
      <c r="AF122" s="99">
        <v>1600</v>
      </c>
      <c r="AG122" s="99">
        <v>130</v>
      </c>
      <c r="AH122" s="102">
        <v>0.02</v>
      </c>
      <c r="AI122" s="102">
        <v>0.02</v>
      </c>
      <c r="AJ122" s="102">
        <v>1.01</v>
      </c>
      <c r="AK122" s="102">
        <v>0.01</v>
      </c>
      <c r="AL122" s="103" t="s">
        <v>556</v>
      </c>
      <c r="AM122" s="26" t="s">
        <v>1234</v>
      </c>
      <c r="AN122" s="26" t="s">
        <v>1235</v>
      </c>
      <c r="AQ122" s="26">
        <v>8</v>
      </c>
      <c r="AR122" s="91" t="s">
        <v>1236</v>
      </c>
      <c r="AS122" s="107"/>
      <c r="AT122" s="93"/>
      <c r="AU122" s="108"/>
      <c r="AV122" s="93"/>
      <c r="AW122" s="93"/>
      <c r="AX122" s="92"/>
      <c r="AZ122" s="26">
        <v>3</v>
      </c>
      <c r="BA122" s="26">
        <v>174</v>
      </c>
      <c r="BD122" s="10"/>
      <c r="BE122" s="26">
        <v>23</v>
      </c>
      <c r="BF122" s="26">
        <v>1.01387</v>
      </c>
    </row>
    <row r="123" s="26" customFormat="1" ht="15.75" spans="1:56">
      <c r="A123" s="26">
        <v>113074</v>
      </c>
      <c r="B123" s="88">
        <v>113074</v>
      </c>
      <c r="C123" s="88" t="s">
        <v>1237</v>
      </c>
      <c r="D123" s="88" t="s">
        <v>1237</v>
      </c>
      <c r="E123" s="88"/>
      <c r="F123" s="88">
        <v>0</v>
      </c>
      <c r="L123" s="91"/>
      <c r="M123" s="93">
        <v>1</v>
      </c>
      <c r="N123" s="26">
        <v>0</v>
      </c>
      <c r="O123" s="94">
        <v>1</v>
      </c>
      <c r="P123" s="94">
        <v>1</v>
      </c>
      <c r="Q123" s="93">
        <v>3</v>
      </c>
      <c r="R123" s="93"/>
      <c r="S123" s="26">
        <v>3</v>
      </c>
      <c r="T123" s="26">
        <v>8</v>
      </c>
      <c r="U123" s="26">
        <v>3</v>
      </c>
      <c r="V123" s="26">
        <v>30066</v>
      </c>
      <c r="W123" s="93"/>
      <c r="X123" s="93"/>
      <c r="Y123" s="98">
        <v>630072</v>
      </c>
      <c r="Z123" s="98">
        <v>215005</v>
      </c>
      <c r="AA123" s="98">
        <v>50</v>
      </c>
      <c r="AB123" s="98">
        <v>50</v>
      </c>
      <c r="AC123" s="98">
        <v>50</v>
      </c>
      <c r="AD123" s="99">
        <v>200</v>
      </c>
      <c r="AE123" s="99">
        <v>80</v>
      </c>
      <c r="AF123" s="99">
        <v>1600</v>
      </c>
      <c r="AG123" s="99">
        <v>130</v>
      </c>
      <c r="AH123" s="102">
        <v>0.02</v>
      </c>
      <c r="AI123" s="102">
        <v>0.02</v>
      </c>
      <c r="AJ123" s="102">
        <v>1.01</v>
      </c>
      <c r="AK123" s="102">
        <v>0.01</v>
      </c>
      <c r="AL123" s="103" t="s">
        <v>556</v>
      </c>
      <c r="AR123" s="91"/>
      <c r="AS123" s="107"/>
      <c r="AT123" s="93"/>
      <c r="AU123" s="108"/>
      <c r="AV123" s="93"/>
      <c r="AW123" s="93"/>
      <c r="AX123" s="92"/>
      <c r="BD123" s="10"/>
    </row>
    <row r="124" s="26" customFormat="1" ht="15.75" spans="1:56">
      <c r="A124" s="26">
        <v>113075</v>
      </c>
      <c r="B124" s="26">
        <v>113047</v>
      </c>
      <c r="C124" s="26" t="s">
        <v>1238</v>
      </c>
      <c r="D124" s="26" t="s">
        <v>1239</v>
      </c>
      <c r="E124" s="88"/>
      <c r="F124" s="88">
        <v>0</v>
      </c>
      <c r="L124" s="91"/>
      <c r="M124" s="93">
        <v>1</v>
      </c>
      <c r="N124" s="26">
        <v>0</v>
      </c>
      <c r="O124" s="94">
        <v>1</v>
      </c>
      <c r="P124" s="94">
        <v>1</v>
      </c>
      <c r="Q124" s="93">
        <v>3</v>
      </c>
      <c r="R124" s="26" t="s">
        <v>1213</v>
      </c>
      <c r="S124" s="26">
        <v>3</v>
      </c>
      <c r="T124" s="26">
        <v>8</v>
      </c>
      <c r="U124" s="26">
        <v>4</v>
      </c>
      <c r="V124" s="26">
        <v>119</v>
      </c>
      <c r="W124" s="93" t="s">
        <v>1240</v>
      </c>
      <c r="X124" s="93"/>
      <c r="AB124" s="98">
        <v>80</v>
      </c>
      <c r="AC124" s="26">
        <v>80</v>
      </c>
      <c r="AD124" s="99">
        <v>200</v>
      </c>
      <c r="AE124" s="99">
        <v>80</v>
      </c>
      <c r="AF124" s="99">
        <v>1600</v>
      </c>
      <c r="AG124" s="99">
        <v>130</v>
      </c>
      <c r="AH124" s="102">
        <v>0.02</v>
      </c>
      <c r="AI124" s="102">
        <v>0.02</v>
      </c>
      <c r="AJ124" s="102">
        <v>1.01</v>
      </c>
      <c r="AK124" s="102">
        <v>0.01</v>
      </c>
      <c r="AL124" s="103" t="s">
        <v>556</v>
      </c>
      <c r="AR124" s="91"/>
      <c r="AS124" s="107"/>
      <c r="AT124" s="93"/>
      <c r="AU124" s="108"/>
      <c r="AV124" s="93"/>
      <c r="AW124" s="93"/>
      <c r="AX124" s="92"/>
      <c r="AZ124" s="26">
        <v>3</v>
      </c>
      <c r="BA124" s="26">
        <v>175</v>
      </c>
      <c r="BD124" s="10"/>
    </row>
    <row r="125" s="26" customFormat="1" ht="15.75" spans="1:58">
      <c r="A125" s="26">
        <v>113076</v>
      </c>
      <c r="B125" s="88">
        <v>113017</v>
      </c>
      <c r="C125" s="26" t="s">
        <v>1241</v>
      </c>
      <c r="D125" s="26" t="s">
        <v>1241</v>
      </c>
      <c r="E125" s="88"/>
      <c r="F125" s="88">
        <v>0</v>
      </c>
      <c r="G125" s="26" t="s">
        <v>1242</v>
      </c>
      <c r="H125" s="26" t="s">
        <v>1243</v>
      </c>
      <c r="I125" s="26" t="s">
        <v>150</v>
      </c>
      <c r="J125" s="26" t="s">
        <v>64</v>
      </c>
      <c r="K125" s="26" t="s">
        <v>308</v>
      </c>
      <c r="L125" s="91" t="s">
        <v>1244</v>
      </c>
      <c r="M125" s="93">
        <v>1</v>
      </c>
      <c r="N125" s="26">
        <v>1</v>
      </c>
      <c r="O125" s="94">
        <v>1</v>
      </c>
      <c r="P125" s="94">
        <v>1</v>
      </c>
      <c r="Q125" s="93">
        <v>2</v>
      </c>
      <c r="R125" s="26" t="s">
        <v>67</v>
      </c>
      <c r="S125" s="26">
        <v>3</v>
      </c>
      <c r="T125" s="26">
        <v>8</v>
      </c>
      <c r="U125" s="26">
        <v>3</v>
      </c>
      <c r="V125" s="26">
        <v>120</v>
      </c>
      <c r="W125" s="93" t="s">
        <v>1245</v>
      </c>
      <c r="X125" s="93" t="s">
        <v>1246</v>
      </c>
      <c r="Y125" s="98">
        <v>630076</v>
      </c>
      <c r="Z125" s="98">
        <v>215005</v>
      </c>
      <c r="AA125" s="98">
        <v>50</v>
      </c>
      <c r="AB125" s="98">
        <v>50</v>
      </c>
      <c r="AC125" s="98">
        <v>50</v>
      </c>
      <c r="AD125" s="99">
        <v>200</v>
      </c>
      <c r="AE125" s="99">
        <v>80</v>
      </c>
      <c r="AF125" s="99">
        <v>1600</v>
      </c>
      <c r="AG125" s="99">
        <v>112</v>
      </c>
      <c r="AH125" s="102">
        <v>0.016</v>
      </c>
      <c r="AI125" s="102">
        <v>0.01</v>
      </c>
      <c r="AJ125" s="102">
        <v>1.02</v>
      </c>
      <c r="AK125" s="102" t="s">
        <v>82</v>
      </c>
      <c r="AL125" s="103" t="s">
        <v>556</v>
      </c>
      <c r="AM125" s="26" t="s">
        <v>735</v>
      </c>
      <c r="AN125" s="26" t="s">
        <v>1247</v>
      </c>
      <c r="AQ125" s="26">
        <v>8</v>
      </c>
      <c r="AR125" s="26" t="s">
        <v>781</v>
      </c>
      <c r="AS125" s="107"/>
      <c r="AT125" s="93"/>
      <c r="AU125" s="108"/>
      <c r="AV125" s="93"/>
      <c r="AW125" s="93"/>
      <c r="AX125" s="92"/>
      <c r="AZ125" s="26">
        <v>2</v>
      </c>
      <c r="BA125" s="26">
        <v>176</v>
      </c>
      <c r="BD125" s="10"/>
      <c r="BE125" s="26">
        <v>23</v>
      </c>
      <c r="BF125" s="26">
        <v>1.01387</v>
      </c>
    </row>
    <row r="126" s="26" customFormat="1" ht="16.5" spans="1:58">
      <c r="A126" s="26">
        <v>113077</v>
      </c>
      <c r="B126" s="26">
        <v>113047</v>
      </c>
      <c r="C126" s="26" t="s">
        <v>1239</v>
      </c>
      <c r="D126" s="26" t="s">
        <v>1239</v>
      </c>
      <c r="E126" s="88"/>
      <c r="F126" s="88">
        <v>0</v>
      </c>
      <c r="G126" s="26" t="s">
        <v>1248</v>
      </c>
      <c r="H126" s="26" t="s">
        <v>1249</v>
      </c>
      <c r="I126" s="26" t="s">
        <v>78</v>
      </c>
      <c r="J126" s="26" t="s">
        <v>64</v>
      </c>
      <c r="K126" s="26" t="s">
        <v>1250</v>
      </c>
      <c r="L126" s="91" t="s">
        <v>1251</v>
      </c>
      <c r="M126" s="93">
        <v>1</v>
      </c>
      <c r="N126" s="26">
        <v>1</v>
      </c>
      <c r="O126" s="94">
        <v>1</v>
      </c>
      <c r="P126" s="94">
        <v>1</v>
      </c>
      <c r="Q126" s="93">
        <v>11</v>
      </c>
      <c r="R126" s="26" t="s">
        <v>1007</v>
      </c>
      <c r="S126" s="26">
        <v>3</v>
      </c>
      <c r="T126" s="26">
        <v>8</v>
      </c>
      <c r="U126" s="26">
        <v>4</v>
      </c>
      <c r="V126" s="26">
        <v>119</v>
      </c>
      <c r="W126" s="93" t="s">
        <v>1240</v>
      </c>
      <c r="X126" s="93"/>
      <c r="Y126" s="98">
        <v>640001</v>
      </c>
      <c r="Z126" s="98">
        <v>215005</v>
      </c>
      <c r="AA126" s="98"/>
      <c r="AB126" s="98">
        <v>80</v>
      </c>
      <c r="AC126" s="98">
        <v>80</v>
      </c>
      <c r="AD126" s="99">
        <v>200</v>
      </c>
      <c r="AE126" s="99">
        <v>80</v>
      </c>
      <c r="AF126" s="99">
        <v>1600</v>
      </c>
      <c r="AG126" s="99">
        <v>108</v>
      </c>
      <c r="AH126" s="102">
        <v>0.016</v>
      </c>
      <c r="AI126" s="102">
        <v>0.01</v>
      </c>
      <c r="AJ126" s="102">
        <v>1.02</v>
      </c>
      <c r="AK126" s="102" t="s">
        <v>82</v>
      </c>
      <c r="AL126" s="103" t="s">
        <v>654</v>
      </c>
      <c r="AM126" s="26" t="s">
        <v>1252</v>
      </c>
      <c r="AN126" s="26" t="s">
        <v>1253</v>
      </c>
      <c r="AQ126" s="26">
        <v>8</v>
      </c>
      <c r="AR126" s="26" t="s">
        <v>781</v>
      </c>
      <c r="AS126" s="107"/>
      <c r="AT126" s="93"/>
      <c r="AU126" s="108"/>
      <c r="AV126" s="93">
        <v>7</v>
      </c>
      <c r="AW126" s="93"/>
      <c r="AX126" s="92"/>
      <c r="AZ126" s="26">
        <v>3</v>
      </c>
      <c r="BA126" s="26">
        <v>177</v>
      </c>
      <c r="BD126" s="10"/>
      <c r="BE126" s="26">
        <v>30</v>
      </c>
      <c r="BF126" s="26">
        <v>1.1</v>
      </c>
    </row>
    <row r="127" s="26" customFormat="1" ht="16.5" spans="1:58">
      <c r="A127" s="26">
        <v>113078</v>
      </c>
      <c r="B127" s="26">
        <v>113078</v>
      </c>
      <c r="C127" s="26" t="s">
        <v>1254</v>
      </c>
      <c r="D127" s="26" t="s">
        <v>1254</v>
      </c>
      <c r="E127" s="88"/>
      <c r="F127" s="88">
        <v>0</v>
      </c>
      <c r="G127" s="26" t="s">
        <v>1255</v>
      </c>
      <c r="H127" s="26" t="s">
        <v>1256</v>
      </c>
      <c r="I127" s="26" t="s">
        <v>150</v>
      </c>
      <c r="J127" s="26" t="s">
        <v>64</v>
      </c>
      <c r="K127" s="26" t="s">
        <v>1257</v>
      </c>
      <c r="L127" s="91" t="s">
        <v>1258</v>
      </c>
      <c r="M127" s="93">
        <v>1</v>
      </c>
      <c r="N127" s="26">
        <v>1</v>
      </c>
      <c r="O127" s="94">
        <v>1</v>
      </c>
      <c r="P127" s="94">
        <v>1</v>
      </c>
      <c r="Q127" s="93">
        <v>11</v>
      </c>
      <c r="R127" s="26" t="s">
        <v>1007</v>
      </c>
      <c r="S127" s="26">
        <v>3</v>
      </c>
      <c r="T127" s="26">
        <v>8</v>
      </c>
      <c r="U127" s="26">
        <v>3</v>
      </c>
      <c r="V127" s="26">
        <v>121</v>
      </c>
      <c r="W127" s="93" t="s">
        <v>1259</v>
      </c>
      <c r="X127" s="93" t="s">
        <v>1260</v>
      </c>
      <c r="Y127" s="98">
        <v>630078</v>
      </c>
      <c r="Z127" s="98">
        <v>215005</v>
      </c>
      <c r="AA127" s="98">
        <v>50</v>
      </c>
      <c r="AB127" s="98">
        <v>50</v>
      </c>
      <c r="AC127" s="98">
        <v>50</v>
      </c>
      <c r="AD127" s="99">
        <v>200</v>
      </c>
      <c r="AE127" s="99">
        <v>80</v>
      </c>
      <c r="AF127" s="99">
        <v>1600</v>
      </c>
      <c r="AG127" s="99">
        <v>110</v>
      </c>
      <c r="AH127" s="102">
        <v>0.016</v>
      </c>
      <c r="AI127" s="102">
        <v>0.01</v>
      </c>
      <c r="AJ127" s="102">
        <v>1.02</v>
      </c>
      <c r="AK127" s="102" t="s">
        <v>82</v>
      </c>
      <c r="AL127" s="103" t="s">
        <v>556</v>
      </c>
      <c r="AM127" s="26" t="s">
        <v>1261</v>
      </c>
      <c r="AN127" s="26" t="s">
        <v>1262</v>
      </c>
      <c r="AQ127" s="26">
        <v>8</v>
      </c>
      <c r="AR127" s="26" t="s">
        <v>1263</v>
      </c>
      <c r="AS127" s="107"/>
      <c r="AT127" s="93"/>
      <c r="AU127" s="108"/>
      <c r="AV127" s="93"/>
      <c r="AW127" s="93"/>
      <c r="AX127" s="92"/>
      <c r="AZ127" s="26">
        <v>3</v>
      </c>
      <c r="BA127" s="26">
        <v>178</v>
      </c>
      <c r="BB127" s="110">
        <v>615021</v>
      </c>
      <c r="BC127" s="110">
        <v>50</v>
      </c>
      <c r="BD127" s="10"/>
      <c r="BE127" s="26">
        <v>23</v>
      </c>
      <c r="BF127" s="26">
        <v>1.01387</v>
      </c>
    </row>
    <row r="128" s="26" customFormat="1" ht="15.75" spans="1:58">
      <c r="A128" s="26">
        <v>113079</v>
      </c>
      <c r="B128" s="26">
        <v>113079</v>
      </c>
      <c r="C128" s="26" t="s">
        <v>1264</v>
      </c>
      <c r="D128" s="26" t="s">
        <v>1264</v>
      </c>
      <c r="E128" s="88"/>
      <c r="F128" s="88">
        <v>0</v>
      </c>
      <c r="G128" s="26" t="s">
        <v>1265</v>
      </c>
      <c r="H128" s="26" t="s">
        <v>1266</v>
      </c>
      <c r="I128" s="26" t="s">
        <v>1267</v>
      </c>
      <c r="J128" s="26" t="s">
        <v>64</v>
      </c>
      <c r="K128" s="26" t="s">
        <v>1221</v>
      </c>
      <c r="L128" s="91" t="s">
        <v>1268</v>
      </c>
      <c r="M128" s="93">
        <v>1</v>
      </c>
      <c r="N128" s="26">
        <v>1</v>
      </c>
      <c r="O128" s="94">
        <v>1</v>
      </c>
      <c r="P128" s="94">
        <v>1</v>
      </c>
      <c r="Q128" s="93">
        <v>11</v>
      </c>
      <c r="R128" s="26" t="s">
        <v>1007</v>
      </c>
      <c r="S128" s="26">
        <v>3</v>
      </c>
      <c r="T128" s="26">
        <v>8</v>
      </c>
      <c r="U128" s="26">
        <v>3</v>
      </c>
      <c r="V128" s="26">
        <v>122</v>
      </c>
      <c r="W128" s="93" t="s">
        <v>1269</v>
      </c>
      <c r="X128" s="93" t="s">
        <v>1270</v>
      </c>
      <c r="Y128" s="98">
        <v>630079</v>
      </c>
      <c r="Z128" s="98">
        <v>215005</v>
      </c>
      <c r="AA128" s="98">
        <v>50</v>
      </c>
      <c r="AB128" s="98">
        <v>50</v>
      </c>
      <c r="AC128" s="98">
        <v>50</v>
      </c>
      <c r="AD128" s="99">
        <v>200</v>
      </c>
      <c r="AE128" s="99">
        <v>80</v>
      </c>
      <c r="AF128" s="99">
        <v>1600</v>
      </c>
      <c r="AG128" s="99">
        <v>110</v>
      </c>
      <c r="AH128" s="102">
        <v>0.02</v>
      </c>
      <c r="AI128" s="102">
        <v>0.02</v>
      </c>
      <c r="AJ128" s="102">
        <v>1.01</v>
      </c>
      <c r="AK128" s="102">
        <v>0.01</v>
      </c>
      <c r="AL128" s="103" t="s">
        <v>556</v>
      </c>
      <c r="AM128" s="26" t="s">
        <v>1271</v>
      </c>
      <c r="AN128" s="26" t="s">
        <v>1272</v>
      </c>
      <c r="AQ128" s="26">
        <v>8</v>
      </c>
      <c r="AR128" s="26" t="s">
        <v>1273</v>
      </c>
      <c r="AS128" s="107"/>
      <c r="AT128" s="93"/>
      <c r="AU128" s="108"/>
      <c r="AV128" s="93"/>
      <c r="AW128" s="93"/>
      <c r="AX128" s="92"/>
      <c r="AZ128" s="26">
        <v>3</v>
      </c>
      <c r="BA128" s="26">
        <v>179</v>
      </c>
      <c r="BD128" s="10"/>
      <c r="BE128" s="26">
        <v>23</v>
      </c>
      <c r="BF128" s="26">
        <v>1.01387</v>
      </c>
    </row>
    <row r="129" s="26" customFormat="1" ht="15.75" spans="1:58">
      <c r="A129" s="26">
        <v>113080</v>
      </c>
      <c r="B129" s="26">
        <v>113080</v>
      </c>
      <c r="C129" s="26" t="s">
        <v>1274</v>
      </c>
      <c r="D129" s="26" t="s">
        <v>1274</v>
      </c>
      <c r="E129" s="88"/>
      <c r="F129" s="88">
        <v>1</v>
      </c>
      <c r="G129" s="26" t="s">
        <v>1275</v>
      </c>
      <c r="H129" s="26" t="s">
        <v>1276</v>
      </c>
      <c r="I129" s="26" t="s">
        <v>90</v>
      </c>
      <c r="J129" s="26" t="s">
        <v>294</v>
      </c>
      <c r="K129" s="26" t="s">
        <v>448</v>
      </c>
      <c r="L129" s="91" t="s">
        <v>1277</v>
      </c>
      <c r="M129" s="93">
        <v>1</v>
      </c>
      <c r="N129" s="26">
        <v>1</v>
      </c>
      <c r="O129" s="94">
        <v>1</v>
      </c>
      <c r="P129" s="94">
        <v>1</v>
      </c>
      <c r="Q129" s="93">
        <v>11</v>
      </c>
      <c r="R129" s="26" t="s">
        <v>1007</v>
      </c>
      <c r="S129" s="26">
        <v>3</v>
      </c>
      <c r="T129" s="26">
        <v>8</v>
      </c>
      <c r="U129" s="26">
        <v>3</v>
      </c>
      <c r="V129" s="26">
        <v>123</v>
      </c>
      <c r="W129" s="93" t="s">
        <v>1278</v>
      </c>
      <c r="X129" s="93" t="s">
        <v>1279</v>
      </c>
      <c r="Y129" s="98">
        <v>630080</v>
      </c>
      <c r="Z129" s="98">
        <v>215005</v>
      </c>
      <c r="AA129" s="98">
        <v>50</v>
      </c>
      <c r="AB129" s="98">
        <v>50</v>
      </c>
      <c r="AC129" s="98">
        <v>50</v>
      </c>
      <c r="AD129" s="99">
        <v>200</v>
      </c>
      <c r="AE129" s="99">
        <v>80</v>
      </c>
      <c r="AF129" s="99">
        <v>1600</v>
      </c>
      <c r="AG129" s="99">
        <v>130</v>
      </c>
      <c r="AH129" s="102">
        <v>0.02</v>
      </c>
      <c r="AI129" s="102">
        <v>0.02</v>
      </c>
      <c r="AJ129" s="102">
        <v>1.01</v>
      </c>
      <c r="AK129" s="102">
        <v>0.01</v>
      </c>
      <c r="AL129" s="103" t="s">
        <v>556</v>
      </c>
      <c r="AM129" s="26" t="s">
        <v>1280</v>
      </c>
      <c r="AN129" s="26" t="s">
        <v>1281</v>
      </c>
      <c r="AQ129" s="26">
        <v>8</v>
      </c>
      <c r="AR129" s="26" t="s">
        <v>1282</v>
      </c>
      <c r="AS129" s="107"/>
      <c r="AT129" s="93"/>
      <c r="AU129" s="108"/>
      <c r="AV129" s="93"/>
      <c r="AW129" s="93"/>
      <c r="AX129" s="92"/>
      <c r="AZ129" s="26">
        <v>3</v>
      </c>
      <c r="BA129" s="26">
        <v>180</v>
      </c>
      <c r="BD129" s="10"/>
      <c r="BE129" s="26">
        <v>23</v>
      </c>
      <c r="BF129" s="26">
        <v>1.01387</v>
      </c>
    </row>
    <row r="130" s="26" customFormat="1" ht="15.75" spans="1:58">
      <c r="A130" s="26">
        <v>113081</v>
      </c>
      <c r="B130" s="26">
        <v>113081</v>
      </c>
      <c r="C130" s="26" t="s">
        <v>1283</v>
      </c>
      <c r="D130" s="26" t="s">
        <v>1283</v>
      </c>
      <c r="E130" s="88"/>
      <c r="F130" s="88">
        <v>1</v>
      </c>
      <c r="G130" s="26" t="s">
        <v>1284</v>
      </c>
      <c r="H130" s="26" t="s">
        <v>1285</v>
      </c>
      <c r="I130" s="26" t="s">
        <v>1091</v>
      </c>
      <c r="J130" s="26" t="s">
        <v>64</v>
      </c>
      <c r="K130" s="26" t="s">
        <v>1286</v>
      </c>
      <c r="L130" s="91" t="s">
        <v>1287</v>
      </c>
      <c r="M130" s="93">
        <v>1</v>
      </c>
      <c r="N130" s="26">
        <v>1</v>
      </c>
      <c r="O130" s="94">
        <v>3</v>
      </c>
      <c r="P130" s="94">
        <v>3</v>
      </c>
      <c r="Q130" s="93">
        <v>3</v>
      </c>
      <c r="S130" s="26">
        <v>3</v>
      </c>
      <c r="T130" s="26">
        <v>8</v>
      </c>
      <c r="U130" s="26">
        <v>3</v>
      </c>
      <c r="V130" s="26">
        <v>124</v>
      </c>
      <c r="W130" s="93" t="s">
        <v>1288</v>
      </c>
      <c r="X130" s="93" t="s">
        <v>1289</v>
      </c>
      <c r="Y130" s="98">
        <v>630081</v>
      </c>
      <c r="Z130" s="98">
        <v>215005</v>
      </c>
      <c r="AA130" s="98">
        <v>50</v>
      </c>
      <c r="AB130" s="98">
        <v>50</v>
      </c>
      <c r="AC130" s="98">
        <v>50</v>
      </c>
      <c r="AD130" s="99">
        <v>200</v>
      </c>
      <c r="AE130" s="99">
        <v>80</v>
      </c>
      <c r="AF130" s="99">
        <v>1600</v>
      </c>
      <c r="AG130" s="99">
        <v>130</v>
      </c>
      <c r="AH130" s="102">
        <v>0.02</v>
      </c>
      <c r="AI130" s="102">
        <v>0.02</v>
      </c>
      <c r="AJ130" s="102">
        <v>1.01</v>
      </c>
      <c r="AK130" s="102">
        <v>0.01</v>
      </c>
      <c r="AL130" s="103" t="s">
        <v>556</v>
      </c>
      <c r="AM130" s="26" t="s">
        <v>1290</v>
      </c>
      <c r="AN130" s="26" t="s">
        <v>1291</v>
      </c>
      <c r="AQ130" s="26">
        <v>8</v>
      </c>
      <c r="AR130" s="26" t="s">
        <v>1292</v>
      </c>
      <c r="AS130" s="107"/>
      <c r="AT130" s="93"/>
      <c r="AU130" s="108"/>
      <c r="AV130" s="93"/>
      <c r="AW130" s="93"/>
      <c r="AX130" s="92"/>
      <c r="AZ130" s="26">
        <v>4</v>
      </c>
      <c r="BA130" s="26">
        <v>181</v>
      </c>
      <c r="BD130" s="10"/>
      <c r="BE130" s="26">
        <v>23</v>
      </c>
      <c r="BF130" s="26">
        <v>1.01387</v>
      </c>
    </row>
    <row r="131" s="26" customFormat="1" ht="16.5" spans="1:58">
      <c r="A131" s="26">
        <v>113082</v>
      </c>
      <c r="B131" s="26">
        <v>113082</v>
      </c>
      <c r="C131" s="26" t="s">
        <v>1293</v>
      </c>
      <c r="D131" s="26" t="s">
        <v>1293</v>
      </c>
      <c r="E131" s="88"/>
      <c r="F131" s="88">
        <v>1</v>
      </c>
      <c r="G131" s="26" t="s">
        <v>1294</v>
      </c>
      <c r="H131" s="26" t="s">
        <v>1295</v>
      </c>
      <c r="I131" s="26" t="s">
        <v>78</v>
      </c>
      <c r="J131" s="26" t="s">
        <v>294</v>
      </c>
      <c r="K131" s="26" t="s">
        <v>1221</v>
      </c>
      <c r="L131" s="91" t="s">
        <v>1296</v>
      </c>
      <c r="M131" s="93">
        <v>1</v>
      </c>
      <c r="N131" s="26">
        <v>1</v>
      </c>
      <c r="O131" s="94">
        <v>1</v>
      </c>
      <c r="P131" s="94">
        <v>1</v>
      </c>
      <c r="Q131" s="93">
        <v>11</v>
      </c>
      <c r="R131" s="26" t="s">
        <v>1007</v>
      </c>
      <c r="S131" s="26">
        <v>3</v>
      </c>
      <c r="T131" s="26">
        <v>8</v>
      </c>
      <c r="U131" s="26">
        <v>3</v>
      </c>
      <c r="V131" s="26">
        <v>125</v>
      </c>
      <c r="W131" s="93" t="s">
        <v>1297</v>
      </c>
      <c r="X131" s="93" t="s">
        <v>1298</v>
      </c>
      <c r="Y131" s="98">
        <v>630082</v>
      </c>
      <c r="Z131" s="98">
        <v>215005</v>
      </c>
      <c r="AA131" s="98">
        <v>50</v>
      </c>
      <c r="AB131" s="98">
        <v>50</v>
      </c>
      <c r="AC131" s="98">
        <v>50</v>
      </c>
      <c r="AD131" s="99">
        <v>200</v>
      </c>
      <c r="AE131" s="99">
        <v>80</v>
      </c>
      <c r="AF131" s="99">
        <v>1600</v>
      </c>
      <c r="AG131" s="99">
        <v>130</v>
      </c>
      <c r="AH131" s="102">
        <v>0.02</v>
      </c>
      <c r="AI131" s="102">
        <v>0.02</v>
      </c>
      <c r="AJ131" s="102">
        <v>1.01</v>
      </c>
      <c r="AK131" s="102">
        <v>0.01</v>
      </c>
      <c r="AL131" s="103" t="s">
        <v>556</v>
      </c>
      <c r="AM131" s="26" t="s">
        <v>1299</v>
      </c>
      <c r="AN131" s="26" t="s">
        <v>1300</v>
      </c>
      <c r="AQ131" s="26">
        <v>8</v>
      </c>
      <c r="AR131" s="26" t="s">
        <v>1282</v>
      </c>
      <c r="AS131" s="107"/>
      <c r="AT131" s="93"/>
      <c r="AU131" s="108"/>
      <c r="AV131" s="93"/>
      <c r="AW131" s="93"/>
      <c r="AX131" s="92"/>
      <c r="AZ131" s="26">
        <v>3</v>
      </c>
      <c r="BA131" s="26">
        <v>182</v>
      </c>
      <c r="BD131" s="10"/>
      <c r="BE131" s="26">
        <v>23</v>
      </c>
      <c r="BF131" s="26">
        <v>1.01387</v>
      </c>
    </row>
    <row r="132" s="26" customFormat="1" ht="16.5" spans="1:58">
      <c r="A132" s="26">
        <v>113083</v>
      </c>
      <c r="B132" s="26">
        <v>113083</v>
      </c>
      <c r="C132" s="26" t="s">
        <v>1301</v>
      </c>
      <c r="D132" s="26" t="s">
        <v>1301</v>
      </c>
      <c r="E132" s="88"/>
      <c r="F132" s="88">
        <v>0</v>
      </c>
      <c r="G132" s="26" t="s">
        <v>1302</v>
      </c>
      <c r="H132" s="26" t="s">
        <v>1303</v>
      </c>
      <c r="I132" s="26" t="s">
        <v>78</v>
      </c>
      <c r="J132" s="26" t="s">
        <v>294</v>
      </c>
      <c r="K132" s="26" t="s">
        <v>1221</v>
      </c>
      <c r="L132" s="91" t="s">
        <v>1304</v>
      </c>
      <c r="M132" s="93">
        <v>1</v>
      </c>
      <c r="N132" s="26">
        <v>1</v>
      </c>
      <c r="O132" s="94">
        <v>1</v>
      </c>
      <c r="P132" s="94">
        <v>1</v>
      </c>
      <c r="Q132" s="93">
        <v>11</v>
      </c>
      <c r="R132" s="26" t="s">
        <v>1007</v>
      </c>
      <c r="S132" s="26">
        <v>3</v>
      </c>
      <c r="T132" s="26">
        <v>8</v>
      </c>
      <c r="U132" s="26">
        <v>3</v>
      </c>
      <c r="V132" s="26">
        <v>126</v>
      </c>
      <c r="W132" s="93" t="s">
        <v>1305</v>
      </c>
      <c r="X132" s="93" t="s">
        <v>1306</v>
      </c>
      <c r="Y132" s="98">
        <v>630083</v>
      </c>
      <c r="Z132" s="98">
        <v>215005</v>
      </c>
      <c r="AA132" s="98">
        <v>50</v>
      </c>
      <c r="AB132" s="98">
        <v>50</v>
      </c>
      <c r="AC132" s="98">
        <v>50</v>
      </c>
      <c r="AD132" s="99">
        <v>200</v>
      </c>
      <c r="AE132" s="99">
        <v>80</v>
      </c>
      <c r="AF132" s="99">
        <v>1600</v>
      </c>
      <c r="AG132" s="99">
        <v>130</v>
      </c>
      <c r="AH132" s="102">
        <v>0.02</v>
      </c>
      <c r="AI132" s="102">
        <v>0.02</v>
      </c>
      <c r="AJ132" s="102">
        <v>1.01</v>
      </c>
      <c r="AK132" s="102">
        <v>0.01</v>
      </c>
      <c r="AL132" s="103" t="s">
        <v>556</v>
      </c>
      <c r="AM132" s="26" t="s">
        <v>1307</v>
      </c>
      <c r="AN132" s="26" t="s">
        <v>1308</v>
      </c>
      <c r="AQ132" s="26">
        <v>8</v>
      </c>
      <c r="AR132" s="26" t="s">
        <v>1309</v>
      </c>
      <c r="AS132" s="107"/>
      <c r="AT132" s="93"/>
      <c r="AU132" s="108"/>
      <c r="AV132" s="93"/>
      <c r="AW132" s="93"/>
      <c r="AX132" s="92"/>
      <c r="AZ132" s="26">
        <v>3</v>
      </c>
      <c r="BA132" s="26">
        <v>183</v>
      </c>
      <c r="BB132" s="110">
        <v>615019</v>
      </c>
      <c r="BC132" s="110">
        <v>50</v>
      </c>
      <c r="BD132" s="10"/>
      <c r="BE132" s="26">
        <v>23</v>
      </c>
      <c r="BF132" s="26">
        <v>1.01387</v>
      </c>
    </row>
    <row r="133" s="26" customFormat="1" ht="15.75" spans="1:58">
      <c r="A133" s="26">
        <v>113084</v>
      </c>
      <c r="B133" s="26">
        <v>113084</v>
      </c>
      <c r="C133" s="26" t="s">
        <v>1310</v>
      </c>
      <c r="D133" s="26" t="s">
        <v>1310</v>
      </c>
      <c r="E133" s="88"/>
      <c r="F133" s="88">
        <v>0</v>
      </c>
      <c r="G133" s="26" t="s">
        <v>1311</v>
      </c>
      <c r="H133" s="26" t="s">
        <v>1312</v>
      </c>
      <c r="I133" s="26" t="s">
        <v>150</v>
      </c>
      <c r="J133" s="26" t="s">
        <v>64</v>
      </c>
      <c r="K133" s="26" t="s">
        <v>1221</v>
      </c>
      <c r="L133" s="91" t="s">
        <v>1313</v>
      </c>
      <c r="M133" s="93">
        <v>1</v>
      </c>
      <c r="N133" s="26">
        <v>1</v>
      </c>
      <c r="O133" s="94">
        <v>1</v>
      </c>
      <c r="P133" s="94">
        <v>1</v>
      </c>
      <c r="Q133" s="93">
        <v>11</v>
      </c>
      <c r="R133" s="26" t="s">
        <v>1007</v>
      </c>
      <c r="S133" s="26">
        <v>3</v>
      </c>
      <c r="T133" s="26">
        <v>8</v>
      </c>
      <c r="U133" s="26">
        <v>3</v>
      </c>
      <c r="V133" s="26">
        <v>127</v>
      </c>
      <c r="W133" s="93" t="s">
        <v>1314</v>
      </c>
      <c r="X133" s="93" t="s">
        <v>1315</v>
      </c>
      <c r="Y133" s="98">
        <v>630084</v>
      </c>
      <c r="Z133" s="98">
        <v>215005</v>
      </c>
      <c r="AA133" s="98">
        <v>50</v>
      </c>
      <c r="AB133" s="98">
        <v>50</v>
      </c>
      <c r="AC133" s="98">
        <v>50</v>
      </c>
      <c r="AD133" s="99">
        <v>200</v>
      </c>
      <c r="AE133" s="99">
        <v>80</v>
      </c>
      <c r="AF133" s="99">
        <v>1600</v>
      </c>
      <c r="AG133" s="99">
        <v>115</v>
      </c>
      <c r="AH133" s="102">
        <v>0.016</v>
      </c>
      <c r="AI133" s="102">
        <v>0.01</v>
      </c>
      <c r="AJ133" s="102">
        <v>1.02</v>
      </c>
      <c r="AK133" s="102" t="s">
        <v>82</v>
      </c>
      <c r="AL133" s="103" t="s">
        <v>654</v>
      </c>
      <c r="AM133" s="26" t="s">
        <v>1316</v>
      </c>
      <c r="AN133" s="26" t="s">
        <v>1317</v>
      </c>
      <c r="AQ133" s="26">
        <v>8</v>
      </c>
      <c r="AR133" s="26" t="s">
        <v>1318</v>
      </c>
      <c r="AS133" s="107"/>
      <c r="AT133" s="93"/>
      <c r="AU133" s="108"/>
      <c r="AV133" s="93"/>
      <c r="AW133" s="93"/>
      <c r="AX133" s="92"/>
      <c r="AZ133" s="26">
        <v>3</v>
      </c>
      <c r="BA133" s="26">
        <v>184</v>
      </c>
      <c r="BD133" s="10"/>
      <c r="BE133" s="26">
        <v>23</v>
      </c>
      <c r="BF133" s="26">
        <v>1.01387</v>
      </c>
    </row>
    <row r="134" s="26" customFormat="1" ht="15.75" spans="1:58">
      <c r="A134" s="26">
        <v>113085</v>
      </c>
      <c r="B134" s="26">
        <v>113085</v>
      </c>
      <c r="C134" s="93" t="s">
        <v>1319</v>
      </c>
      <c r="D134" s="88" t="s">
        <v>1319</v>
      </c>
      <c r="E134" s="88"/>
      <c r="F134" s="88">
        <v>0</v>
      </c>
      <c r="G134" s="26" t="s">
        <v>1320</v>
      </c>
      <c r="H134" s="26" t="s">
        <v>1321</v>
      </c>
      <c r="I134" s="26" t="s">
        <v>854</v>
      </c>
      <c r="J134" s="26" t="s">
        <v>64</v>
      </c>
      <c r="K134" s="26" t="s">
        <v>1322</v>
      </c>
      <c r="L134" s="91" t="s">
        <v>1323</v>
      </c>
      <c r="M134" s="93">
        <v>1</v>
      </c>
      <c r="N134" s="93">
        <v>1</v>
      </c>
      <c r="O134" s="94">
        <v>1</v>
      </c>
      <c r="P134" s="94">
        <v>1</v>
      </c>
      <c r="Q134" s="93">
        <v>9</v>
      </c>
      <c r="R134" s="93" t="s">
        <v>713</v>
      </c>
      <c r="S134" s="26">
        <v>3</v>
      </c>
      <c r="T134" s="26">
        <v>8</v>
      </c>
      <c r="U134" s="26">
        <v>3</v>
      </c>
      <c r="V134" s="26">
        <v>128</v>
      </c>
      <c r="W134" s="93" t="s">
        <v>1324</v>
      </c>
      <c r="X134" s="93" t="s">
        <v>1325</v>
      </c>
      <c r="Y134" s="98">
        <v>630085</v>
      </c>
      <c r="Z134" s="98">
        <v>215005</v>
      </c>
      <c r="AA134" s="98">
        <v>50</v>
      </c>
      <c r="AB134" s="98">
        <v>50</v>
      </c>
      <c r="AC134" s="98">
        <v>50</v>
      </c>
      <c r="AD134" s="99">
        <v>200</v>
      </c>
      <c r="AE134" s="99">
        <v>80</v>
      </c>
      <c r="AF134" s="99">
        <v>1600</v>
      </c>
      <c r="AG134" s="99">
        <v>130</v>
      </c>
      <c r="AH134" s="102">
        <v>0.02</v>
      </c>
      <c r="AI134" s="102">
        <v>0.02</v>
      </c>
      <c r="AJ134" s="102">
        <v>1.01</v>
      </c>
      <c r="AK134" s="102">
        <v>0.01</v>
      </c>
      <c r="AL134" s="103" t="s">
        <v>556</v>
      </c>
      <c r="AM134" s="26" t="s">
        <v>1326</v>
      </c>
      <c r="AN134" s="26" t="s">
        <v>1327</v>
      </c>
      <c r="AQ134" s="26">
        <v>8</v>
      </c>
      <c r="AR134" s="26" t="s">
        <v>1328</v>
      </c>
      <c r="AS134" s="91"/>
      <c r="AT134" s="91"/>
      <c r="AU134" s="108"/>
      <c r="AV134" s="93"/>
      <c r="AW134" s="93"/>
      <c r="AX134" s="92"/>
      <c r="AZ134" s="26">
        <v>3</v>
      </c>
      <c r="BA134" s="26">
        <v>185</v>
      </c>
      <c r="BD134" s="88"/>
      <c r="BE134" s="26">
        <v>23</v>
      </c>
      <c r="BF134" s="26">
        <v>1.01387</v>
      </c>
    </row>
    <row r="135" s="26" customFormat="1" ht="15.75" spans="1:58">
      <c r="A135" s="26">
        <v>113086</v>
      </c>
      <c r="B135" s="26">
        <v>113015</v>
      </c>
      <c r="C135" s="93" t="s">
        <v>1329</v>
      </c>
      <c r="D135" s="93" t="s">
        <v>1329</v>
      </c>
      <c r="E135" s="88"/>
      <c r="F135" s="88">
        <v>0</v>
      </c>
      <c r="G135" s="26" t="s">
        <v>1330</v>
      </c>
      <c r="H135" s="26" t="s">
        <v>1331</v>
      </c>
      <c r="I135" s="26" t="s">
        <v>690</v>
      </c>
      <c r="J135" s="26" t="s">
        <v>64</v>
      </c>
      <c r="K135" s="26" t="s">
        <v>711</v>
      </c>
      <c r="L135" s="91" t="s">
        <v>1332</v>
      </c>
      <c r="M135" s="93">
        <v>1</v>
      </c>
      <c r="N135" s="93">
        <v>1</v>
      </c>
      <c r="O135" s="94">
        <v>3</v>
      </c>
      <c r="P135" s="94">
        <v>3</v>
      </c>
      <c r="Q135" s="93">
        <v>9</v>
      </c>
      <c r="R135" s="93" t="s">
        <v>713</v>
      </c>
      <c r="S135" s="26">
        <v>3</v>
      </c>
      <c r="T135" s="26">
        <v>8</v>
      </c>
      <c r="U135" s="26">
        <v>3</v>
      </c>
      <c r="V135" s="26">
        <v>129</v>
      </c>
      <c r="W135" s="93" t="s">
        <v>1333</v>
      </c>
      <c r="X135" s="93" t="s">
        <v>1334</v>
      </c>
      <c r="Y135" s="98">
        <v>630086</v>
      </c>
      <c r="Z135" s="98">
        <v>215005</v>
      </c>
      <c r="AA135" s="98">
        <v>50</v>
      </c>
      <c r="AB135" s="98">
        <v>50</v>
      </c>
      <c r="AC135" s="98">
        <v>50</v>
      </c>
      <c r="AD135" s="99">
        <v>200</v>
      </c>
      <c r="AE135" s="99">
        <v>80</v>
      </c>
      <c r="AF135" s="99">
        <v>1600</v>
      </c>
      <c r="AG135" s="99">
        <v>130</v>
      </c>
      <c r="AH135" s="102">
        <v>0.02</v>
      </c>
      <c r="AI135" s="102">
        <v>0.02</v>
      </c>
      <c r="AJ135" s="102">
        <v>1.01</v>
      </c>
      <c r="AK135" s="102">
        <v>0.01</v>
      </c>
      <c r="AL135" s="103" t="s">
        <v>556</v>
      </c>
      <c r="AM135" s="26" t="s">
        <v>1335</v>
      </c>
      <c r="AN135" s="26" t="s">
        <v>1336</v>
      </c>
      <c r="AQ135" s="26">
        <v>8</v>
      </c>
      <c r="AR135" s="26" t="s">
        <v>1337</v>
      </c>
      <c r="AS135" s="91"/>
      <c r="AT135" s="91"/>
      <c r="AU135" s="108"/>
      <c r="AV135" s="93"/>
      <c r="AW135" s="93"/>
      <c r="AX135" s="92"/>
      <c r="AZ135" s="26">
        <v>3</v>
      </c>
      <c r="BA135" s="26">
        <v>186</v>
      </c>
      <c r="BD135" s="88"/>
      <c r="BE135" s="26">
        <v>23</v>
      </c>
      <c r="BF135" s="26">
        <v>1.01387</v>
      </c>
    </row>
    <row r="136" s="26" customFormat="1" ht="15.75" spans="1:58">
      <c r="A136" s="26">
        <v>113087</v>
      </c>
      <c r="B136" s="88">
        <v>113014</v>
      </c>
      <c r="C136" s="93" t="s">
        <v>1338</v>
      </c>
      <c r="D136" s="93" t="s">
        <v>1338</v>
      </c>
      <c r="E136" s="88"/>
      <c r="F136" s="88">
        <v>0</v>
      </c>
      <c r="G136" s="112" t="s">
        <v>1339</v>
      </c>
      <c r="H136" s="26" t="s">
        <v>1340</v>
      </c>
      <c r="I136" s="26" t="s">
        <v>854</v>
      </c>
      <c r="J136" s="26" t="s">
        <v>64</v>
      </c>
      <c r="K136" s="26" t="s">
        <v>701</v>
      </c>
      <c r="L136" s="91" t="s">
        <v>1341</v>
      </c>
      <c r="M136" s="93">
        <v>1</v>
      </c>
      <c r="N136" s="93">
        <v>1</v>
      </c>
      <c r="O136" s="94">
        <v>3</v>
      </c>
      <c r="P136" s="94">
        <v>3</v>
      </c>
      <c r="Q136" s="93">
        <v>9</v>
      </c>
      <c r="R136" s="93" t="s">
        <v>522</v>
      </c>
      <c r="S136" s="26">
        <v>3</v>
      </c>
      <c r="T136" s="26">
        <v>8</v>
      </c>
      <c r="U136" s="26">
        <v>3</v>
      </c>
      <c r="V136" s="26">
        <v>130</v>
      </c>
      <c r="W136" s="93" t="s">
        <v>1342</v>
      </c>
      <c r="X136" s="93" t="s">
        <v>1343</v>
      </c>
      <c r="Y136" s="98">
        <v>630087</v>
      </c>
      <c r="Z136" s="98">
        <v>215005</v>
      </c>
      <c r="AA136" s="98">
        <v>50</v>
      </c>
      <c r="AB136" s="98">
        <v>50</v>
      </c>
      <c r="AC136" s="98">
        <v>50</v>
      </c>
      <c r="AD136" s="99">
        <v>200</v>
      </c>
      <c r="AE136" s="99">
        <v>80</v>
      </c>
      <c r="AF136" s="99">
        <v>1600</v>
      </c>
      <c r="AG136" s="99">
        <v>130</v>
      </c>
      <c r="AH136" s="102">
        <v>0.02</v>
      </c>
      <c r="AI136" s="102">
        <v>0.02</v>
      </c>
      <c r="AJ136" s="102">
        <v>1.01</v>
      </c>
      <c r="AK136" s="102">
        <v>0.01</v>
      </c>
      <c r="AL136" s="103" t="s">
        <v>556</v>
      </c>
      <c r="AM136" s="26" t="s">
        <v>1344</v>
      </c>
      <c r="AN136" s="26" t="s">
        <v>1345</v>
      </c>
      <c r="AQ136" s="26">
        <v>8</v>
      </c>
      <c r="AR136" s="91" t="s">
        <v>1346</v>
      </c>
      <c r="AS136" s="91"/>
      <c r="AT136" s="91"/>
      <c r="AU136" s="108"/>
      <c r="AV136" s="93"/>
      <c r="AW136" s="93"/>
      <c r="AX136" s="92"/>
      <c r="AZ136" s="26">
        <v>3</v>
      </c>
      <c r="BA136" s="26">
        <v>187</v>
      </c>
      <c r="BD136" s="88"/>
      <c r="BE136" s="26">
        <v>23</v>
      </c>
      <c r="BF136" s="26">
        <v>1.01387</v>
      </c>
    </row>
    <row r="137" s="26" customFormat="1" ht="15.75" spans="1:58">
      <c r="A137" s="26">
        <v>113088</v>
      </c>
      <c r="B137" s="88">
        <v>113044</v>
      </c>
      <c r="C137" s="93" t="s">
        <v>1347</v>
      </c>
      <c r="D137" s="93" t="s">
        <v>1347</v>
      </c>
      <c r="E137" s="88"/>
      <c r="F137" s="88">
        <v>1</v>
      </c>
      <c r="G137" s="26" t="s">
        <v>1348</v>
      </c>
      <c r="H137" s="26" t="s">
        <v>1349</v>
      </c>
      <c r="I137" s="26" t="s">
        <v>78</v>
      </c>
      <c r="J137" s="26" t="s">
        <v>64</v>
      </c>
      <c r="K137" s="26" t="s">
        <v>980</v>
      </c>
      <c r="L137" s="91" t="s">
        <v>1350</v>
      </c>
      <c r="M137" s="93">
        <v>1</v>
      </c>
      <c r="N137" s="26">
        <v>1</v>
      </c>
      <c r="O137" s="92">
        <v>3</v>
      </c>
      <c r="P137" s="92">
        <v>3</v>
      </c>
      <c r="Q137" s="26">
        <v>3</v>
      </c>
      <c r="R137" s="26" t="s">
        <v>946</v>
      </c>
      <c r="S137" s="26">
        <v>3</v>
      </c>
      <c r="T137" s="26">
        <v>8</v>
      </c>
      <c r="U137" s="26">
        <v>4</v>
      </c>
      <c r="V137" s="26">
        <v>131</v>
      </c>
      <c r="W137" s="93" t="s">
        <v>1351</v>
      </c>
      <c r="X137" s="93" t="s">
        <v>1352</v>
      </c>
      <c r="Y137" s="98">
        <v>640002</v>
      </c>
      <c r="Z137" s="98">
        <v>215005</v>
      </c>
      <c r="AA137" s="98"/>
      <c r="AB137" s="98">
        <v>80</v>
      </c>
      <c r="AC137" s="98">
        <v>80</v>
      </c>
      <c r="AD137" s="99">
        <v>200</v>
      </c>
      <c r="AE137" s="99">
        <v>80</v>
      </c>
      <c r="AF137" s="99">
        <v>1600</v>
      </c>
      <c r="AG137" s="99">
        <v>130</v>
      </c>
      <c r="AH137" s="102">
        <v>0.02</v>
      </c>
      <c r="AI137" s="102">
        <v>0.02</v>
      </c>
      <c r="AJ137" s="102">
        <v>1.01</v>
      </c>
      <c r="AK137" s="102">
        <v>0.01</v>
      </c>
      <c r="AL137" s="103" t="s">
        <v>534</v>
      </c>
      <c r="AM137" s="26" t="s">
        <v>1353</v>
      </c>
      <c r="AQ137" s="26">
        <v>8</v>
      </c>
      <c r="AR137" s="26" t="s">
        <v>781</v>
      </c>
      <c r="AS137" s="91"/>
      <c r="AT137" s="91"/>
      <c r="AU137" s="108"/>
      <c r="AV137" s="93">
        <v>7</v>
      </c>
      <c r="AW137" s="93"/>
      <c r="AX137" s="92"/>
      <c r="AZ137" s="26">
        <v>3</v>
      </c>
      <c r="BA137" s="26">
        <v>188</v>
      </c>
      <c r="BD137" s="88"/>
      <c r="BE137" s="26">
        <v>30</v>
      </c>
      <c r="BF137" s="26">
        <v>1.1</v>
      </c>
    </row>
    <row r="138" s="26" customFormat="1" ht="15.95" customHeight="1" spans="1:58">
      <c r="A138" s="88">
        <v>113089</v>
      </c>
      <c r="B138" s="88">
        <v>112001</v>
      </c>
      <c r="C138" s="93" t="s">
        <v>1354</v>
      </c>
      <c r="D138" s="88" t="s">
        <v>1354</v>
      </c>
      <c r="E138" s="88"/>
      <c r="F138" s="88">
        <v>0</v>
      </c>
      <c r="G138" s="113" t="s">
        <v>1355</v>
      </c>
      <c r="H138" s="26" t="s">
        <v>1356</v>
      </c>
      <c r="I138" s="26" t="s">
        <v>78</v>
      </c>
      <c r="J138" s="26" t="s">
        <v>294</v>
      </c>
      <c r="K138" s="26" t="s">
        <v>244</v>
      </c>
      <c r="L138" s="91" t="s">
        <v>1357</v>
      </c>
      <c r="M138" s="93">
        <v>1</v>
      </c>
      <c r="N138" s="93">
        <v>1</v>
      </c>
      <c r="O138" s="94">
        <v>3</v>
      </c>
      <c r="P138" s="94">
        <v>3</v>
      </c>
      <c r="Q138" s="93">
        <v>1</v>
      </c>
      <c r="R138" s="93" t="s">
        <v>246</v>
      </c>
      <c r="S138" s="26">
        <v>3</v>
      </c>
      <c r="T138" s="26">
        <v>8</v>
      </c>
      <c r="U138" s="26">
        <v>3</v>
      </c>
      <c r="V138" s="26">
        <v>132</v>
      </c>
      <c r="W138" s="133" t="s">
        <v>1358</v>
      </c>
      <c r="X138" s="93" t="s">
        <v>1359</v>
      </c>
      <c r="Y138" s="98">
        <v>630089</v>
      </c>
      <c r="Z138" s="98">
        <v>215005</v>
      </c>
      <c r="AA138" s="98">
        <v>50</v>
      </c>
      <c r="AB138" s="98">
        <v>50</v>
      </c>
      <c r="AC138" s="98">
        <v>50</v>
      </c>
      <c r="AD138" s="99">
        <v>200</v>
      </c>
      <c r="AE138" s="99">
        <v>80</v>
      </c>
      <c r="AF138" s="99">
        <v>1600</v>
      </c>
      <c r="AG138" s="99">
        <v>101</v>
      </c>
      <c r="AH138" s="102">
        <v>0.016</v>
      </c>
      <c r="AI138" s="102">
        <v>0.01</v>
      </c>
      <c r="AJ138" s="102">
        <v>1.02</v>
      </c>
      <c r="AK138" s="102"/>
      <c r="AL138" s="103" t="s">
        <v>654</v>
      </c>
      <c r="AM138" s="26" t="s">
        <v>1360</v>
      </c>
      <c r="AN138" s="26" t="s">
        <v>1361</v>
      </c>
      <c r="AQ138" s="26">
        <v>8</v>
      </c>
      <c r="AR138" s="91" t="s">
        <v>781</v>
      </c>
      <c r="AS138" s="91"/>
      <c r="AT138" s="91"/>
      <c r="AU138" s="108"/>
      <c r="AV138" s="93">
        <v>9</v>
      </c>
      <c r="AW138" s="93"/>
      <c r="AX138" s="92">
        <v>2</v>
      </c>
      <c r="AZ138" s="26">
        <v>1</v>
      </c>
      <c r="BA138" s="26">
        <v>189</v>
      </c>
      <c r="BD138" s="88"/>
      <c r="BE138" s="26">
        <v>23</v>
      </c>
      <c r="BF138" s="26">
        <v>1.01387</v>
      </c>
    </row>
    <row r="139" s="26" customFormat="1" ht="12.95" customHeight="1" spans="1:58">
      <c r="A139" s="88">
        <v>113090</v>
      </c>
      <c r="B139" s="88">
        <v>112007</v>
      </c>
      <c r="C139" s="93" t="s">
        <v>1362</v>
      </c>
      <c r="D139" s="88" t="s">
        <v>1362</v>
      </c>
      <c r="E139" s="88"/>
      <c r="F139" s="88">
        <v>1</v>
      </c>
      <c r="G139" s="26" t="s">
        <v>1363</v>
      </c>
      <c r="H139" s="26" t="s">
        <v>1364</v>
      </c>
      <c r="I139" s="26" t="s">
        <v>854</v>
      </c>
      <c r="J139" s="26" t="s">
        <v>281</v>
      </c>
      <c r="K139" s="26" t="s">
        <v>322</v>
      </c>
      <c r="L139" s="91" t="s">
        <v>1365</v>
      </c>
      <c r="M139" s="93">
        <v>1</v>
      </c>
      <c r="N139" s="93">
        <v>1</v>
      </c>
      <c r="O139" s="94">
        <v>3</v>
      </c>
      <c r="P139" s="94">
        <v>3</v>
      </c>
      <c r="Q139" s="93">
        <v>1</v>
      </c>
      <c r="R139" s="93" t="s">
        <v>246</v>
      </c>
      <c r="S139" s="26">
        <v>3</v>
      </c>
      <c r="T139" s="26">
        <v>8</v>
      </c>
      <c r="U139" s="26">
        <v>3</v>
      </c>
      <c r="V139" s="26">
        <v>133</v>
      </c>
      <c r="W139" s="133" t="s">
        <v>1366</v>
      </c>
      <c r="X139" s="93" t="s">
        <v>1367</v>
      </c>
      <c r="Y139" s="98">
        <v>630090</v>
      </c>
      <c r="Z139" s="98">
        <v>215005</v>
      </c>
      <c r="AA139" s="98">
        <v>50</v>
      </c>
      <c r="AB139" s="98">
        <v>50</v>
      </c>
      <c r="AC139" s="98">
        <v>50</v>
      </c>
      <c r="AD139" s="99">
        <v>200</v>
      </c>
      <c r="AE139" s="99">
        <v>80</v>
      </c>
      <c r="AF139" s="99">
        <v>1600</v>
      </c>
      <c r="AG139" s="99">
        <v>130</v>
      </c>
      <c r="AH139" s="102">
        <v>0.018</v>
      </c>
      <c r="AI139" s="102" t="s">
        <v>82</v>
      </c>
      <c r="AJ139" s="102">
        <v>1.016</v>
      </c>
      <c r="AK139" s="102"/>
      <c r="AL139" s="103" t="s">
        <v>556</v>
      </c>
      <c r="AM139" s="26" t="s">
        <v>1368</v>
      </c>
      <c r="AN139" s="26" t="s">
        <v>1369</v>
      </c>
      <c r="AQ139" s="26">
        <v>8</v>
      </c>
      <c r="AR139" s="26" t="s">
        <v>1370</v>
      </c>
      <c r="AS139" s="91"/>
      <c r="AT139" s="91"/>
      <c r="AU139" s="108"/>
      <c r="AV139" s="93"/>
      <c r="AW139" s="93"/>
      <c r="AX139" s="92">
        <v>3</v>
      </c>
      <c r="AZ139" s="26">
        <v>1</v>
      </c>
      <c r="BA139" s="26">
        <v>190</v>
      </c>
      <c r="BD139" s="88"/>
      <c r="BE139" s="26">
        <v>23</v>
      </c>
      <c r="BF139" s="26">
        <v>1.01387</v>
      </c>
    </row>
    <row r="140" s="27" customFormat="1" ht="15.75" spans="1:58">
      <c r="A140" s="114">
        <v>113091</v>
      </c>
      <c r="B140" s="114">
        <v>112005</v>
      </c>
      <c r="C140" s="115" t="s">
        <v>1371</v>
      </c>
      <c r="D140" s="114" t="s">
        <v>1371</v>
      </c>
      <c r="E140" s="114"/>
      <c r="F140" s="114">
        <v>0</v>
      </c>
      <c r="G140" s="116" t="s">
        <v>1372</v>
      </c>
      <c r="H140" s="27" t="s">
        <v>1373</v>
      </c>
      <c r="I140" s="27" t="s">
        <v>293</v>
      </c>
      <c r="J140" s="27" t="s">
        <v>294</v>
      </c>
      <c r="K140" s="27" t="s">
        <v>65</v>
      </c>
      <c r="L140" s="126" t="s">
        <v>1374</v>
      </c>
      <c r="M140" s="115">
        <v>1</v>
      </c>
      <c r="N140" s="27">
        <v>1</v>
      </c>
      <c r="O140" s="127">
        <v>4</v>
      </c>
      <c r="P140" s="127">
        <v>4</v>
      </c>
      <c r="Q140" s="115">
        <v>1</v>
      </c>
      <c r="R140" s="115" t="s">
        <v>246</v>
      </c>
      <c r="S140" s="27">
        <v>3</v>
      </c>
      <c r="T140" s="27">
        <v>8</v>
      </c>
      <c r="U140" s="27">
        <v>3</v>
      </c>
      <c r="V140" s="27">
        <v>134</v>
      </c>
      <c r="W140" s="134" t="s">
        <v>1375</v>
      </c>
      <c r="X140" s="115" t="s">
        <v>1376</v>
      </c>
      <c r="Y140" s="137">
        <v>630091</v>
      </c>
      <c r="Z140" s="137">
        <v>215005</v>
      </c>
      <c r="AA140" s="138">
        <v>50</v>
      </c>
      <c r="AB140" s="137">
        <v>50</v>
      </c>
      <c r="AC140" s="137">
        <v>50</v>
      </c>
      <c r="AD140" s="139">
        <v>190</v>
      </c>
      <c r="AE140" s="139">
        <v>76</v>
      </c>
      <c r="AF140" s="139">
        <v>1524</v>
      </c>
      <c r="AG140" s="139">
        <v>105</v>
      </c>
      <c r="AH140" s="139">
        <v>0.016</v>
      </c>
      <c r="AI140" s="147" t="s">
        <v>82</v>
      </c>
      <c r="AJ140" s="147">
        <v>1.008</v>
      </c>
      <c r="AK140" s="147">
        <v>0.0102</v>
      </c>
      <c r="AL140" s="148" t="s">
        <v>298</v>
      </c>
      <c r="AM140" s="27" t="s">
        <v>1377</v>
      </c>
      <c r="AN140" s="27" t="s">
        <v>1378</v>
      </c>
      <c r="AQ140" s="27">
        <v>8</v>
      </c>
      <c r="AR140" s="27" t="s">
        <v>1379</v>
      </c>
      <c r="AS140" s="156"/>
      <c r="AT140" s="126"/>
      <c r="AU140" s="157"/>
      <c r="AV140" s="158"/>
      <c r="AW140" s="158"/>
      <c r="AX140" s="161"/>
      <c r="AZ140" s="27">
        <v>1</v>
      </c>
      <c r="BA140" s="27">
        <v>191</v>
      </c>
      <c r="BD140" s="114"/>
      <c r="BE140" s="27">
        <v>23</v>
      </c>
      <c r="BF140" s="27">
        <v>1.01387</v>
      </c>
    </row>
    <row r="141" s="28" customFormat="1" ht="15.75" spans="1:58">
      <c r="A141" s="114">
        <v>113092</v>
      </c>
      <c r="B141" s="114">
        <v>112002</v>
      </c>
      <c r="C141" s="115" t="s">
        <v>1380</v>
      </c>
      <c r="D141" s="115" t="s">
        <v>1380</v>
      </c>
      <c r="E141" s="114"/>
      <c r="F141" s="114">
        <v>0</v>
      </c>
      <c r="G141" s="28" t="s">
        <v>1381</v>
      </c>
      <c r="H141" s="117" t="s">
        <v>1382</v>
      </c>
      <c r="I141" s="28" t="s">
        <v>78</v>
      </c>
      <c r="J141" s="28" t="s">
        <v>64</v>
      </c>
      <c r="K141" s="28" t="s">
        <v>65</v>
      </c>
      <c r="L141" s="128" t="s">
        <v>1383</v>
      </c>
      <c r="M141" s="115">
        <v>1</v>
      </c>
      <c r="N141" s="115">
        <v>1</v>
      </c>
      <c r="O141" s="127">
        <v>5</v>
      </c>
      <c r="P141" s="127">
        <v>5</v>
      </c>
      <c r="Q141" s="115">
        <v>1</v>
      </c>
      <c r="R141" s="115" t="s">
        <v>246</v>
      </c>
      <c r="S141" s="28">
        <v>3</v>
      </c>
      <c r="T141" s="28">
        <v>8</v>
      </c>
      <c r="U141" s="28">
        <v>3</v>
      </c>
      <c r="V141" s="28">
        <v>135</v>
      </c>
      <c r="W141" s="134" t="s">
        <v>1384</v>
      </c>
      <c r="X141" s="115" t="s">
        <v>1385</v>
      </c>
      <c r="Y141" s="137">
        <v>630092</v>
      </c>
      <c r="Z141" s="137">
        <v>215005</v>
      </c>
      <c r="AA141" s="137">
        <v>50</v>
      </c>
      <c r="AB141" s="137">
        <v>50</v>
      </c>
      <c r="AC141" s="137">
        <v>50</v>
      </c>
      <c r="AD141" s="139">
        <v>200</v>
      </c>
      <c r="AE141" s="139">
        <v>80</v>
      </c>
      <c r="AF141" s="139">
        <v>1600</v>
      </c>
      <c r="AG141" s="139">
        <v>105</v>
      </c>
      <c r="AH141" s="149">
        <v>0.018</v>
      </c>
      <c r="AI141" s="149" t="s">
        <v>82</v>
      </c>
      <c r="AJ141" s="149">
        <v>1.016</v>
      </c>
      <c r="AK141" s="150"/>
      <c r="AL141" s="151" t="s">
        <v>556</v>
      </c>
      <c r="AM141" s="26" t="s">
        <v>829</v>
      </c>
      <c r="AN141" s="26" t="s">
        <v>830</v>
      </c>
      <c r="AQ141" s="28">
        <v>8</v>
      </c>
      <c r="AR141" s="27" t="s">
        <v>781</v>
      </c>
      <c r="AS141" s="128"/>
      <c r="AT141" s="128"/>
      <c r="AU141" s="157"/>
      <c r="AV141" s="115">
        <v>9</v>
      </c>
      <c r="AW141" s="115">
        <v>2</v>
      </c>
      <c r="AX141" s="161">
        <v>2</v>
      </c>
      <c r="AZ141" s="28">
        <v>1</v>
      </c>
      <c r="BA141" s="28">
        <v>192</v>
      </c>
      <c r="BD141" s="114"/>
      <c r="BE141" s="28">
        <v>23</v>
      </c>
      <c r="BF141" s="28">
        <v>1.01387</v>
      </c>
    </row>
    <row r="142" s="28" customFormat="1" ht="15.75" spans="1:58">
      <c r="A142" s="114">
        <v>113093</v>
      </c>
      <c r="B142" s="114">
        <v>112006</v>
      </c>
      <c r="C142" s="115" t="s">
        <v>1386</v>
      </c>
      <c r="D142" s="114" t="s">
        <v>1386</v>
      </c>
      <c r="E142" s="114"/>
      <c r="F142" s="114">
        <v>0</v>
      </c>
      <c r="G142" s="28" t="s">
        <v>1387</v>
      </c>
      <c r="H142" s="118" t="s">
        <v>1388</v>
      </c>
      <c r="I142" s="28" t="s">
        <v>306</v>
      </c>
      <c r="J142" s="28" t="s">
        <v>64</v>
      </c>
      <c r="K142" s="28" t="s">
        <v>308</v>
      </c>
      <c r="L142" s="128" t="s">
        <v>1389</v>
      </c>
      <c r="M142" s="115">
        <v>1</v>
      </c>
      <c r="N142" s="115">
        <v>1</v>
      </c>
      <c r="O142" s="127">
        <v>1</v>
      </c>
      <c r="P142" s="127">
        <v>1</v>
      </c>
      <c r="Q142" s="115">
        <v>1</v>
      </c>
      <c r="R142" s="115" t="s">
        <v>246</v>
      </c>
      <c r="S142" s="28">
        <v>3</v>
      </c>
      <c r="T142" s="28">
        <v>8</v>
      </c>
      <c r="U142" s="28">
        <v>3</v>
      </c>
      <c r="V142" s="28">
        <v>136</v>
      </c>
      <c r="W142" s="134" t="s">
        <v>1390</v>
      </c>
      <c r="X142" s="115" t="s">
        <v>1391</v>
      </c>
      <c r="Y142" s="137">
        <v>630093</v>
      </c>
      <c r="Z142" s="137">
        <v>215005</v>
      </c>
      <c r="AA142" s="137">
        <v>50</v>
      </c>
      <c r="AB142" s="137">
        <v>50</v>
      </c>
      <c r="AC142" s="137">
        <v>50</v>
      </c>
      <c r="AD142" s="140">
        <v>200</v>
      </c>
      <c r="AE142" s="140">
        <v>80</v>
      </c>
      <c r="AF142" s="140">
        <v>1600</v>
      </c>
      <c r="AG142" s="140">
        <v>105</v>
      </c>
      <c r="AH142" s="150">
        <v>0.015</v>
      </c>
      <c r="AI142" s="150">
        <v>0.016</v>
      </c>
      <c r="AJ142" s="150">
        <v>1.004</v>
      </c>
      <c r="AK142" s="150">
        <v>0.01</v>
      </c>
      <c r="AL142" s="151" t="s">
        <v>616</v>
      </c>
      <c r="AM142" s="27" t="s">
        <v>1392</v>
      </c>
      <c r="AN142" s="27" t="s">
        <v>314</v>
      </c>
      <c r="AQ142" s="28">
        <v>8</v>
      </c>
      <c r="AR142" s="27" t="s">
        <v>1393</v>
      </c>
      <c r="AS142" s="128"/>
      <c r="AT142" s="128"/>
      <c r="AU142" s="157"/>
      <c r="AV142" s="115"/>
      <c r="AW142" s="115">
        <v>2</v>
      </c>
      <c r="AX142" s="161">
        <v>2</v>
      </c>
      <c r="AZ142" s="28">
        <v>1</v>
      </c>
      <c r="BA142" s="28">
        <v>193</v>
      </c>
      <c r="BD142" s="114"/>
      <c r="BE142" s="28">
        <v>23</v>
      </c>
      <c r="BF142" s="28">
        <v>1.01387</v>
      </c>
    </row>
    <row r="143" s="27" customFormat="1" ht="15.75" spans="1:58">
      <c r="A143" s="114">
        <v>113094</v>
      </c>
      <c r="B143" s="114">
        <v>112004</v>
      </c>
      <c r="C143" s="115" t="s">
        <v>1394</v>
      </c>
      <c r="D143" s="114" t="s">
        <v>1394</v>
      </c>
      <c r="E143" s="114"/>
      <c r="F143" s="114">
        <v>0</v>
      </c>
      <c r="G143" s="119" t="s">
        <v>1395</v>
      </c>
      <c r="H143" s="120" t="s">
        <v>1396</v>
      </c>
      <c r="I143" s="27" t="s">
        <v>815</v>
      </c>
      <c r="J143" s="27" t="s">
        <v>598</v>
      </c>
      <c r="K143" s="27" t="s">
        <v>65</v>
      </c>
      <c r="L143" s="126" t="s">
        <v>1397</v>
      </c>
      <c r="M143" s="115">
        <v>1</v>
      </c>
      <c r="N143" s="115">
        <v>1</v>
      </c>
      <c r="O143" s="127">
        <v>6</v>
      </c>
      <c r="P143" s="127">
        <v>6</v>
      </c>
      <c r="Q143" s="115">
        <v>1</v>
      </c>
      <c r="R143" s="115" t="s">
        <v>246</v>
      </c>
      <c r="S143" s="27">
        <v>3</v>
      </c>
      <c r="T143" s="27">
        <v>8</v>
      </c>
      <c r="U143" s="27">
        <v>3</v>
      </c>
      <c r="V143" s="27">
        <v>137</v>
      </c>
      <c r="W143" s="134" t="s">
        <v>1398</v>
      </c>
      <c r="X143" s="115" t="s">
        <v>1399</v>
      </c>
      <c r="Y143" s="137">
        <v>630094</v>
      </c>
      <c r="Z143" s="137">
        <v>215005</v>
      </c>
      <c r="AA143" s="137">
        <v>50</v>
      </c>
      <c r="AB143" s="137">
        <v>50</v>
      </c>
      <c r="AC143" s="137">
        <v>50</v>
      </c>
      <c r="AD143" s="140">
        <v>200</v>
      </c>
      <c r="AE143" s="140">
        <v>80</v>
      </c>
      <c r="AF143" s="140">
        <v>1600</v>
      </c>
      <c r="AG143" s="140">
        <v>130</v>
      </c>
      <c r="AH143" s="141">
        <v>0.018</v>
      </c>
      <c r="AI143" s="141"/>
      <c r="AJ143" s="141">
        <v>1.016</v>
      </c>
      <c r="AK143" s="141"/>
      <c r="AL143" s="152" t="s">
        <v>556</v>
      </c>
      <c r="AM143" s="115" t="s">
        <v>286</v>
      </c>
      <c r="AN143" s="114" t="s">
        <v>287</v>
      </c>
      <c r="AQ143" s="27">
        <v>8</v>
      </c>
      <c r="AR143" s="27" t="s">
        <v>1400</v>
      </c>
      <c r="AS143" s="126"/>
      <c r="AT143" s="126"/>
      <c r="AU143" s="157"/>
      <c r="AV143" s="115"/>
      <c r="AW143" s="115"/>
      <c r="AX143" s="161">
        <v>3</v>
      </c>
      <c r="AZ143" s="27">
        <v>1</v>
      </c>
      <c r="BA143" s="27">
        <v>194</v>
      </c>
      <c r="BD143" s="114"/>
      <c r="BE143" s="28">
        <v>23</v>
      </c>
      <c r="BF143" s="28">
        <v>1.01387</v>
      </c>
    </row>
    <row r="144" s="27" customFormat="1" ht="15.75" spans="1:58">
      <c r="A144" s="114">
        <v>113095</v>
      </c>
      <c r="B144" s="114">
        <v>112003</v>
      </c>
      <c r="C144" s="115" t="s">
        <v>1401</v>
      </c>
      <c r="D144" s="114" t="s">
        <v>1401</v>
      </c>
      <c r="E144" s="114"/>
      <c r="F144" s="114">
        <v>1</v>
      </c>
      <c r="G144" s="27" t="s">
        <v>1402</v>
      </c>
      <c r="H144" s="27" t="s">
        <v>1403</v>
      </c>
      <c r="I144" s="27" t="s">
        <v>815</v>
      </c>
      <c r="J144" s="27" t="s">
        <v>64</v>
      </c>
      <c r="K144" s="27" t="s">
        <v>65</v>
      </c>
      <c r="L144" s="126" t="s">
        <v>1404</v>
      </c>
      <c r="M144" s="115">
        <v>1</v>
      </c>
      <c r="N144" s="115">
        <v>1</v>
      </c>
      <c r="O144" s="127">
        <v>6</v>
      </c>
      <c r="P144" s="127">
        <v>6</v>
      </c>
      <c r="Q144" s="115">
        <v>1</v>
      </c>
      <c r="R144" s="115" t="s">
        <v>246</v>
      </c>
      <c r="S144" s="27">
        <v>3</v>
      </c>
      <c r="T144" s="27">
        <v>8</v>
      </c>
      <c r="U144" s="27">
        <v>3</v>
      </c>
      <c r="V144" s="27">
        <v>138</v>
      </c>
      <c r="W144" s="134" t="s">
        <v>1405</v>
      </c>
      <c r="X144" s="115" t="s">
        <v>1406</v>
      </c>
      <c r="Y144" s="137">
        <v>630095</v>
      </c>
      <c r="Z144" s="137">
        <v>215005</v>
      </c>
      <c r="AA144" s="137">
        <v>50</v>
      </c>
      <c r="AB144" s="137">
        <v>50</v>
      </c>
      <c r="AC144" s="137">
        <v>50</v>
      </c>
      <c r="AD144" s="140">
        <v>200</v>
      </c>
      <c r="AE144" s="140">
        <v>80</v>
      </c>
      <c r="AF144" s="140">
        <v>1600</v>
      </c>
      <c r="AG144" s="140">
        <v>130</v>
      </c>
      <c r="AH144" s="141">
        <v>0.018</v>
      </c>
      <c r="AI144" s="141" t="s">
        <v>82</v>
      </c>
      <c r="AJ144" s="141">
        <v>1.016</v>
      </c>
      <c r="AK144" s="141" t="s">
        <v>82</v>
      </c>
      <c r="AL144" s="152" t="s">
        <v>556</v>
      </c>
      <c r="AM144" s="27" t="s">
        <v>848</v>
      </c>
      <c r="AN144" s="115" t="s">
        <v>849</v>
      </c>
      <c r="AQ144" s="27">
        <v>8</v>
      </c>
      <c r="AR144" s="27" t="s">
        <v>1407</v>
      </c>
      <c r="AS144" s="126"/>
      <c r="AT144" s="126"/>
      <c r="AU144" s="157"/>
      <c r="AV144" s="115"/>
      <c r="AW144" s="115"/>
      <c r="AX144" s="161"/>
      <c r="AZ144" s="27">
        <v>1</v>
      </c>
      <c r="BA144" s="27">
        <v>195</v>
      </c>
      <c r="BD144" s="114"/>
      <c r="BE144" s="28">
        <v>23</v>
      </c>
      <c r="BF144" s="28">
        <v>1.01387</v>
      </c>
    </row>
    <row r="145" s="27" customFormat="1" ht="15.75" spans="1:58">
      <c r="A145" s="114">
        <v>113096</v>
      </c>
      <c r="B145" s="114">
        <v>112008</v>
      </c>
      <c r="C145" s="115" t="s">
        <v>1408</v>
      </c>
      <c r="D145" s="114" t="s">
        <v>1408</v>
      </c>
      <c r="E145" s="114"/>
      <c r="F145" s="114">
        <v>0</v>
      </c>
      <c r="G145" s="27" t="s">
        <v>1409</v>
      </c>
      <c r="H145" s="27" t="s">
        <v>1410</v>
      </c>
      <c r="I145" s="27" t="s">
        <v>150</v>
      </c>
      <c r="J145" s="27" t="s">
        <v>64</v>
      </c>
      <c r="K145" s="27" t="s">
        <v>65</v>
      </c>
      <c r="L145" s="126" t="s">
        <v>1411</v>
      </c>
      <c r="M145" s="115">
        <v>1</v>
      </c>
      <c r="N145" s="115">
        <v>1</v>
      </c>
      <c r="O145" s="127">
        <v>4</v>
      </c>
      <c r="P145" s="127">
        <v>4</v>
      </c>
      <c r="Q145" s="115">
        <v>1</v>
      </c>
      <c r="R145" s="115" t="s">
        <v>246</v>
      </c>
      <c r="S145" s="27">
        <v>3</v>
      </c>
      <c r="T145" s="27">
        <v>8</v>
      </c>
      <c r="U145" s="27">
        <v>3</v>
      </c>
      <c r="V145" s="27">
        <v>139</v>
      </c>
      <c r="W145" s="134" t="s">
        <v>1412</v>
      </c>
      <c r="X145" s="115" t="s">
        <v>1413</v>
      </c>
      <c r="Y145" s="137">
        <v>630096</v>
      </c>
      <c r="Z145" s="137">
        <v>215005</v>
      </c>
      <c r="AA145" s="137">
        <v>50</v>
      </c>
      <c r="AB145" s="137">
        <v>50</v>
      </c>
      <c r="AC145" s="137">
        <v>50</v>
      </c>
      <c r="AD145" s="140">
        <v>200</v>
      </c>
      <c r="AE145" s="140">
        <v>80</v>
      </c>
      <c r="AF145" s="140">
        <v>1600</v>
      </c>
      <c r="AG145" s="140">
        <v>110</v>
      </c>
      <c r="AH145" s="141" t="s">
        <v>82</v>
      </c>
      <c r="AI145" s="141">
        <v>0.02</v>
      </c>
      <c r="AJ145" s="141">
        <v>1.01</v>
      </c>
      <c r="AK145" s="141">
        <v>0.01</v>
      </c>
      <c r="AL145" s="152" t="s">
        <v>534</v>
      </c>
      <c r="AM145" s="152" t="s">
        <v>336</v>
      </c>
      <c r="AN145" s="152" t="s">
        <v>337</v>
      </c>
      <c r="AQ145" s="27">
        <v>8</v>
      </c>
      <c r="AR145" s="126" t="s">
        <v>1414</v>
      </c>
      <c r="AS145" s="126"/>
      <c r="AT145" s="126"/>
      <c r="AU145" s="157"/>
      <c r="AV145" s="115"/>
      <c r="AW145" s="115"/>
      <c r="AX145" s="161">
        <v>1</v>
      </c>
      <c r="AZ145" s="27">
        <v>1</v>
      </c>
      <c r="BA145" s="27">
        <v>196</v>
      </c>
      <c r="BD145" s="114"/>
      <c r="BE145" s="28">
        <v>23</v>
      </c>
      <c r="BF145" s="28">
        <v>1.01387</v>
      </c>
    </row>
    <row r="146" s="27" customFormat="1" ht="15.75" spans="1:58">
      <c r="A146" s="114">
        <v>113097</v>
      </c>
      <c r="B146" s="114">
        <v>112009</v>
      </c>
      <c r="C146" s="115" t="s">
        <v>1415</v>
      </c>
      <c r="D146" s="114" t="s">
        <v>1415</v>
      </c>
      <c r="E146" s="114"/>
      <c r="F146" s="114">
        <v>0</v>
      </c>
      <c r="G146" s="27" t="s">
        <v>1416</v>
      </c>
      <c r="H146" s="27" t="s">
        <v>1417</v>
      </c>
      <c r="I146" s="27" t="s">
        <v>815</v>
      </c>
      <c r="J146" s="27" t="s">
        <v>64</v>
      </c>
      <c r="K146" s="27" t="s">
        <v>344</v>
      </c>
      <c r="L146" s="126" t="s">
        <v>1418</v>
      </c>
      <c r="M146" s="115">
        <v>1</v>
      </c>
      <c r="N146" s="115">
        <v>1</v>
      </c>
      <c r="O146" s="127">
        <v>3</v>
      </c>
      <c r="P146" s="127">
        <v>3</v>
      </c>
      <c r="Q146" s="115">
        <v>1</v>
      </c>
      <c r="R146" s="115" t="s">
        <v>246</v>
      </c>
      <c r="S146" s="27">
        <v>3</v>
      </c>
      <c r="T146" s="27">
        <v>8</v>
      </c>
      <c r="U146" s="27">
        <v>3</v>
      </c>
      <c r="V146" s="27">
        <v>140</v>
      </c>
      <c r="W146" s="134" t="s">
        <v>1419</v>
      </c>
      <c r="X146" s="115" t="s">
        <v>1420</v>
      </c>
      <c r="Y146" s="137">
        <v>630097</v>
      </c>
      <c r="Z146" s="137">
        <v>215005</v>
      </c>
      <c r="AA146" s="137">
        <v>50</v>
      </c>
      <c r="AB146" s="137">
        <v>50</v>
      </c>
      <c r="AC146" s="137">
        <v>50</v>
      </c>
      <c r="AD146" s="140">
        <v>200</v>
      </c>
      <c r="AE146" s="140">
        <v>80</v>
      </c>
      <c r="AF146" s="140">
        <v>1600</v>
      </c>
      <c r="AG146" s="140">
        <v>130</v>
      </c>
      <c r="AH146" s="141">
        <v>0.016</v>
      </c>
      <c r="AI146" s="141">
        <v>0.01</v>
      </c>
      <c r="AJ146" s="141">
        <v>1.02</v>
      </c>
      <c r="AK146" s="141">
        <v>0</v>
      </c>
      <c r="AL146" s="152" t="s">
        <v>298</v>
      </c>
      <c r="AM146" s="152" t="s">
        <v>349</v>
      </c>
      <c r="AN146" s="152" t="s">
        <v>350</v>
      </c>
      <c r="AQ146" s="27">
        <v>8</v>
      </c>
      <c r="AR146" s="126" t="s">
        <v>1421</v>
      </c>
      <c r="AS146" s="126"/>
      <c r="AT146" s="126"/>
      <c r="AU146" s="157"/>
      <c r="AV146" s="115"/>
      <c r="AW146" s="115"/>
      <c r="AX146" s="161"/>
      <c r="AZ146" s="27">
        <v>1</v>
      </c>
      <c r="BA146" s="27">
        <v>197</v>
      </c>
      <c r="BD146" s="114"/>
      <c r="BE146" s="27">
        <v>23</v>
      </c>
      <c r="BF146" s="27">
        <v>1.01387</v>
      </c>
    </row>
    <row r="147" s="27" customFormat="1" ht="15.75" spans="1:58">
      <c r="A147" s="114">
        <v>113098</v>
      </c>
      <c r="B147" s="114">
        <v>113012</v>
      </c>
      <c r="C147" s="115" t="s">
        <v>1422</v>
      </c>
      <c r="D147" s="114" t="s">
        <v>1422</v>
      </c>
      <c r="E147" s="114"/>
      <c r="F147" s="114">
        <v>0</v>
      </c>
      <c r="G147" s="27" t="s">
        <v>1423</v>
      </c>
      <c r="H147" s="27" t="s">
        <v>1424</v>
      </c>
      <c r="I147" s="28" t="s">
        <v>78</v>
      </c>
      <c r="J147" s="27" t="s">
        <v>64</v>
      </c>
      <c r="K147" s="27" t="s">
        <v>65</v>
      </c>
      <c r="L147" s="126" t="s">
        <v>1425</v>
      </c>
      <c r="M147" s="115">
        <v>1</v>
      </c>
      <c r="N147" s="115">
        <v>1</v>
      </c>
      <c r="O147" s="127">
        <v>4</v>
      </c>
      <c r="P147" s="127">
        <v>4</v>
      </c>
      <c r="Q147" s="115">
        <v>1</v>
      </c>
      <c r="R147" s="115" t="s">
        <v>246</v>
      </c>
      <c r="S147" s="27">
        <v>3</v>
      </c>
      <c r="T147" s="27">
        <v>8</v>
      </c>
      <c r="U147" s="27">
        <v>3</v>
      </c>
      <c r="V147" s="27">
        <v>141</v>
      </c>
      <c r="W147" s="134" t="s">
        <v>1426</v>
      </c>
      <c r="X147" s="115" t="s">
        <v>1427</v>
      </c>
      <c r="Y147" s="137">
        <v>630098</v>
      </c>
      <c r="Z147" s="137">
        <v>215005</v>
      </c>
      <c r="AA147" s="137">
        <v>50</v>
      </c>
      <c r="AB147" s="137">
        <v>50</v>
      </c>
      <c r="AC147" s="137">
        <v>50</v>
      </c>
      <c r="AD147" s="140">
        <v>200</v>
      </c>
      <c r="AE147" s="140">
        <v>80</v>
      </c>
      <c r="AF147" s="140">
        <v>1600</v>
      </c>
      <c r="AG147" s="140">
        <v>88</v>
      </c>
      <c r="AH147" s="141">
        <v>0.016</v>
      </c>
      <c r="AI147" s="141">
        <v>0.01</v>
      </c>
      <c r="AJ147" s="141">
        <v>1.02</v>
      </c>
      <c r="AK147" s="141">
        <v>0</v>
      </c>
      <c r="AL147" s="152" t="s">
        <v>298</v>
      </c>
      <c r="AM147" s="115" t="s">
        <v>1428</v>
      </c>
      <c r="AN147" s="115" t="s">
        <v>1429</v>
      </c>
      <c r="AQ147" s="27">
        <v>8</v>
      </c>
      <c r="AR147" s="126" t="s">
        <v>1430</v>
      </c>
      <c r="AS147" s="126"/>
      <c r="AT147" s="126"/>
      <c r="AU147" s="157"/>
      <c r="AV147" s="115"/>
      <c r="AW147" s="115"/>
      <c r="AX147" s="161">
        <v>1</v>
      </c>
      <c r="AZ147" s="27">
        <v>1</v>
      </c>
      <c r="BA147" s="27">
        <v>198</v>
      </c>
      <c r="BD147" s="114"/>
      <c r="BE147" s="27">
        <v>23</v>
      </c>
      <c r="BF147" s="27">
        <v>1.01387</v>
      </c>
    </row>
    <row r="148" s="27" customFormat="1" ht="15.75" spans="1:58">
      <c r="A148" s="114">
        <v>113099</v>
      </c>
      <c r="B148" s="114">
        <v>113099</v>
      </c>
      <c r="C148" s="115" t="s">
        <v>1431</v>
      </c>
      <c r="D148" s="114" t="s">
        <v>1431</v>
      </c>
      <c r="E148" s="114"/>
      <c r="F148" s="114">
        <v>1</v>
      </c>
      <c r="G148" s="27" t="s">
        <v>1432</v>
      </c>
      <c r="H148" s="27" t="s">
        <v>1433</v>
      </c>
      <c r="I148" s="27" t="s">
        <v>1144</v>
      </c>
      <c r="J148" s="27" t="s">
        <v>64</v>
      </c>
      <c r="K148" s="27" t="s">
        <v>1434</v>
      </c>
      <c r="L148" s="126" t="s">
        <v>1435</v>
      </c>
      <c r="M148" s="115">
        <v>1</v>
      </c>
      <c r="N148" s="115">
        <v>1</v>
      </c>
      <c r="O148" s="127">
        <v>1</v>
      </c>
      <c r="P148" s="127">
        <v>1</v>
      </c>
      <c r="Q148" s="115">
        <v>11</v>
      </c>
      <c r="R148" s="27" t="s">
        <v>1007</v>
      </c>
      <c r="S148" s="27">
        <v>3</v>
      </c>
      <c r="T148" s="27">
        <v>8</v>
      </c>
      <c r="U148" s="27">
        <v>3</v>
      </c>
      <c r="V148" s="27">
        <v>142</v>
      </c>
      <c r="W148" s="134" t="s">
        <v>1436</v>
      </c>
      <c r="X148" s="115" t="s">
        <v>1437</v>
      </c>
      <c r="Y148" s="137">
        <v>630099</v>
      </c>
      <c r="Z148" s="137">
        <v>215005</v>
      </c>
      <c r="AA148" s="137">
        <v>50</v>
      </c>
      <c r="AB148" s="137">
        <v>50</v>
      </c>
      <c r="AC148" s="137">
        <v>50</v>
      </c>
      <c r="AD148" s="140">
        <v>200</v>
      </c>
      <c r="AE148" s="140">
        <v>80</v>
      </c>
      <c r="AF148" s="140">
        <v>1600</v>
      </c>
      <c r="AG148" s="140">
        <v>110</v>
      </c>
      <c r="AH148" s="141">
        <v>0.02</v>
      </c>
      <c r="AI148" s="141">
        <v>0.02</v>
      </c>
      <c r="AJ148" s="141">
        <v>1.02</v>
      </c>
      <c r="AK148" s="141">
        <v>0.01</v>
      </c>
      <c r="AL148" s="152" t="s">
        <v>556</v>
      </c>
      <c r="AM148" s="27" t="s">
        <v>1438</v>
      </c>
      <c r="AN148" s="27" t="s">
        <v>1439</v>
      </c>
      <c r="AQ148" s="27">
        <v>8</v>
      </c>
      <c r="AR148" s="126" t="s">
        <v>1440</v>
      </c>
      <c r="AS148" s="126"/>
      <c r="AT148" s="126"/>
      <c r="AU148" s="157"/>
      <c r="AV148" s="115"/>
      <c r="AW148" s="115"/>
      <c r="AX148" s="161"/>
      <c r="AZ148" s="27">
        <v>3</v>
      </c>
      <c r="BA148" s="27">
        <v>199</v>
      </c>
      <c r="BD148" s="114"/>
      <c r="BE148" s="27">
        <v>23</v>
      </c>
      <c r="BF148" s="27">
        <v>1.01387</v>
      </c>
    </row>
    <row r="149" s="27" customFormat="1" ht="15.75" spans="1:58">
      <c r="A149" s="114">
        <v>113100</v>
      </c>
      <c r="B149" s="114">
        <v>113100</v>
      </c>
      <c r="C149" s="115" t="s">
        <v>1441</v>
      </c>
      <c r="D149" s="114" t="s">
        <v>1441</v>
      </c>
      <c r="E149" s="114"/>
      <c r="F149" s="114">
        <v>0</v>
      </c>
      <c r="G149" s="27" t="s">
        <v>1442</v>
      </c>
      <c r="H149" s="27" t="s">
        <v>1443</v>
      </c>
      <c r="I149" s="27" t="s">
        <v>78</v>
      </c>
      <c r="J149" s="27" t="s">
        <v>64</v>
      </c>
      <c r="K149" s="27" t="s">
        <v>65</v>
      </c>
      <c r="L149" s="126" t="s">
        <v>1444</v>
      </c>
      <c r="M149" s="115">
        <v>1</v>
      </c>
      <c r="N149" s="115">
        <v>1</v>
      </c>
      <c r="O149" s="127">
        <v>5</v>
      </c>
      <c r="P149" s="127">
        <v>5</v>
      </c>
      <c r="Q149" s="115">
        <v>3</v>
      </c>
      <c r="R149" s="115" t="s">
        <v>723</v>
      </c>
      <c r="S149" s="27">
        <v>3</v>
      </c>
      <c r="T149" s="27">
        <v>8</v>
      </c>
      <c r="U149" s="27">
        <v>4</v>
      </c>
      <c r="V149" s="27">
        <v>143</v>
      </c>
      <c r="W149" s="134" t="s">
        <v>1445</v>
      </c>
      <c r="X149" s="115" t="s">
        <v>1446</v>
      </c>
      <c r="Y149" s="137">
        <v>630100</v>
      </c>
      <c r="Z149" s="137">
        <v>215005</v>
      </c>
      <c r="AA149" s="137"/>
      <c r="AB149" s="137">
        <v>80</v>
      </c>
      <c r="AC149" s="137">
        <v>50</v>
      </c>
      <c r="AD149" s="141">
        <v>200</v>
      </c>
      <c r="AE149" s="141">
        <v>80</v>
      </c>
      <c r="AF149" s="141">
        <v>1600</v>
      </c>
      <c r="AG149" s="141">
        <v>110</v>
      </c>
      <c r="AH149" s="141">
        <v>0.02</v>
      </c>
      <c r="AI149" s="141">
        <v>0.02</v>
      </c>
      <c r="AJ149" s="141">
        <v>1.02</v>
      </c>
      <c r="AK149" s="141">
        <v>0.01</v>
      </c>
      <c r="AL149" s="152" t="s">
        <v>654</v>
      </c>
      <c r="AM149" s="27" t="s">
        <v>1447</v>
      </c>
      <c r="AN149" s="27" t="s">
        <v>1448</v>
      </c>
      <c r="AQ149" s="27">
        <v>8</v>
      </c>
      <c r="AR149" s="126" t="s">
        <v>781</v>
      </c>
      <c r="AS149" s="126"/>
      <c r="AT149" s="126"/>
      <c r="AU149" s="157"/>
      <c r="AV149" s="115"/>
      <c r="AW149" s="115"/>
      <c r="AX149" s="161"/>
      <c r="AZ149" s="27">
        <v>3</v>
      </c>
      <c r="BA149" s="27">
        <v>200</v>
      </c>
      <c r="BD149" s="114"/>
      <c r="BE149" s="27">
        <v>30</v>
      </c>
      <c r="BF149" s="27">
        <v>1.01387</v>
      </c>
    </row>
    <row r="150" s="29" customFormat="1" ht="15.75" spans="1:58">
      <c r="A150" s="121">
        <v>113101</v>
      </c>
      <c r="B150" s="121">
        <v>113101</v>
      </c>
      <c r="C150" s="122" t="s">
        <v>1449</v>
      </c>
      <c r="D150" s="121" t="s">
        <v>1449</v>
      </c>
      <c r="E150" s="121"/>
      <c r="F150" s="121">
        <v>0</v>
      </c>
      <c r="G150" s="29" t="s">
        <v>1450</v>
      </c>
      <c r="H150" s="29" t="s">
        <v>1451</v>
      </c>
      <c r="I150" s="26" t="s">
        <v>854</v>
      </c>
      <c r="J150" s="29" t="s">
        <v>64</v>
      </c>
      <c r="K150" s="29" t="s">
        <v>1452</v>
      </c>
      <c r="L150" s="129" t="s">
        <v>1453</v>
      </c>
      <c r="M150" s="122">
        <v>1</v>
      </c>
      <c r="N150" s="122">
        <v>1</v>
      </c>
      <c r="O150" s="130">
        <v>3</v>
      </c>
      <c r="P150" s="130">
        <v>3</v>
      </c>
      <c r="Q150" s="122">
        <v>3</v>
      </c>
      <c r="R150" s="122" t="s">
        <v>1454</v>
      </c>
      <c r="S150" s="29">
        <v>3</v>
      </c>
      <c r="T150" s="29">
        <v>8</v>
      </c>
      <c r="U150" s="29">
        <v>3</v>
      </c>
      <c r="V150" s="28">
        <v>144</v>
      </c>
      <c r="W150" s="134" t="s">
        <v>1455</v>
      </c>
      <c r="X150" s="115" t="s">
        <v>1456</v>
      </c>
      <c r="Y150" s="142">
        <v>630101</v>
      </c>
      <c r="Z150" s="142">
        <v>215005</v>
      </c>
      <c r="AA150" s="142">
        <v>50</v>
      </c>
      <c r="AB150" s="142">
        <v>50</v>
      </c>
      <c r="AC150" s="142">
        <v>50</v>
      </c>
      <c r="AD150" s="143">
        <v>200</v>
      </c>
      <c r="AE150" s="143">
        <v>80</v>
      </c>
      <c r="AF150" s="143">
        <v>1600</v>
      </c>
      <c r="AG150" s="143">
        <v>110</v>
      </c>
      <c r="AH150" s="143">
        <v>0.02</v>
      </c>
      <c r="AI150" s="143">
        <v>0.02</v>
      </c>
      <c r="AJ150" s="143">
        <v>1.02</v>
      </c>
      <c r="AK150" s="143">
        <v>0.01</v>
      </c>
      <c r="AL150" s="153" t="s">
        <v>556</v>
      </c>
      <c r="AM150" s="29" t="s">
        <v>1457</v>
      </c>
      <c r="AN150" s="29" t="s">
        <v>1458</v>
      </c>
      <c r="AQ150" s="29">
        <v>8</v>
      </c>
      <c r="AR150" s="91" t="s">
        <v>1459</v>
      </c>
      <c r="AS150" s="129"/>
      <c r="AT150" s="129"/>
      <c r="AU150" s="159"/>
      <c r="AV150" s="122"/>
      <c r="AW150" s="122"/>
      <c r="AX150" s="162"/>
      <c r="AZ150" s="29">
        <v>3</v>
      </c>
      <c r="BA150" s="29">
        <v>201</v>
      </c>
      <c r="BD150" s="121"/>
      <c r="BE150" s="29">
        <v>23</v>
      </c>
      <c r="BF150" s="29">
        <v>1.01387</v>
      </c>
    </row>
    <row r="151" s="29" customFormat="1" ht="15.75" spans="1:58">
      <c r="A151" s="121">
        <v>113102</v>
      </c>
      <c r="B151" s="121">
        <v>112005</v>
      </c>
      <c r="C151" s="122" t="s">
        <v>1460</v>
      </c>
      <c r="D151" s="122" t="s">
        <v>1460</v>
      </c>
      <c r="E151" s="121"/>
      <c r="F151" s="121">
        <v>0</v>
      </c>
      <c r="G151" s="29" t="s">
        <v>1461</v>
      </c>
      <c r="H151" s="29" t="s">
        <v>1462</v>
      </c>
      <c r="I151" s="27" t="s">
        <v>293</v>
      </c>
      <c r="J151" s="29" t="s">
        <v>64</v>
      </c>
      <c r="K151" s="29" t="s">
        <v>65</v>
      </c>
      <c r="L151" s="129" t="s">
        <v>1463</v>
      </c>
      <c r="M151" s="122">
        <v>1</v>
      </c>
      <c r="N151" s="122">
        <v>1</v>
      </c>
      <c r="O151" s="130">
        <v>4</v>
      </c>
      <c r="P151" s="130">
        <v>4</v>
      </c>
      <c r="Q151" s="122">
        <v>1</v>
      </c>
      <c r="R151" s="122" t="s">
        <v>246</v>
      </c>
      <c r="S151" s="29">
        <v>3</v>
      </c>
      <c r="T151" s="29">
        <v>8</v>
      </c>
      <c r="U151" s="29">
        <v>3</v>
      </c>
      <c r="V151" s="28">
        <v>145</v>
      </c>
      <c r="W151" s="134" t="s">
        <v>1464</v>
      </c>
      <c r="X151" s="115" t="s">
        <v>1465</v>
      </c>
      <c r="Y151" s="142">
        <v>630102</v>
      </c>
      <c r="Z151" s="142">
        <v>215005</v>
      </c>
      <c r="AA151" s="142">
        <v>50</v>
      </c>
      <c r="AB151" s="142">
        <v>50</v>
      </c>
      <c r="AC151" s="142">
        <v>50</v>
      </c>
      <c r="AD151" s="143">
        <v>200</v>
      </c>
      <c r="AE151" s="143">
        <v>80</v>
      </c>
      <c r="AF151" s="143">
        <v>1600</v>
      </c>
      <c r="AG151" s="143">
        <v>110</v>
      </c>
      <c r="AH151" s="143">
        <v>0.02</v>
      </c>
      <c r="AI151" s="143">
        <v>0.02</v>
      </c>
      <c r="AJ151" s="143">
        <v>1.02</v>
      </c>
      <c r="AK151" s="143">
        <v>0.01</v>
      </c>
      <c r="AL151" s="153" t="s">
        <v>556</v>
      </c>
      <c r="AM151" s="29" t="s">
        <v>1466</v>
      </c>
      <c r="AN151" s="29" t="s">
        <v>1467</v>
      </c>
      <c r="AQ151" s="29">
        <v>8</v>
      </c>
      <c r="AR151" s="27" t="s">
        <v>1379</v>
      </c>
      <c r="AS151" s="129"/>
      <c r="AT151" s="129"/>
      <c r="AU151" s="159"/>
      <c r="AV151" s="122"/>
      <c r="AW151" s="122"/>
      <c r="AX151" s="162"/>
      <c r="AZ151" s="29">
        <v>1</v>
      </c>
      <c r="BA151" s="29">
        <v>202</v>
      </c>
      <c r="BD151" s="121"/>
      <c r="BE151" s="29">
        <v>23</v>
      </c>
      <c r="BF151" s="29">
        <v>1.01387</v>
      </c>
    </row>
    <row r="152" s="29" customFormat="1" ht="15.75" spans="1:58">
      <c r="A152" s="121">
        <v>113103</v>
      </c>
      <c r="B152" s="121">
        <v>113103</v>
      </c>
      <c r="C152" s="122" t="s">
        <v>1468</v>
      </c>
      <c r="D152" s="122" t="s">
        <v>1468</v>
      </c>
      <c r="E152" s="121"/>
      <c r="F152" s="121">
        <v>0</v>
      </c>
      <c r="G152" s="29" t="s">
        <v>1469</v>
      </c>
      <c r="H152" s="8" t="s">
        <v>1470</v>
      </c>
      <c r="I152" s="27" t="s">
        <v>610</v>
      </c>
      <c r="J152" s="29" t="s">
        <v>64</v>
      </c>
      <c r="K152" s="29" t="s">
        <v>1471</v>
      </c>
      <c r="L152" s="129" t="s">
        <v>1472</v>
      </c>
      <c r="M152" s="122">
        <v>1</v>
      </c>
      <c r="N152" s="122">
        <v>1</v>
      </c>
      <c r="O152" s="130">
        <v>2</v>
      </c>
      <c r="P152" s="130">
        <v>2</v>
      </c>
      <c r="Q152" s="62">
        <v>2</v>
      </c>
      <c r="R152" s="11" t="s">
        <v>67</v>
      </c>
      <c r="S152" s="29">
        <v>3</v>
      </c>
      <c r="T152" s="29">
        <v>8</v>
      </c>
      <c r="U152" s="29">
        <v>3</v>
      </c>
      <c r="V152" s="28">
        <v>146</v>
      </c>
      <c r="W152" s="134" t="s">
        <v>1473</v>
      </c>
      <c r="X152" s="115" t="s">
        <v>1474</v>
      </c>
      <c r="Y152" s="142">
        <v>630103</v>
      </c>
      <c r="Z152" s="142">
        <v>215005</v>
      </c>
      <c r="AA152" s="142">
        <v>50</v>
      </c>
      <c r="AB152" s="142">
        <v>50</v>
      </c>
      <c r="AC152" s="142">
        <v>50</v>
      </c>
      <c r="AD152" s="143">
        <v>200</v>
      </c>
      <c r="AE152" s="143">
        <v>80</v>
      </c>
      <c r="AF152" s="143">
        <v>1600</v>
      </c>
      <c r="AG152" s="143">
        <v>110</v>
      </c>
      <c r="AH152" s="143">
        <v>0.02</v>
      </c>
      <c r="AI152" s="143">
        <v>0.02</v>
      </c>
      <c r="AJ152" s="143">
        <v>1.02</v>
      </c>
      <c r="AK152" s="143">
        <v>0.01</v>
      </c>
      <c r="AL152" s="153" t="s">
        <v>556</v>
      </c>
      <c r="AM152" s="29" t="s">
        <v>1475</v>
      </c>
      <c r="AN152" s="29" t="s">
        <v>1476</v>
      </c>
      <c r="AQ152" s="29">
        <v>8</v>
      </c>
      <c r="AR152" s="27" t="s">
        <v>1477</v>
      </c>
      <c r="AS152" s="129"/>
      <c r="AT152" s="129"/>
      <c r="AU152" s="159"/>
      <c r="AV152" s="122"/>
      <c r="AW152" s="122"/>
      <c r="AX152" s="162"/>
      <c r="AZ152" s="29">
        <v>2</v>
      </c>
      <c r="BA152" s="29">
        <v>203</v>
      </c>
      <c r="BD152" s="121"/>
      <c r="BE152" s="29">
        <v>23</v>
      </c>
      <c r="BF152" s="29">
        <v>1.01387</v>
      </c>
    </row>
    <row r="153" s="29" customFormat="1" ht="15.75" spans="1:58">
      <c r="A153" s="121">
        <v>113104</v>
      </c>
      <c r="B153" s="121">
        <v>113080</v>
      </c>
      <c r="C153" s="122" t="s">
        <v>1478</v>
      </c>
      <c r="D153" s="122" t="s">
        <v>1478</v>
      </c>
      <c r="E153" s="121"/>
      <c r="F153" s="121">
        <v>1</v>
      </c>
      <c r="G153" s="29" t="s">
        <v>1479</v>
      </c>
      <c r="H153" s="8" t="s">
        <v>1480</v>
      </c>
      <c r="I153" s="27" t="s">
        <v>90</v>
      </c>
      <c r="J153" s="29" t="s">
        <v>64</v>
      </c>
      <c r="K153" s="29" t="s">
        <v>448</v>
      </c>
      <c r="L153" s="129" t="s">
        <v>1481</v>
      </c>
      <c r="M153" s="122">
        <v>1</v>
      </c>
      <c r="N153" s="122">
        <v>1</v>
      </c>
      <c r="O153" s="130">
        <v>1</v>
      </c>
      <c r="P153" s="130">
        <v>1</v>
      </c>
      <c r="Q153" s="62">
        <v>8</v>
      </c>
      <c r="R153" s="11"/>
      <c r="S153" s="29">
        <v>3</v>
      </c>
      <c r="T153" s="29">
        <v>8</v>
      </c>
      <c r="U153" s="29">
        <v>3</v>
      </c>
      <c r="V153" s="28">
        <v>147</v>
      </c>
      <c r="W153" s="134" t="s">
        <v>1482</v>
      </c>
      <c r="X153" s="115" t="s">
        <v>1483</v>
      </c>
      <c r="Y153" s="142">
        <v>630104</v>
      </c>
      <c r="Z153" s="142">
        <v>215005</v>
      </c>
      <c r="AA153" s="142">
        <v>50</v>
      </c>
      <c r="AB153" s="142">
        <v>50</v>
      </c>
      <c r="AC153" s="142">
        <v>50</v>
      </c>
      <c r="AD153" s="143">
        <v>200</v>
      </c>
      <c r="AE153" s="143">
        <v>80</v>
      </c>
      <c r="AF153" s="143">
        <v>1600</v>
      </c>
      <c r="AG153" s="143">
        <v>110</v>
      </c>
      <c r="AH153" s="143">
        <v>0.02</v>
      </c>
      <c r="AI153" s="143">
        <v>0.02</v>
      </c>
      <c r="AJ153" s="143">
        <v>1.02</v>
      </c>
      <c r="AK153" s="143">
        <v>0.01</v>
      </c>
      <c r="AL153" s="153" t="s">
        <v>556</v>
      </c>
      <c r="AM153" s="29" t="s">
        <v>1484</v>
      </c>
      <c r="AN153" s="29" t="s">
        <v>1485</v>
      </c>
      <c r="AQ153" s="29">
        <v>8</v>
      </c>
      <c r="AR153" s="27" t="s">
        <v>1486</v>
      </c>
      <c r="AS153" s="129"/>
      <c r="AT153" s="129"/>
      <c r="AU153" s="159"/>
      <c r="AV153" s="122"/>
      <c r="AW153" s="122"/>
      <c r="AX153" s="162"/>
      <c r="AZ153" s="29">
        <v>4</v>
      </c>
      <c r="BA153" s="29">
        <v>204</v>
      </c>
      <c r="BD153" s="121"/>
      <c r="BE153" s="29">
        <v>23</v>
      </c>
      <c r="BF153" s="29">
        <v>1.01387</v>
      </c>
    </row>
    <row r="154" ht="15.75" spans="1:58">
      <c r="A154" s="31">
        <v>121001</v>
      </c>
      <c r="B154" s="31">
        <v>121001</v>
      </c>
      <c r="C154" s="14" t="s">
        <v>1487</v>
      </c>
      <c r="D154" s="31" t="s">
        <v>1487</v>
      </c>
      <c r="E154" s="31"/>
      <c r="F154" s="31">
        <v>0</v>
      </c>
      <c r="G154" s="8"/>
      <c r="H154" s="8"/>
      <c r="I154" s="8"/>
      <c r="J154" s="8"/>
      <c r="K154" s="8"/>
      <c r="L154" s="47"/>
      <c r="M154" s="123">
        <v>0</v>
      </c>
      <c r="N154" s="123">
        <v>0</v>
      </c>
      <c r="O154" s="54">
        <v>1</v>
      </c>
      <c r="P154" s="54">
        <v>1</v>
      </c>
      <c r="Q154" s="123">
        <v>3</v>
      </c>
      <c r="R154" s="11" t="s">
        <v>103</v>
      </c>
      <c r="S154">
        <v>1</v>
      </c>
      <c r="T154">
        <v>1</v>
      </c>
      <c r="U154">
        <v>1</v>
      </c>
      <c r="V154">
        <v>1003</v>
      </c>
      <c r="W154" s="135" t="s">
        <v>1488</v>
      </c>
      <c r="X154" s="135"/>
      <c r="Y154" s="70">
        <v>9999</v>
      </c>
      <c r="Z154" s="70"/>
      <c r="AA154" s="70">
        <v>1</v>
      </c>
      <c r="AB154" s="70">
        <v>30</v>
      </c>
      <c r="AC154" s="70">
        <v>30</v>
      </c>
      <c r="AD154" s="144">
        <v>50</v>
      </c>
      <c r="AE154" s="144">
        <v>20</v>
      </c>
      <c r="AF154" s="144">
        <v>4000</v>
      </c>
      <c r="AG154" s="144">
        <v>50</v>
      </c>
      <c r="AH154" s="144">
        <v>0</v>
      </c>
      <c r="AI154" s="144">
        <v>0</v>
      </c>
      <c r="AJ154" s="144">
        <v>1</v>
      </c>
      <c r="AK154" s="144">
        <v>0</v>
      </c>
      <c r="AL154" s="154" t="s">
        <v>603</v>
      </c>
      <c r="AV154" s="123"/>
      <c r="AW154" s="123"/>
      <c r="BD154" s="10"/>
      <c r="BE154" s="8"/>
      <c r="BF154" s="8"/>
    </row>
    <row r="155" ht="15.75" spans="1:58">
      <c r="A155" s="31">
        <v>121002</v>
      </c>
      <c r="B155" s="31">
        <v>121002</v>
      </c>
      <c r="C155" s="14" t="s">
        <v>1489</v>
      </c>
      <c r="D155" s="31" t="s">
        <v>1489</v>
      </c>
      <c r="E155" s="31"/>
      <c r="F155" s="31">
        <v>0</v>
      </c>
      <c r="G155" s="8"/>
      <c r="H155" s="8"/>
      <c r="I155" s="8"/>
      <c r="J155" s="8"/>
      <c r="K155" s="8"/>
      <c r="L155" s="47"/>
      <c r="M155" s="123">
        <v>0</v>
      </c>
      <c r="N155" s="123">
        <v>0</v>
      </c>
      <c r="O155" s="54">
        <v>1</v>
      </c>
      <c r="P155" s="54">
        <v>1</v>
      </c>
      <c r="Q155" s="123">
        <v>3</v>
      </c>
      <c r="R155" s="11" t="s">
        <v>103</v>
      </c>
      <c r="S155">
        <v>1</v>
      </c>
      <c r="T155">
        <v>1</v>
      </c>
      <c r="U155">
        <v>1</v>
      </c>
      <c r="V155">
        <v>1004</v>
      </c>
      <c r="W155" s="135" t="s">
        <v>1490</v>
      </c>
      <c r="X155" s="135"/>
      <c r="Y155" s="70">
        <v>9999</v>
      </c>
      <c r="Z155" s="70"/>
      <c r="AA155" s="70">
        <v>30</v>
      </c>
      <c r="AB155" s="70">
        <v>30</v>
      </c>
      <c r="AC155" s="70">
        <v>30</v>
      </c>
      <c r="AD155" s="144">
        <v>50</v>
      </c>
      <c r="AE155" s="144">
        <v>20</v>
      </c>
      <c r="AF155" s="144">
        <v>4000</v>
      </c>
      <c r="AG155" s="144">
        <v>50</v>
      </c>
      <c r="AH155" s="144">
        <v>0</v>
      </c>
      <c r="AI155" s="144">
        <v>0</v>
      </c>
      <c r="AJ155" s="144">
        <v>1</v>
      </c>
      <c r="AK155" s="144">
        <v>0</v>
      </c>
      <c r="AL155" s="154" t="s">
        <v>603</v>
      </c>
      <c r="AV155" s="123"/>
      <c r="AW155" s="123"/>
      <c r="BD155" s="10"/>
      <c r="BE155" s="8"/>
      <c r="BF155" s="8"/>
    </row>
    <row r="156" ht="15.75" spans="1:58">
      <c r="A156" s="31">
        <v>121003</v>
      </c>
      <c r="B156" s="31">
        <v>121003</v>
      </c>
      <c r="C156" s="14" t="s">
        <v>1491</v>
      </c>
      <c r="D156" s="31" t="s">
        <v>1491</v>
      </c>
      <c r="E156" s="31"/>
      <c r="F156" s="31">
        <v>0</v>
      </c>
      <c r="G156" s="8"/>
      <c r="H156" s="8"/>
      <c r="I156" s="8"/>
      <c r="J156" s="8"/>
      <c r="K156" s="8"/>
      <c r="L156" s="47"/>
      <c r="M156" s="123">
        <v>0</v>
      </c>
      <c r="N156" s="25">
        <v>1</v>
      </c>
      <c r="O156" s="54">
        <v>1</v>
      </c>
      <c r="P156" s="54">
        <v>1</v>
      </c>
      <c r="Q156" s="123">
        <v>3</v>
      </c>
      <c r="R156" s="11" t="s">
        <v>103</v>
      </c>
      <c r="S156">
        <v>1</v>
      </c>
      <c r="T156">
        <v>1</v>
      </c>
      <c r="U156">
        <v>1</v>
      </c>
      <c r="V156">
        <v>1001</v>
      </c>
      <c r="W156" s="135" t="s">
        <v>1492</v>
      </c>
      <c r="X156" s="135"/>
      <c r="Y156" s="70">
        <v>9999</v>
      </c>
      <c r="Z156" s="70"/>
      <c r="AA156" s="70">
        <v>30</v>
      </c>
      <c r="AB156" s="70">
        <v>30</v>
      </c>
      <c r="AC156" s="70">
        <v>30</v>
      </c>
      <c r="AD156" s="144">
        <v>50</v>
      </c>
      <c r="AE156" s="144">
        <v>20</v>
      </c>
      <c r="AF156" s="144">
        <v>4000</v>
      </c>
      <c r="AG156" s="144">
        <v>50</v>
      </c>
      <c r="AH156" s="144">
        <v>0</v>
      </c>
      <c r="AI156" s="144">
        <v>0</v>
      </c>
      <c r="AJ156" s="144">
        <v>1</v>
      </c>
      <c r="AK156" s="144">
        <v>0</v>
      </c>
      <c r="AL156" s="154" t="s">
        <v>603</v>
      </c>
      <c r="AV156" s="123"/>
      <c r="AW156" s="123"/>
      <c r="BD156" s="10"/>
      <c r="BE156" s="8"/>
      <c r="BF156" s="8"/>
    </row>
    <row r="157" ht="15.75" spans="1:58">
      <c r="A157" s="31">
        <v>121004</v>
      </c>
      <c r="B157" s="31">
        <v>121004</v>
      </c>
      <c r="C157" s="14" t="s">
        <v>1493</v>
      </c>
      <c r="D157" s="31" t="s">
        <v>1493</v>
      </c>
      <c r="E157" s="31"/>
      <c r="F157" s="31">
        <v>0</v>
      </c>
      <c r="G157" s="8"/>
      <c r="H157" s="8"/>
      <c r="I157" s="8"/>
      <c r="J157" s="8"/>
      <c r="K157" s="8"/>
      <c r="L157" s="47"/>
      <c r="M157" s="123">
        <v>0</v>
      </c>
      <c r="N157" s="25">
        <v>1</v>
      </c>
      <c r="O157" s="54">
        <v>1</v>
      </c>
      <c r="P157" s="54">
        <v>1</v>
      </c>
      <c r="Q157" s="123">
        <v>3</v>
      </c>
      <c r="R157" s="11" t="s">
        <v>103</v>
      </c>
      <c r="S157">
        <v>1</v>
      </c>
      <c r="T157">
        <v>1</v>
      </c>
      <c r="U157">
        <v>1</v>
      </c>
      <c r="V157">
        <v>1002</v>
      </c>
      <c r="W157" s="135" t="s">
        <v>1494</v>
      </c>
      <c r="X157" s="135"/>
      <c r="Y157" s="70">
        <v>9999</v>
      </c>
      <c r="Z157" s="70"/>
      <c r="AA157" s="70">
        <v>30</v>
      </c>
      <c r="AB157" s="70">
        <v>30</v>
      </c>
      <c r="AC157" s="70">
        <v>30</v>
      </c>
      <c r="AD157" s="144">
        <v>50</v>
      </c>
      <c r="AE157" s="144">
        <v>20</v>
      </c>
      <c r="AF157" s="144">
        <v>4000</v>
      </c>
      <c r="AG157" s="144">
        <v>50</v>
      </c>
      <c r="AH157" s="144">
        <v>0</v>
      </c>
      <c r="AI157" s="144">
        <v>0</v>
      </c>
      <c r="AJ157" s="144">
        <v>1</v>
      </c>
      <c r="AK157" s="144">
        <v>0</v>
      </c>
      <c r="AL157" s="154" t="s">
        <v>603</v>
      </c>
      <c r="AV157" s="123"/>
      <c r="AW157" s="123"/>
      <c r="BD157" s="10"/>
      <c r="BE157" s="8"/>
      <c r="BF157" s="8"/>
    </row>
    <row r="158" ht="15.75" spans="1:58">
      <c r="A158" s="31">
        <v>121005</v>
      </c>
      <c r="B158" s="31">
        <v>121005</v>
      </c>
      <c r="C158" s="14" t="s">
        <v>1495</v>
      </c>
      <c r="D158" s="31" t="s">
        <v>1495</v>
      </c>
      <c r="E158" s="31"/>
      <c r="F158" s="31">
        <v>0</v>
      </c>
      <c r="G158" s="8"/>
      <c r="H158" s="8"/>
      <c r="I158" s="8"/>
      <c r="J158" s="8"/>
      <c r="K158" s="8"/>
      <c r="L158" s="47"/>
      <c r="M158" s="123">
        <v>0</v>
      </c>
      <c r="N158" s="25">
        <v>1</v>
      </c>
      <c r="O158" s="54">
        <v>1</v>
      </c>
      <c r="P158" s="54">
        <v>1</v>
      </c>
      <c r="Q158" s="123">
        <v>3</v>
      </c>
      <c r="R158" s="11" t="s">
        <v>442</v>
      </c>
      <c r="S158">
        <v>1</v>
      </c>
      <c r="T158">
        <v>1</v>
      </c>
      <c r="U158">
        <v>1</v>
      </c>
      <c r="V158">
        <v>1005</v>
      </c>
      <c r="W158" s="135" t="s">
        <v>1496</v>
      </c>
      <c r="X158" s="135"/>
      <c r="Y158" s="70">
        <v>9999</v>
      </c>
      <c r="Z158" s="70"/>
      <c r="AA158" s="70">
        <v>30</v>
      </c>
      <c r="AB158" s="70">
        <v>30</v>
      </c>
      <c r="AC158" s="70">
        <v>30</v>
      </c>
      <c r="AD158" s="144">
        <v>50</v>
      </c>
      <c r="AE158" s="144">
        <v>20</v>
      </c>
      <c r="AF158" s="144">
        <v>4000</v>
      </c>
      <c r="AG158" s="144">
        <v>50</v>
      </c>
      <c r="AH158" s="144">
        <v>0</v>
      </c>
      <c r="AI158" s="144">
        <v>0</v>
      </c>
      <c r="AJ158" s="144">
        <v>1</v>
      </c>
      <c r="AK158" s="144">
        <v>0</v>
      </c>
      <c r="AL158" s="154" t="s">
        <v>603</v>
      </c>
      <c r="AV158" s="123"/>
      <c r="AW158" s="123"/>
      <c r="BD158" s="10"/>
      <c r="BE158" s="8"/>
      <c r="BF158" s="8"/>
    </row>
    <row r="159" ht="15.75" spans="1:58">
      <c r="A159" s="31">
        <v>121006</v>
      </c>
      <c r="B159" s="31">
        <v>121006</v>
      </c>
      <c r="C159" s="14" t="s">
        <v>1497</v>
      </c>
      <c r="D159" s="31" t="s">
        <v>1497</v>
      </c>
      <c r="E159" s="31"/>
      <c r="F159" s="31">
        <v>0</v>
      </c>
      <c r="G159" s="8"/>
      <c r="H159" s="8"/>
      <c r="I159" s="8"/>
      <c r="J159" s="8"/>
      <c r="K159" s="8"/>
      <c r="L159" s="47"/>
      <c r="M159" s="123">
        <v>0</v>
      </c>
      <c r="N159" s="25">
        <v>1</v>
      </c>
      <c r="O159" s="54">
        <v>1</v>
      </c>
      <c r="P159" s="54">
        <v>1</v>
      </c>
      <c r="Q159" s="123">
        <v>3</v>
      </c>
      <c r="R159" s="11" t="s">
        <v>203</v>
      </c>
      <c r="S159">
        <v>1</v>
      </c>
      <c r="T159">
        <v>1</v>
      </c>
      <c r="U159">
        <v>1</v>
      </c>
      <c r="V159">
        <v>1006</v>
      </c>
      <c r="W159" s="135" t="s">
        <v>1498</v>
      </c>
      <c r="X159" s="135"/>
      <c r="Y159" s="70">
        <v>9999</v>
      </c>
      <c r="Z159" s="70"/>
      <c r="AA159" s="70">
        <v>30</v>
      </c>
      <c r="AB159" s="70">
        <v>30</v>
      </c>
      <c r="AC159" s="70">
        <v>30</v>
      </c>
      <c r="AD159" s="144">
        <v>50</v>
      </c>
      <c r="AE159" s="144">
        <v>20</v>
      </c>
      <c r="AF159" s="144">
        <v>4000</v>
      </c>
      <c r="AG159" s="144">
        <v>50</v>
      </c>
      <c r="AH159" s="144">
        <v>0</v>
      </c>
      <c r="AI159" s="144">
        <v>0</v>
      </c>
      <c r="AJ159" s="144">
        <v>1</v>
      </c>
      <c r="AK159" s="144">
        <v>0</v>
      </c>
      <c r="AL159" s="154" t="s">
        <v>603</v>
      </c>
      <c r="AV159" s="123"/>
      <c r="AW159" s="123"/>
      <c r="BD159" s="10"/>
      <c r="BE159" s="8"/>
      <c r="BF159" s="8"/>
    </row>
    <row r="160" ht="15.75" spans="1:58">
      <c r="A160" s="31">
        <v>121007</v>
      </c>
      <c r="B160" s="31">
        <v>121007</v>
      </c>
      <c r="C160" s="14" t="s">
        <v>1499</v>
      </c>
      <c r="D160" s="31" t="s">
        <v>1500</v>
      </c>
      <c r="E160" s="31"/>
      <c r="F160" s="31">
        <v>0</v>
      </c>
      <c r="G160" s="8"/>
      <c r="H160" s="8"/>
      <c r="I160" s="8"/>
      <c r="J160" s="8"/>
      <c r="K160" s="8"/>
      <c r="L160" s="47"/>
      <c r="M160" s="123">
        <v>0</v>
      </c>
      <c r="N160" s="123">
        <v>0</v>
      </c>
      <c r="O160" s="54">
        <v>1</v>
      </c>
      <c r="P160" s="54">
        <v>1</v>
      </c>
      <c r="Q160" s="123">
        <v>3</v>
      </c>
      <c r="R160" s="11" t="s">
        <v>82</v>
      </c>
      <c r="S160">
        <v>1</v>
      </c>
      <c r="T160">
        <v>1</v>
      </c>
      <c r="U160">
        <v>1</v>
      </c>
      <c r="V160">
        <v>1007</v>
      </c>
      <c r="W160" s="135" t="s">
        <v>1501</v>
      </c>
      <c r="X160" s="135"/>
      <c r="Y160" s="70">
        <v>9999</v>
      </c>
      <c r="Z160" s="70"/>
      <c r="AA160" s="70">
        <v>30</v>
      </c>
      <c r="AB160" s="70">
        <v>30</v>
      </c>
      <c r="AC160" s="70">
        <v>30</v>
      </c>
      <c r="AD160" s="144">
        <v>50</v>
      </c>
      <c r="AE160" s="144">
        <v>20</v>
      </c>
      <c r="AF160" s="144">
        <v>4000</v>
      </c>
      <c r="AG160" s="144">
        <v>50</v>
      </c>
      <c r="AH160" s="144">
        <v>0</v>
      </c>
      <c r="AI160" s="144">
        <v>0</v>
      </c>
      <c r="AJ160" s="144">
        <v>1</v>
      </c>
      <c r="AK160" s="144">
        <v>0</v>
      </c>
      <c r="AL160" s="154" t="s">
        <v>603</v>
      </c>
      <c r="AV160" s="123"/>
      <c r="AW160" s="123"/>
      <c r="BD160" s="10"/>
      <c r="BE160" s="8"/>
      <c r="BF160" s="8"/>
    </row>
    <row r="161" ht="15.75" spans="1:56">
      <c r="A161" s="31">
        <v>121008</v>
      </c>
      <c r="B161" s="31">
        <v>121008</v>
      </c>
      <c r="C161" s="123" t="s">
        <v>1502</v>
      </c>
      <c r="D161" s="31" t="s">
        <v>1502</v>
      </c>
      <c r="E161" s="31"/>
      <c r="F161" s="31">
        <v>0</v>
      </c>
      <c r="L161" s="47"/>
      <c r="M161" s="123">
        <v>0</v>
      </c>
      <c r="N161" s="123">
        <v>0</v>
      </c>
      <c r="O161" s="44">
        <v>1</v>
      </c>
      <c r="P161" s="44">
        <v>1</v>
      </c>
      <c r="Q161" s="123">
        <v>2</v>
      </c>
      <c r="R161" s="123" t="s">
        <v>67</v>
      </c>
      <c r="S161">
        <v>1</v>
      </c>
      <c r="T161">
        <v>1</v>
      </c>
      <c r="U161">
        <v>1</v>
      </c>
      <c r="V161">
        <v>1008</v>
      </c>
      <c r="W161" s="135" t="s">
        <v>1503</v>
      </c>
      <c r="X161" s="135"/>
      <c r="Y161" s="70">
        <v>9999</v>
      </c>
      <c r="Z161" s="70"/>
      <c r="AA161" s="70">
        <v>30</v>
      </c>
      <c r="AB161" s="70">
        <v>30</v>
      </c>
      <c r="AC161" s="70">
        <v>30</v>
      </c>
      <c r="AD161" s="144">
        <v>50</v>
      </c>
      <c r="AE161" s="144">
        <v>20</v>
      </c>
      <c r="AF161" s="144">
        <v>4000</v>
      </c>
      <c r="AG161" s="144">
        <v>50</v>
      </c>
      <c r="AH161" s="144">
        <v>0</v>
      </c>
      <c r="AI161" s="144">
        <v>0</v>
      </c>
      <c r="AJ161" s="144">
        <v>1</v>
      </c>
      <c r="AK161" s="144">
        <v>0</v>
      </c>
      <c r="AL161" s="154" t="s">
        <v>603</v>
      </c>
      <c r="AV161" s="123"/>
      <c r="AW161" s="123"/>
      <c r="BD161" s="10"/>
    </row>
    <row r="162" ht="15.75" spans="1:58">
      <c r="A162" s="31">
        <v>121009</v>
      </c>
      <c r="B162" s="31">
        <v>121009</v>
      </c>
      <c r="C162" s="14" t="s">
        <v>1504</v>
      </c>
      <c r="D162" s="31" t="s">
        <v>1504</v>
      </c>
      <c r="E162" s="31"/>
      <c r="F162" s="31">
        <v>0</v>
      </c>
      <c r="G162" s="8"/>
      <c r="H162" s="8"/>
      <c r="I162" s="8"/>
      <c r="J162" s="8"/>
      <c r="K162" s="8"/>
      <c r="L162" s="47"/>
      <c r="M162" s="123">
        <v>0</v>
      </c>
      <c r="N162" s="123">
        <v>0</v>
      </c>
      <c r="O162" s="54">
        <v>1</v>
      </c>
      <c r="P162" s="54">
        <v>1</v>
      </c>
      <c r="Q162" s="123">
        <v>2</v>
      </c>
      <c r="R162" s="11" t="s">
        <v>67</v>
      </c>
      <c r="S162">
        <v>1</v>
      </c>
      <c r="T162">
        <v>1</v>
      </c>
      <c r="U162">
        <v>1</v>
      </c>
      <c r="V162">
        <v>1009</v>
      </c>
      <c r="W162" s="135" t="s">
        <v>1505</v>
      </c>
      <c r="X162" s="135"/>
      <c r="Y162" s="70">
        <v>9999</v>
      </c>
      <c r="Z162" s="70"/>
      <c r="AA162" s="70">
        <v>30</v>
      </c>
      <c r="AB162" s="70">
        <v>30</v>
      </c>
      <c r="AC162" s="70">
        <v>30</v>
      </c>
      <c r="AD162" s="144">
        <v>50</v>
      </c>
      <c r="AE162" s="144">
        <v>20</v>
      </c>
      <c r="AF162" s="144">
        <v>4000</v>
      </c>
      <c r="AG162" s="144">
        <v>50</v>
      </c>
      <c r="AH162" s="144">
        <v>0</v>
      </c>
      <c r="AI162" s="144">
        <v>0</v>
      </c>
      <c r="AJ162" s="144">
        <v>1</v>
      </c>
      <c r="AK162" s="144">
        <v>0</v>
      </c>
      <c r="AL162" s="154" t="s">
        <v>603</v>
      </c>
      <c r="AV162" s="123"/>
      <c r="AW162" s="123"/>
      <c r="BD162" s="10"/>
      <c r="BE162" s="8"/>
      <c r="BF162" s="8"/>
    </row>
    <row r="163" ht="15.75" spans="1:58">
      <c r="A163" s="31">
        <v>121010</v>
      </c>
      <c r="B163" s="31">
        <v>121010</v>
      </c>
      <c r="C163" s="14" t="s">
        <v>1506</v>
      </c>
      <c r="D163" s="31" t="s">
        <v>1506</v>
      </c>
      <c r="E163" s="31"/>
      <c r="F163" s="31">
        <v>0</v>
      </c>
      <c r="G163" s="8"/>
      <c r="H163" s="8"/>
      <c r="I163" s="8"/>
      <c r="J163" s="8"/>
      <c r="K163" s="8"/>
      <c r="L163" s="47"/>
      <c r="M163" s="123">
        <v>0</v>
      </c>
      <c r="N163" s="25">
        <v>1</v>
      </c>
      <c r="O163" s="54">
        <v>1</v>
      </c>
      <c r="P163" s="54">
        <v>1</v>
      </c>
      <c r="Q163" s="123">
        <v>2</v>
      </c>
      <c r="R163" s="11" t="s">
        <v>67</v>
      </c>
      <c r="S163">
        <v>1</v>
      </c>
      <c r="T163">
        <v>1</v>
      </c>
      <c r="U163">
        <v>1</v>
      </c>
      <c r="V163">
        <v>1010</v>
      </c>
      <c r="W163" s="135" t="s">
        <v>1507</v>
      </c>
      <c r="X163" s="135"/>
      <c r="Y163" s="70">
        <v>9999</v>
      </c>
      <c r="Z163" s="70"/>
      <c r="AA163" s="70">
        <v>30</v>
      </c>
      <c r="AB163" s="70">
        <v>30</v>
      </c>
      <c r="AC163" s="70">
        <v>30</v>
      </c>
      <c r="AD163" s="144">
        <v>50</v>
      </c>
      <c r="AE163" s="144">
        <v>20</v>
      </c>
      <c r="AF163" s="144">
        <v>4000</v>
      </c>
      <c r="AG163" s="144">
        <v>50</v>
      </c>
      <c r="AH163" s="144">
        <v>0</v>
      </c>
      <c r="AI163" s="144">
        <v>0</v>
      </c>
      <c r="AJ163" s="144">
        <v>1</v>
      </c>
      <c r="AK163" s="144">
        <v>0</v>
      </c>
      <c r="AL163" s="154" t="s">
        <v>603</v>
      </c>
      <c r="AV163" s="123"/>
      <c r="AW163" s="123"/>
      <c r="BD163" s="10"/>
      <c r="BE163" s="8"/>
      <c r="BF163" s="8"/>
    </row>
    <row r="164" ht="15.75" spans="1:58">
      <c r="A164" s="31">
        <v>121011</v>
      </c>
      <c r="B164" s="31">
        <v>121011</v>
      </c>
      <c r="C164" s="14" t="s">
        <v>1508</v>
      </c>
      <c r="D164" s="31" t="s">
        <v>1509</v>
      </c>
      <c r="E164" s="31"/>
      <c r="F164" s="31">
        <v>0</v>
      </c>
      <c r="G164" s="8"/>
      <c r="H164" s="8"/>
      <c r="I164" s="8"/>
      <c r="J164" s="8"/>
      <c r="K164" s="8"/>
      <c r="L164" s="47"/>
      <c r="M164" s="123">
        <v>0</v>
      </c>
      <c r="N164" s="25">
        <v>1</v>
      </c>
      <c r="O164" s="54">
        <v>1</v>
      </c>
      <c r="P164" s="54">
        <v>1</v>
      </c>
      <c r="Q164" s="123">
        <v>8</v>
      </c>
      <c r="R164" s="11" t="s">
        <v>82</v>
      </c>
      <c r="S164">
        <v>1</v>
      </c>
      <c r="T164">
        <v>1</v>
      </c>
      <c r="U164">
        <v>1</v>
      </c>
      <c r="V164">
        <v>1011</v>
      </c>
      <c r="W164" s="135" t="s">
        <v>1510</v>
      </c>
      <c r="X164" s="135"/>
      <c r="Y164" s="70">
        <v>9999</v>
      </c>
      <c r="Z164" s="70"/>
      <c r="AA164" s="70">
        <v>30</v>
      </c>
      <c r="AB164" s="70">
        <v>30</v>
      </c>
      <c r="AC164" s="70">
        <v>30</v>
      </c>
      <c r="AD164" s="144">
        <v>50</v>
      </c>
      <c r="AE164" s="144">
        <v>20</v>
      </c>
      <c r="AF164" s="144">
        <v>4000</v>
      </c>
      <c r="AG164" s="144">
        <v>50</v>
      </c>
      <c r="AH164" s="73">
        <v>0</v>
      </c>
      <c r="AI164" s="73">
        <v>0</v>
      </c>
      <c r="AJ164" s="73">
        <v>1</v>
      </c>
      <c r="AK164" s="73">
        <v>0</v>
      </c>
      <c r="AL164" s="1" t="s">
        <v>603</v>
      </c>
      <c r="AV164" s="123"/>
      <c r="AW164" s="123"/>
      <c r="BD164" s="10"/>
      <c r="BE164" s="8"/>
      <c r="BF164" s="8"/>
    </row>
    <row r="165" ht="15.75" spans="1:58">
      <c r="A165" s="31">
        <v>121012</v>
      </c>
      <c r="B165" s="31">
        <v>121012</v>
      </c>
      <c r="C165" s="14" t="s">
        <v>1511</v>
      </c>
      <c r="D165" s="31" t="s">
        <v>1511</v>
      </c>
      <c r="E165" s="31"/>
      <c r="F165" s="31">
        <v>0</v>
      </c>
      <c r="G165" s="8"/>
      <c r="H165" s="8"/>
      <c r="I165" s="8"/>
      <c r="J165" s="8"/>
      <c r="K165" s="8"/>
      <c r="L165" s="47"/>
      <c r="M165" s="123">
        <v>0</v>
      </c>
      <c r="N165" s="25">
        <v>1</v>
      </c>
      <c r="O165" s="54">
        <v>1</v>
      </c>
      <c r="P165" s="54">
        <v>1</v>
      </c>
      <c r="Q165" s="123">
        <v>8</v>
      </c>
      <c r="R165" s="11" t="s">
        <v>82</v>
      </c>
      <c r="S165">
        <v>1</v>
      </c>
      <c r="T165">
        <v>1</v>
      </c>
      <c r="U165">
        <v>1</v>
      </c>
      <c r="V165">
        <v>1012</v>
      </c>
      <c r="W165" s="135" t="s">
        <v>1512</v>
      </c>
      <c r="X165" s="135"/>
      <c r="Y165" s="70">
        <v>9999</v>
      </c>
      <c r="Z165" s="70"/>
      <c r="AA165" s="70">
        <v>30</v>
      </c>
      <c r="AB165" s="70">
        <v>30</v>
      </c>
      <c r="AC165" s="70">
        <v>30</v>
      </c>
      <c r="AD165" s="144">
        <v>50</v>
      </c>
      <c r="AE165" s="144">
        <v>20</v>
      </c>
      <c r="AF165" s="144">
        <v>4000</v>
      </c>
      <c r="AG165" s="144">
        <v>50</v>
      </c>
      <c r="AH165" s="73">
        <v>0</v>
      </c>
      <c r="AI165" s="73">
        <v>0</v>
      </c>
      <c r="AJ165" s="73">
        <v>1</v>
      </c>
      <c r="AK165" s="73">
        <v>0</v>
      </c>
      <c r="AL165" s="1" t="s">
        <v>603</v>
      </c>
      <c r="AV165" s="123"/>
      <c r="AW165" s="123"/>
      <c r="BD165" s="10"/>
      <c r="BE165" s="8"/>
      <c r="BF165" s="8"/>
    </row>
    <row r="166" ht="15.75" spans="1:58">
      <c r="A166" s="31">
        <v>121013</v>
      </c>
      <c r="B166" s="31">
        <v>121013</v>
      </c>
      <c r="C166" s="14" t="s">
        <v>1513</v>
      </c>
      <c r="D166" s="31" t="s">
        <v>1513</v>
      </c>
      <c r="E166" s="31"/>
      <c r="F166" s="31">
        <v>0</v>
      </c>
      <c r="G166" s="8"/>
      <c r="H166" s="8"/>
      <c r="I166" s="8"/>
      <c r="J166" s="8"/>
      <c r="K166" s="8"/>
      <c r="L166" s="47"/>
      <c r="M166" s="123">
        <v>0</v>
      </c>
      <c r="N166" s="123">
        <v>0</v>
      </c>
      <c r="O166" s="54">
        <v>1</v>
      </c>
      <c r="P166" s="54">
        <v>1</v>
      </c>
      <c r="Q166" s="123">
        <v>2</v>
      </c>
      <c r="R166" s="11" t="s">
        <v>67</v>
      </c>
      <c r="S166">
        <v>1</v>
      </c>
      <c r="T166">
        <v>1</v>
      </c>
      <c r="U166">
        <v>1</v>
      </c>
      <c r="V166">
        <v>1020</v>
      </c>
      <c r="W166" s="135" t="s">
        <v>1514</v>
      </c>
      <c r="X166" s="135"/>
      <c r="Y166" s="70">
        <v>9999</v>
      </c>
      <c r="Z166" s="70"/>
      <c r="AA166" s="70">
        <v>30</v>
      </c>
      <c r="AB166" s="70">
        <v>30</v>
      </c>
      <c r="AC166" s="70">
        <v>30</v>
      </c>
      <c r="AD166" s="144">
        <v>50</v>
      </c>
      <c r="AE166" s="144">
        <v>20</v>
      </c>
      <c r="AF166" s="144">
        <v>4000</v>
      </c>
      <c r="AG166" s="144">
        <v>50</v>
      </c>
      <c r="AH166" s="73">
        <v>0</v>
      </c>
      <c r="AI166" s="73">
        <v>0</v>
      </c>
      <c r="AJ166" s="73">
        <v>1</v>
      </c>
      <c r="AK166" s="73">
        <v>0</v>
      </c>
      <c r="AL166" s="1" t="s">
        <v>603</v>
      </c>
      <c r="AV166" s="123"/>
      <c r="AW166" s="123"/>
      <c r="BD166" s="10"/>
      <c r="BE166" s="8"/>
      <c r="BF166" s="8"/>
    </row>
    <row r="167" ht="15.75" spans="1:58">
      <c r="A167" s="31">
        <v>121014</v>
      </c>
      <c r="B167" s="31">
        <v>121014</v>
      </c>
      <c r="C167" s="14" t="s">
        <v>1515</v>
      </c>
      <c r="D167" s="31" t="s">
        <v>1516</v>
      </c>
      <c r="E167" s="31"/>
      <c r="F167" s="31">
        <v>0</v>
      </c>
      <c r="G167" s="8"/>
      <c r="H167" s="8"/>
      <c r="I167" s="8"/>
      <c r="J167" s="8"/>
      <c r="K167" s="8"/>
      <c r="L167" s="47"/>
      <c r="M167" s="123">
        <v>0</v>
      </c>
      <c r="N167" s="123">
        <v>0</v>
      </c>
      <c r="O167" s="54">
        <v>1</v>
      </c>
      <c r="P167" s="54">
        <v>1</v>
      </c>
      <c r="Q167" s="123">
        <v>3</v>
      </c>
      <c r="R167" s="11" t="s">
        <v>1517</v>
      </c>
      <c r="S167">
        <v>1</v>
      </c>
      <c r="T167">
        <v>1</v>
      </c>
      <c r="U167">
        <v>1</v>
      </c>
      <c r="V167">
        <v>1013</v>
      </c>
      <c r="W167" s="135" t="s">
        <v>1518</v>
      </c>
      <c r="X167" s="135"/>
      <c r="Y167" s="70">
        <v>9999</v>
      </c>
      <c r="Z167" s="70"/>
      <c r="AA167" s="70">
        <v>30</v>
      </c>
      <c r="AB167" s="70">
        <v>30</v>
      </c>
      <c r="AC167" s="70">
        <v>30</v>
      </c>
      <c r="AD167" s="144">
        <v>50</v>
      </c>
      <c r="AE167" s="144">
        <v>20</v>
      </c>
      <c r="AF167" s="144">
        <v>4000</v>
      </c>
      <c r="AG167" s="144">
        <v>50</v>
      </c>
      <c r="AH167" s="73">
        <v>0</v>
      </c>
      <c r="AI167" s="73">
        <v>0</v>
      </c>
      <c r="AJ167" s="73">
        <v>1</v>
      </c>
      <c r="AK167" s="73">
        <v>0</v>
      </c>
      <c r="AL167" s="1" t="s">
        <v>603</v>
      </c>
      <c r="AV167" s="123"/>
      <c r="AW167" s="123"/>
      <c r="BD167" s="10"/>
      <c r="BE167" s="8"/>
      <c r="BF167" s="8"/>
    </row>
    <row r="168" ht="15.75" spans="1:58">
      <c r="A168" s="31">
        <v>121015</v>
      </c>
      <c r="B168" s="31">
        <v>121015</v>
      </c>
      <c r="C168" s="14" t="s">
        <v>1519</v>
      </c>
      <c r="D168" s="31" t="s">
        <v>1520</v>
      </c>
      <c r="E168" s="31"/>
      <c r="F168" s="31">
        <v>0</v>
      </c>
      <c r="G168" s="8"/>
      <c r="H168" s="8"/>
      <c r="I168" s="8"/>
      <c r="J168" s="8"/>
      <c r="K168" s="8"/>
      <c r="L168" s="47"/>
      <c r="M168" s="123">
        <v>0</v>
      </c>
      <c r="N168" s="123">
        <v>0</v>
      </c>
      <c r="O168" s="54">
        <v>1</v>
      </c>
      <c r="P168" s="54">
        <v>1</v>
      </c>
      <c r="Q168" s="123">
        <v>3</v>
      </c>
      <c r="R168" s="11" t="s">
        <v>1517</v>
      </c>
      <c r="S168">
        <v>1</v>
      </c>
      <c r="T168">
        <v>1</v>
      </c>
      <c r="U168">
        <v>1</v>
      </c>
      <c r="V168">
        <v>1014</v>
      </c>
      <c r="W168" s="135" t="s">
        <v>1521</v>
      </c>
      <c r="X168" s="135"/>
      <c r="Y168" s="70">
        <v>9999</v>
      </c>
      <c r="Z168" s="70"/>
      <c r="AA168" s="70">
        <v>30</v>
      </c>
      <c r="AB168" s="70">
        <v>30</v>
      </c>
      <c r="AC168" s="70">
        <v>30</v>
      </c>
      <c r="AD168" s="144">
        <v>50</v>
      </c>
      <c r="AE168" s="144">
        <v>20</v>
      </c>
      <c r="AF168" s="144">
        <v>4000</v>
      </c>
      <c r="AG168" s="144">
        <v>50</v>
      </c>
      <c r="AH168" s="73">
        <v>0</v>
      </c>
      <c r="AI168" s="73">
        <v>0</v>
      </c>
      <c r="AJ168" s="73">
        <v>1</v>
      </c>
      <c r="AK168" s="73">
        <v>0</v>
      </c>
      <c r="AL168" s="1" t="s">
        <v>603</v>
      </c>
      <c r="AV168" s="123"/>
      <c r="AW168" s="123"/>
      <c r="BD168" s="10"/>
      <c r="BE168" s="8"/>
      <c r="BF168" s="8"/>
    </row>
    <row r="169" ht="15.75" spans="1:58">
      <c r="A169" s="31">
        <v>121016</v>
      </c>
      <c r="B169" s="31">
        <v>121016</v>
      </c>
      <c r="C169" s="14" t="s">
        <v>1522</v>
      </c>
      <c r="D169" s="31" t="s">
        <v>1523</v>
      </c>
      <c r="E169" s="31"/>
      <c r="F169" s="31">
        <v>0</v>
      </c>
      <c r="G169" s="8"/>
      <c r="H169" s="8"/>
      <c r="I169" s="8"/>
      <c r="J169" s="8"/>
      <c r="K169" s="8"/>
      <c r="L169" s="47"/>
      <c r="M169" s="123">
        <v>0</v>
      </c>
      <c r="N169" s="123">
        <v>0</v>
      </c>
      <c r="O169" s="54">
        <v>1</v>
      </c>
      <c r="P169" s="54">
        <v>1</v>
      </c>
      <c r="Q169" s="123">
        <v>3</v>
      </c>
      <c r="R169" s="11" t="s">
        <v>1517</v>
      </c>
      <c r="S169">
        <v>1</v>
      </c>
      <c r="T169">
        <v>1</v>
      </c>
      <c r="U169">
        <v>1</v>
      </c>
      <c r="V169">
        <v>1015</v>
      </c>
      <c r="W169" s="135" t="s">
        <v>1524</v>
      </c>
      <c r="X169" s="135"/>
      <c r="Y169" s="70">
        <v>9999</v>
      </c>
      <c r="Z169" s="70"/>
      <c r="AA169" s="70">
        <v>30</v>
      </c>
      <c r="AB169" s="70">
        <v>30</v>
      </c>
      <c r="AC169" s="70">
        <v>30</v>
      </c>
      <c r="AD169" s="144">
        <v>50</v>
      </c>
      <c r="AE169" s="144">
        <v>20</v>
      </c>
      <c r="AF169" s="144">
        <v>4000</v>
      </c>
      <c r="AG169" s="144">
        <v>50</v>
      </c>
      <c r="AH169" s="73">
        <v>0</v>
      </c>
      <c r="AI169" s="73">
        <v>0</v>
      </c>
      <c r="AJ169" s="73">
        <v>1</v>
      </c>
      <c r="AK169" s="73">
        <v>0</v>
      </c>
      <c r="AL169" s="1" t="s">
        <v>603</v>
      </c>
      <c r="AV169" s="123"/>
      <c r="AW169" s="123"/>
      <c r="BD169" s="10"/>
      <c r="BE169" s="8"/>
      <c r="BF169" s="8"/>
    </row>
    <row r="170" s="30" customFormat="1" ht="15.75" spans="1:58">
      <c r="A170" s="124">
        <v>121017</v>
      </c>
      <c r="B170" s="124">
        <v>121017</v>
      </c>
      <c r="C170" s="14" t="s">
        <v>1525</v>
      </c>
      <c r="D170" s="124" t="s">
        <v>1526</v>
      </c>
      <c r="E170" s="124"/>
      <c r="F170" s="124">
        <v>0</v>
      </c>
      <c r="G170" s="8"/>
      <c r="H170" s="8"/>
      <c r="I170" s="8"/>
      <c r="J170" s="8"/>
      <c r="K170" s="8"/>
      <c r="L170" s="131"/>
      <c r="M170" s="132">
        <v>0</v>
      </c>
      <c r="N170" s="132">
        <v>0</v>
      </c>
      <c r="O170" s="54">
        <v>1</v>
      </c>
      <c r="P170" s="54">
        <v>1</v>
      </c>
      <c r="Q170" s="132">
        <v>3</v>
      </c>
      <c r="R170" s="11" t="s">
        <v>82</v>
      </c>
      <c r="S170" s="30">
        <v>1</v>
      </c>
      <c r="T170" s="30">
        <v>1</v>
      </c>
      <c r="U170" s="30">
        <v>1</v>
      </c>
      <c r="V170" s="30">
        <v>1023</v>
      </c>
      <c r="W170" s="136" t="s">
        <v>1527</v>
      </c>
      <c r="X170" s="136"/>
      <c r="Y170" s="145">
        <v>9999</v>
      </c>
      <c r="Z170" s="145"/>
      <c r="AA170" s="145">
        <v>30</v>
      </c>
      <c r="AB170" s="145">
        <v>30</v>
      </c>
      <c r="AC170" s="145">
        <v>30</v>
      </c>
      <c r="AD170" s="146">
        <v>50</v>
      </c>
      <c r="AE170" s="146">
        <v>20</v>
      </c>
      <c r="AF170" s="146">
        <v>4000</v>
      </c>
      <c r="AG170" s="146">
        <v>50</v>
      </c>
      <c r="AH170" s="146">
        <v>0</v>
      </c>
      <c r="AI170" s="146">
        <v>0</v>
      </c>
      <c r="AJ170" s="146">
        <v>1</v>
      </c>
      <c r="AK170" s="146">
        <v>0</v>
      </c>
      <c r="AL170" s="155" t="s">
        <v>603</v>
      </c>
      <c r="AR170" s="131"/>
      <c r="AS170" s="131"/>
      <c r="AT170" s="131"/>
      <c r="AU170" s="160"/>
      <c r="AV170" s="132"/>
      <c r="AW170" s="132"/>
      <c r="AX170" s="163"/>
      <c r="BD170" s="10"/>
      <c r="BE170" s="8"/>
      <c r="BF170" s="8"/>
    </row>
    <row r="171" ht="15.75" spans="1:58">
      <c r="A171" s="31">
        <v>121018</v>
      </c>
      <c r="B171" s="31">
        <v>121018</v>
      </c>
      <c r="C171" s="14" t="s">
        <v>1528</v>
      </c>
      <c r="D171" s="31" t="s">
        <v>1528</v>
      </c>
      <c r="E171" s="31"/>
      <c r="F171" s="31">
        <v>0</v>
      </c>
      <c r="G171" s="8"/>
      <c r="H171" s="8"/>
      <c r="I171" s="8"/>
      <c r="J171" s="8"/>
      <c r="K171" s="8"/>
      <c r="L171" s="47"/>
      <c r="M171" s="123">
        <v>0</v>
      </c>
      <c r="N171" s="123">
        <v>0</v>
      </c>
      <c r="O171" s="54">
        <v>1</v>
      </c>
      <c r="P171" s="54">
        <v>1</v>
      </c>
      <c r="Q171" s="123">
        <v>3</v>
      </c>
      <c r="R171" s="11" t="s">
        <v>82</v>
      </c>
      <c r="S171">
        <v>1</v>
      </c>
      <c r="T171">
        <v>1</v>
      </c>
      <c r="U171">
        <v>1</v>
      </c>
      <c r="V171">
        <v>1021</v>
      </c>
      <c r="W171" s="135" t="s">
        <v>1529</v>
      </c>
      <c r="X171" s="135"/>
      <c r="Y171" s="70">
        <v>9999</v>
      </c>
      <c r="Z171" s="70"/>
      <c r="AA171" s="70">
        <v>30</v>
      </c>
      <c r="AB171" s="70">
        <v>30</v>
      </c>
      <c r="AC171" s="70">
        <v>30</v>
      </c>
      <c r="AD171" s="144">
        <v>50</v>
      </c>
      <c r="AE171" s="144">
        <v>20</v>
      </c>
      <c r="AF171" s="144">
        <v>4000</v>
      </c>
      <c r="AG171" s="144">
        <v>50</v>
      </c>
      <c r="AH171" s="73">
        <v>0</v>
      </c>
      <c r="AI171" s="73">
        <v>0</v>
      </c>
      <c r="AJ171" s="73">
        <v>1</v>
      </c>
      <c r="AK171" s="73">
        <v>0</v>
      </c>
      <c r="AL171" s="1" t="s">
        <v>603</v>
      </c>
      <c r="AV171" s="123"/>
      <c r="AW171" s="123"/>
      <c r="BD171" s="10"/>
      <c r="BE171" s="8"/>
      <c r="BF171" s="8"/>
    </row>
    <row r="172" ht="15.75" spans="1:58">
      <c r="A172" s="31">
        <v>121019</v>
      </c>
      <c r="B172" s="31">
        <v>121019</v>
      </c>
      <c r="C172" s="14" t="s">
        <v>1530</v>
      </c>
      <c r="D172" s="31" t="s">
        <v>1531</v>
      </c>
      <c r="E172" s="31"/>
      <c r="F172" s="31">
        <v>0</v>
      </c>
      <c r="G172" s="8"/>
      <c r="H172" s="8"/>
      <c r="I172" s="8"/>
      <c r="J172" s="8"/>
      <c r="K172" s="8"/>
      <c r="L172" s="47"/>
      <c r="M172" s="123">
        <v>0</v>
      </c>
      <c r="N172" s="123">
        <v>0</v>
      </c>
      <c r="O172" s="54">
        <v>1</v>
      </c>
      <c r="P172" s="54">
        <v>1</v>
      </c>
      <c r="Q172" s="123">
        <v>3</v>
      </c>
      <c r="R172" s="11" t="s">
        <v>82</v>
      </c>
      <c r="S172">
        <v>1</v>
      </c>
      <c r="T172">
        <v>1</v>
      </c>
      <c r="U172">
        <v>1</v>
      </c>
      <c r="V172">
        <v>1022</v>
      </c>
      <c r="W172" s="135" t="s">
        <v>1529</v>
      </c>
      <c r="X172" s="135"/>
      <c r="Y172" s="70">
        <v>9999</v>
      </c>
      <c r="Z172" s="70"/>
      <c r="AA172" s="70">
        <v>30</v>
      </c>
      <c r="AB172" s="70">
        <v>30</v>
      </c>
      <c r="AC172" s="70">
        <v>30</v>
      </c>
      <c r="AD172" s="144">
        <v>50</v>
      </c>
      <c r="AE172" s="144">
        <v>20</v>
      </c>
      <c r="AF172" s="144">
        <v>4000</v>
      </c>
      <c r="AG172" s="144">
        <v>50</v>
      </c>
      <c r="AH172" s="73">
        <v>0</v>
      </c>
      <c r="AI172" s="73">
        <v>0</v>
      </c>
      <c r="AJ172" s="73">
        <v>1</v>
      </c>
      <c r="AK172" s="73">
        <v>0</v>
      </c>
      <c r="AL172" s="1" t="s">
        <v>603</v>
      </c>
      <c r="AV172" s="123"/>
      <c r="AW172" s="123"/>
      <c r="BD172" s="10"/>
      <c r="BE172" s="8"/>
      <c r="BF172" s="8"/>
    </row>
    <row r="173" ht="15.75" spans="1:58">
      <c r="A173" s="31">
        <v>121020</v>
      </c>
      <c r="B173" s="31">
        <v>121020</v>
      </c>
      <c r="C173" s="14" t="s">
        <v>1532</v>
      </c>
      <c r="D173" s="31" t="s">
        <v>1533</v>
      </c>
      <c r="E173" s="31"/>
      <c r="F173" s="31">
        <v>0</v>
      </c>
      <c r="G173" s="8"/>
      <c r="H173" s="8"/>
      <c r="I173" s="8"/>
      <c r="J173" s="8"/>
      <c r="K173" s="8"/>
      <c r="L173" s="47"/>
      <c r="M173" s="123">
        <v>0</v>
      </c>
      <c r="N173" s="123">
        <v>0</v>
      </c>
      <c r="O173" s="54">
        <v>1</v>
      </c>
      <c r="P173" s="54">
        <v>1</v>
      </c>
      <c r="Q173" s="123">
        <v>3</v>
      </c>
      <c r="R173" s="11" t="s">
        <v>82</v>
      </c>
      <c r="S173">
        <v>1</v>
      </c>
      <c r="T173">
        <v>1</v>
      </c>
      <c r="U173">
        <v>1</v>
      </c>
      <c r="V173">
        <v>1025</v>
      </c>
      <c r="W173" s="135" t="s">
        <v>1534</v>
      </c>
      <c r="X173" s="135"/>
      <c r="Y173" s="70">
        <v>9999</v>
      </c>
      <c r="Z173" s="70"/>
      <c r="AA173" s="70">
        <v>30</v>
      </c>
      <c r="AB173" s="70">
        <v>30</v>
      </c>
      <c r="AC173" s="70">
        <v>30</v>
      </c>
      <c r="AD173" s="144">
        <v>50</v>
      </c>
      <c r="AE173" s="144">
        <v>20</v>
      </c>
      <c r="AF173" s="144">
        <v>4000</v>
      </c>
      <c r="AG173" s="144">
        <v>50</v>
      </c>
      <c r="AH173" s="73">
        <v>0</v>
      </c>
      <c r="AI173" s="73">
        <v>0</v>
      </c>
      <c r="AJ173" s="73">
        <v>1</v>
      </c>
      <c r="AK173" s="73">
        <v>0</v>
      </c>
      <c r="AL173" s="1" t="s">
        <v>603</v>
      </c>
      <c r="AV173" s="123"/>
      <c r="AW173" s="123"/>
      <c r="BD173" s="10"/>
      <c r="BE173" s="8"/>
      <c r="BF173" s="8"/>
    </row>
    <row r="174" ht="15.75" spans="1:58">
      <c r="A174" s="31">
        <v>121021</v>
      </c>
      <c r="B174" s="31">
        <v>121021</v>
      </c>
      <c r="C174" s="14" t="s">
        <v>1535</v>
      </c>
      <c r="D174" s="31" t="s">
        <v>1535</v>
      </c>
      <c r="E174" s="31"/>
      <c r="F174" s="31">
        <v>0</v>
      </c>
      <c r="G174" s="8"/>
      <c r="H174" s="8"/>
      <c r="I174" s="8"/>
      <c r="J174" s="8"/>
      <c r="K174" s="8"/>
      <c r="L174" s="47"/>
      <c r="M174" s="123">
        <v>0</v>
      </c>
      <c r="N174" s="25">
        <v>1</v>
      </c>
      <c r="O174" s="54">
        <v>1</v>
      </c>
      <c r="P174" s="54">
        <v>1</v>
      </c>
      <c r="Q174" s="123">
        <v>3</v>
      </c>
      <c r="R174" s="11" t="s">
        <v>1517</v>
      </c>
      <c r="S174">
        <v>1</v>
      </c>
      <c r="T174">
        <v>1</v>
      </c>
      <c r="U174">
        <v>1</v>
      </c>
      <c r="V174">
        <v>1017</v>
      </c>
      <c r="W174" s="135" t="s">
        <v>1536</v>
      </c>
      <c r="X174" s="135"/>
      <c r="Y174" s="70">
        <v>9999</v>
      </c>
      <c r="Z174" s="70"/>
      <c r="AA174" s="70">
        <v>30</v>
      </c>
      <c r="AB174" s="70">
        <v>30</v>
      </c>
      <c r="AC174" s="70">
        <v>30</v>
      </c>
      <c r="AD174" s="144">
        <v>50</v>
      </c>
      <c r="AE174" s="144">
        <v>20</v>
      </c>
      <c r="AF174" s="144">
        <v>4000</v>
      </c>
      <c r="AG174" s="144">
        <v>50</v>
      </c>
      <c r="AH174" s="73">
        <v>0</v>
      </c>
      <c r="AI174" s="73">
        <v>0</v>
      </c>
      <c r="AJ174" s="73">
        <v>1</v>
      </c>
      <c r="AK174" s="73">
        <v>0</v>
      </c>
      <c r="AL174" s="1" t="s">
        <v>603</v>
      </c>
      <c r="AV174" s="123"/>
      <c r="AW174" s="123"/>
      <c r="BD174" s="10"/>
      <c r="BE174" s="8"/>
      <c r="BF174" s="8"/>
    </row>
    <row r="175" ht="15.75" spans="1:58">
      <c r="A175" s="31">
        <v>121022</v>
      </c>
      <c r="B175" s="31">
        <v>121022</v>
      </c>
      <c r="C175" s="14" t="s">
        <v>1537</v>
      </c>
      <c r="D175" s="31" t="s">
        <v>1537</v>
      </c>
      <c r="E175" s="31"/>
      <c r="F175" s="31">
        <v>0</v>
      </c>
      <c r="G175" s="8"/>
      <c r="H175" s="8"/>
      <c r="I175" s="8"/>
      <c r="J175" s="8"/>
      <c r="K175" s="8"/>
      <c r="L175" s="47"/>
      <c r="M175" s="123">
        <v>0</v>
      </c>
      <c r="N175" s="25">
        <v>1</v>
      </c>
      <c r="O175" s="54">
        <v>1</v>
      </c>
      <c r="P175" s="54">
        <v>1</v>
      </c>
      <c r="Q175" s="123">
        <v>3</v>
      </c>
      <c r="R175" s="11" t="s">
        <v>160</v>
      </c>
      <c r="S175">
        <v>1</v>
      </c>
      <c r="T175">
        <v>1</v>
      </c>
      <c r="U175">
        <v>1</v>
      </c>
      <c r="V175">
        <v>1016</v>
      </c>
      <c r="W175" s="135" t="s">
        <v>1538</v>
      </c>
      <c r="X175" s="135"/>
      <c r="Y175" s="70">
        <v>9999</v>
      </c>
      <c r="Z175" s="70"/>
      <c r="AA175" s="70">
        <v>30</v>
      </c>
      <c r="AB175" s="70">
        <v>30</v>
      </c>
      <c r="AC175" s="70">
        <v>30</v>
      </c>
      <c r="AD175" s="144">
        <v>50</v>
      </c>
      <c r="AE175" s="144">
        <v>20</v>
      </c>
      <c r="AF175" s="144">
        <v>4000</v>
      </c>
      <c r="AG175" s="144">
        <v>50</v>
      </c>
      <c r="AH175" s="73">
        <v>0</v>
      </c>
      <c r="AI175" s="73">
        <v>0</v>
      </c>
      <c r="AJ175" s="73">
        <v>1</v>
      </c>
      <c r="AK175" s="73">
        <v>0</v>
      </c>
      <c r="AL175" s="1" t="s">
        <v>603</v>
      </c>
      <c r="AV175" s="123"/>
      <c r="AW175" s="123"/>
      <c r="BD175" s="10"/>
      <c r="BE175" s="8"/>
      <c r="BF175" s="8"/>
    </row>
    <row r="176" ht="15.75" spans="1:58">
      <c r="A176" s="31">
        <v>121023</v>
      </c>
      <c r="B176" s="31">
        <v>121023</v>
      </c>
      <c r="C176" s="14" t="s">
        <v>1539</v>
      </c>
      <c r="D176" s="31" t="s">
        <v>1539</v>
      </c>
      <c r="E176" s="31"/>
      <c r="F176" s="31">
        <v>0</v>
      </c>
      <c r="G176" s="8"/>
      <c r="H176" s="8"/>
      <c r="I176" s="8"/>
      <c r="J176" s="8"/>
      <c r="K176" s="8"/>
      <c r="L176" s="47"/>
      <c r="M176" s="123">
        <v>0</v>
      </c>
      <c r="N176" s="25">
        <v>1</v>
      </c>
      <c r="O176" s="54">
        <v>1</v>
      </c>
      <c r="P176" s="54">
        <v>1</v>
      </c>
      <c r="Q176" s="123">
        <v>3</v>
      </c>
      <c r="R176" s="11" t="s">
        <v>160</v>
      </c>
      <c r="S176">
        <v>1</v>
      </c>
      <c r="T176">
        <v>1</v>
      </c>
      <c r="U176">
        <v>1</v>
      </c>
      <c r="V176">
        <v>1019</v>
      </c>
      <c r="W176" s="135" t="s">
        <v>1540</v>
      </c>
      <c r="X176" s="135"/>
      <c r="Y176" s="70">
        <v>9999</v>
      </c>
      <c r="Z176" s="70"/>
      <c r="AA176" s="70">
        <v>30</v>
      </c>
      <c r="AB176" s="70">
        <v>30</v>
      </c>
      <c r="AC176" s="70">
        <v>30</v>
      </c>
      <c r="AD176" s="144">
        <v>50</v>
      </c>
      <c r="AE176" s="144">
        <v>20</v>
      </c>
      <c r="AF176" s="144">
        <v>4000</v>
      </c>
      <c r="AG176" s="144">
        <v>50</v>
      </c>
      <c r="AH176" s="73">
        <v>0</v>
      </c>
      <c r="AI176" s="73">
        <v>0</v>
      </c>
      <c r="AJ176" s="73">
        <v>1</v>
      </c>
      <c r="AK176" s="73">
        <v>0</v>
      </c>
      <c r="AL176" s="1" t="s">
        <v>603</v>
      </c>
      <c r="AV176" s="123"/>
      <c r="AW176" s="123"/>
      <c r="BD176" s="10"/>
      <c r="BE176" s="8"/>
      <c r="BF176" s="8"/>
    </row>
    <row r="177" ht="15.75" spans="1:58">
      <c r="A177" s="125">
        <v>121025</v>
      </c>
      <c r="B177" s="125">
        <v>121025</v>
      </c>
      <c r="C177" s="14" t="s">
        <v>1541</v>
      </c>
      <c r="D177" s="125" t="s">
        <v>1541</v>
      </c>
      <c r="E177" s="125"/>
      <c r="F177" s="31">
        <v>0</v>
      </c>
      <c r="G177" s="8"/>
      <c r="H177" s="8"/>
      <c r="I177" s="8"/>
      <c r="J177" s="8"/>
      <c r="K177" s="8"/>
      <c r="L177" s="47"/>
      <c r="M177" s="123">
        <v>0</v>
      </c>
      <c r="N177" s="123">
        <v>0</v>
      </c>
      <c r="O177" s="54">
        <v>1</v>
      </c>
      <c r="P177" s="54">
        <v>1</v>
      </c>
      <c r="Q177" s="123">
        <v>3</v>
      </c>
      <c r="R177" s="11" t="s">
        <v>82</v>
      </c>
      <c r="S177">
        <v>1</v>
      </c>
      <c r="T177">
        <v>1</v>
      </c>
      <c r="U177">
        <v>1</v>
      </c>
      <c r="V177">
        <v>1031</v>
      </c>
      <c r="W177" s="135" t="s">
        <v>1542</v>
      </c>
      <c r="X177" s="135"/>
      <c r="Y177" s="70">
        <v>9999</v>
      </c>
      <c r="Z177" s="70"/>
      <c r="AA177" s="70">
        <v>30</v>
      </c>
      <c r="AB177" s="70">
        <v>30</v>
      </c>
      <c r="AC177" s="70">
        <v>30</v>
      </c>
      <c r="AD177" s="144">
        <v>50</v>
      </c>
      <c r="AE177" s="144">
        <v>20</v>
      </c>
      <c r="AF177" s="144">
        <v>4000</v>
      </c>
      <c r="AG177" s="144">
        <v>50</v>
      </c>
      <c r="AH177" s="73">
        <v>0</v>
      </c>
      <c r="AI177" s="73">
        <v>0</v>
      </c>
      <c r="AJ177" s="73">
        <v>1</v>
      </c>
      <c r="AK177" s="73">
        <v>0</v>
      </c>
      <c r="AL177" s="1" t="s">
        <v>603</v>
      </c>
      <c r="AV177" s="123"/>
      <c r="AW177" s="123"/>
      <c r="BD177" s="10"/>
      <c r="BE177" s="8"/>
      <c r="BF177" s="8"/>
    </row>
    <row r="178" ht="15.75" spans="1:58">
      <c r="A178" s="125">
        <v>121026</v>
      </c>
      <c r="B178" s="125">
        <v>121026</v>
      </c>
      <c r="C178" s="14" t="s">
        <v>1543</v>
      </c>
      <c r="D178" s="125" t="s">
        <v>1543</v>
      </c>
      <c r="E178" s="125"/>
      <c r="F178" s="31">
        <v>0</v>
      </c>
      <c r="G178" s="8"/>
      <c r="H178" s="8"/>
      <c r="I178" s="8"/>
      <c r="J178" s="8"/>
      <c r="K178" s="8"/>
      <c r="L178" s="47"/>
      <c r="M178" s="123">
        <v>0</v>
      </c>
      <c r="N178" s="123">
        <v>0</v>
      </c>
      <c r="O178" s="54">
        <v>1</v>
      </c>
      <c r="P178" s="54">
        <v>1</v>
      </c>
      <c r="Q178" s="123">
        <v>3</v>
      </c>
      <c r="R178" s="11" t="s">
        <v>82</v>
      </c>
      <c r="S178">
        <v>1</v>
      </c>
      <c r="T178">
        <v>1</v>
      </c>
      <c r="U178">
        <v>1</v>
      </c>
      <c r="V178">
        <v>1032</v>
      </c>
      <c r="W178" s="135" t="s">
        <v>1544</v>
      </c>
      <c r="X178" s="135"/>
      <c r="Y178" s="70">
        <v>9999</v>
      </c>
      <c r="Z178" s="70"/>
      <c r="AA178" s="70">
        <v>30</v>
      </c>
      <c r="AB178" s="70">
        <v>30</v>
      </c>
      <c r="AC178" s="70">
        <v>30</v>
      </c>
      <c r="AD178" s="144">
        <v>50</v>
      </c>
      <c r="AE178" s="144">
        <v>20</v>
      </c>
      <c r="AF178" s="144">
        <v>4000</v>
      </c>
      <c r="AG178" s="144">
        <v>50</v>
      </c>
      <c r="AH178" s="73">
        <v>0</v>
      </c>
      <c r="AI178" s="73">
        <v>0</v>
      </c>
      <c r="AJ178" s="73">
        <v>1</v>
      </c>
      <c r="AK178" s="73">
        <v>0</v>
      </c>
      <c r="AL178" s="1" t="s">
        <v>603</v>
      </c>
      <c r="AV178" s="123"/>
      <c r="AW178" s="123"/>
      <c r="BD178" s="10"/>
      <c r="BE178" s="8"/>
      <c r="BF178" s="8"/>
    </row>
    <row r="179" ht="15.75" spans="1:58">
      <c r="A179" s="125">
        <v>121027</v>
      </c>
      <c r="B179" s="125">
        <v>121027</v>
      </c>
      <c r="C179" s="14" t="s">
        <v>1545</v>
      </c>
      <c r="D179" s="125" t="s">
        <v>1545</v>
      </c>
      <c r="E179" s="125"/>
      <c r="F179" s="31">
        <v>0</v>
      </c>
      <c r="G179" s="8"/>
      <c r="H179" s="8"/>
      <c r="I179" s="8"/>
      <c r="J179" s="8"/>
      <c r="K179" s="8"/>
      <c r="L179" s="47"/>
      <c r="M179" s="123">
        <v>0</v>
      </c>
      <c r="N179" s="123">
        <v>0</v>
      </c>
      <c r="O179" s="54">
        <v>1</v>
      </c>
      <c r="P179" s="54">
        <v>1</v>
      </c>
      <c r="Q179" s="123">
        <v>3</v>
      </c>
      <c r="R179" s="11" t="s">
        <v>82</v>
      </c>
      <c r="S179">
        <v>1</v>
      </c>
      <c r="T179">
        <v>1</v>
      </c>
      <c r="U179">
        <v>1</v>
      </c>
      <c r="V179">
        <v>1027</v>
      </c>
      <c r="W179" s="135" t="s">
        <v>1546</v>
      </c>
      <c r="X179" s="135"/>
      <c r="Y179" s="70">
        <v>9999</v>
      </c>
      <c r="Z179" s="70"/>
      <c r="AA179" s="70">
        <v>30</v>
      </c>
      <c r="AB179" s="70">
        <v>30</v>
      </c>
      <c r="AC179" s="70">
        <v>30</v>
      </c>
      <c r="AD179" s="144">
        <v>50</v>
      </c>
      <c r="AE179" s="144">
        <v>20</v>
      </c>
      <c r="AF179" s="144">
        <v>4000</v>
      </c>
      <c r="AG179" s="144">
        <v>50</v>
      </c>
      <c r="AH179" s="73">
        <v>0</v>
      </c>
      <c r="AI179" s="73">
        <v>0</v>
      </c>
      <c r="AJ179" s="73">
        <v>1</v>
      </c>
      <c r="AK179" s="73">
        <v>0</v>
      </c>
      <c r="AL179" s="1" t="s">
        <v>603</v>
      </c>
      <c r="AV179" s="123"/>
      <c r="AW179" s="123"/>
      <c r="BD179" s="10"/>
      <c r="BE179" s="8"/>
      <c r="BF179" s="8"/>
    </row>
    <row r="180" ht="15.75" spans="1:58">
      <c r="A180" s="125">
        <v>121028</v>
      </c>
      <c r="B180" s="125">
        <v>121028</v>
      </c>
      <c r="C180" s="14" t="s">
        <v>1547</v>
      </c>
      <c r="D180" s="125" t="s">
        <v>1547</v>
      </c>
      <c r="E180" s="125"/>
      <c r="F180" s="31">
        <v>0</v>
      </c>
      <c r="G180" s="8"/>
      <c r="H180" s="8"/>
      <c r="I180" s="8"/>
      <c r="J180" s="8"/>
      <c r="K180" s="8"/>
      <c r="L180" s="47"/>
      <c r="M180" s="123">
        <v>0</v>
      </c>
      <c r="N180" s="123">
        <v>0</v>
      </c>
      <c r="O180" s="54">
        <v>1</v>
      </c>
      <c r="P180" s="54">
        <v>1</v>
      </c>
      <c r="Q180" s="123">
        <v>3</v>
      </c>
      <c r="R180" s="11" t="s">
        <v>82</v>
      </c>
      <c r="S180">
        <v>1</v>
      </c>
      <c r="T180">
        <v>1</v>
      </c>
      <c r="U180">
        <v>1</v>
      </c>
      <c r="V180">
        <v>1033</v>
      </c>
      <c r="W180" s="135" t="s">
        <v>1548</v>
      </c>
      <c r="X180" s="135"/>
      <c r="Y180" s="70">
        <v>9999</v>
      </c>
      <c r="Z180" s="70"/>
      <c r="AA180" s="70">
        <v>30</v>
      </c>
      <c r="AB180" s="70">
        <v>30</v>
      </c>
      <c r="AC180" s="70">
        <v>30</v>
      </c>
      <c r="AD180" s="144">
        <v>50</v>
      </c>
      <c r="AE180" s="144">
        <v>20</v>
      </c>
      <c r="AF180" s="144">
        <v>4000</v>
      </c>
      <c r="AG180" s="144">
        <v>50</v>
      </c>
      <c r="AH180" s="73">
        <v>0</v>
      </c>
      <c r="AI180" s="73">
        <v>0</v>
      </c>
      <c r="AJ180" s="73">
        <v>1</v>
      </c>
      <c r="AK180" s="73">
        <v>0</v>
      </c>
      <c r="AL180" s="1" t="s">
        <v>603</v>
      </c>
      <c r="AV180" s="123"/>
      <c r="AW180" s="123"/>
      <c r="BD180" s="10"/>
      <c r="BE180" s="8"/>
      <c r="BF180" s="8"/>
    </row>
    <row r="181" ht="15.75" spans="1:58">
      <c r="A181" s="31">
        <v>121032</v>
      </c>
      <c r="B181" s="31">
        <v>121032</v>
      </c>
      <c r="C181" s="14" t="s">
        <v>1549</v>
      </c>
      <c r="D181" t="s">
        <v>1549</v>
      </c>
      <c r="F181" s="31">
        <v>0</v>
      </c>
      <c r="G181" s="8"/>
      <c r="H181" s="8"/>
      <c r="I181" s="8"/>
      <c r="J181" s="8"/>
      <c r="K181" s="8"/>
      <c r="L181" s="47"/>
      <c r="M181" s="123">
        <v>0</v>
      </c>
      <c r="N181" s="123">
        <v>0</v>
      </c>
      <c r="O181" s="54">
        <v>1</v>
      </c>
      <c r="P181" s="54">
        <v>1</v>
      </c>
      <c r="Q181" s="123">
        <v>3</v>
      </c>
      <c r="R181" s="11" t="s">
        <v>82</v>
      </c>
      <c r="S181">
        <v>1</v>
      </c>
      <c r="T181">
        <v>1</v>
      </c>
      <c r="U181">
        <v>1</v>
      </c>
      <c r="V181">
        <v>1018</v>
      </c>
      <c r="W181" s="135" t="s">
        <v>1550</v>
      </c>
      <c r="X181" s="135"/>
      <c r="Y181" s="70">
        <v>9999</v>
      </c>
      <c r="Z181" s="70"/>
      <c r="AA181" s="70">
        <v>30</v>
      </c>
      <c r="AB181" s="70">
        <v>30</v>
      </c>
      <c r="AC181" s="70">
        <v>30</v>
      </c>
      <c r="AD181" s="144">
        <v>50</v>
      </c>
      <c r="AE181" s="144">
        <v>20</v>
      </c>
      <c r="AF181" s="144">
        <v>4000</v>
      </c>
      <c r="AG181" s="144">
        <v>50</v>
      </c>
      <c r="AH181" s="73">
        <v>0</v>
      </c>
      <c r="AI181" s="73">
        <v>0</v>
      </c>
      <c r="AJ181" s="73">
        <v>1</v>
      </c>
      <c r="AK181" s="73">
        <v>0</v>
      </c>
      <c r="AL181" s="1" t="s">
        <v>603</v>
      </c>
      <c r="AV181" s="123"/>
      <c r="AW181" s="123"/>
      <c r="BD181" s="10"/>
      <c r="BE181" s="8"/>
      <c r="BF181" s="8"/>
    </row>
    <row r="182" ht="15.75" spans="1:58">
      <c r="A182" s="31">
        <v>121033</v>
      </c>
      <c r="B182" s="31">
        <v>121033</v>
      </c>
      <c r="C182" s="14" t="s">
        <v>1551</v>
      </c>
      <c r="D182" s="31" t="s">
        <v>1551</v>
      </c>
      <c r="E182" s="31"/>
      <c r="F182" s="31">
        <v>0</v>
      </c>
      <c r="G182" s="8"/>
      <c r="H182" s="8"/>
      <c r="I182" s="8"/>
      <c r="J182" s="8"/>
      <c r="K182" s="8"/>
      <c r="L182" s="123"/>
      <c r="M182" s="123">
        <v>0</v>
      </c>
      <c r="N182" s="123">
        <v>0</v>
      </c>
      <c r="O182" s="54">
        <v>1</v>
      </c>
      <c r="P182" s="54">
        <v>1</v>
      </c>
      <c r="Q182" s="123">
        <v>3</v>
      </c>
      <c r="R182" s="11" t="s">
        <v>82</v>
      </c>
      <c r="S182">
        <v>1</v>
      </c>
      <c r="T182">
        <v>1</v>
      </c>
      <c r="U182">
        <v>1</v>
      </c>
      <c r="V182">
        <v>1024</v>
      </c>
      <c r="W182" s="135" t="s">
        <v>1527</v>
      </c>
      <c r="X182" s="135"/>
      <c r="Y182" s="70">
        <v>9999</v>
      </c>
      <c r="Z182" s="70"/>
      <c r="AA182" s="70">
        <v>30</v>
      </c>
      <c r="AB182" s="70">
        <v>30</v>
      </c>
      <c r="AC182" s="70">
        <v>30</v>
      </c>
      <c r="AD182" s="144">
        <v>50</v>
      </c>
      <c r="AE182" s="144">
        <v>20</v>
      </c>
      <c r="AF182" s="144">
        <v>4000</v>
      </c>
      <c r="AG182" s="144">
        <v>50</v>
      </c>
      <c r="AH182" s="73">
        <v>0</v>
      </c>
      <c r="AI182" s="73">
        <v>0</v>
      </c>
      <c r="AJ182" s="73">
        <v>1</v>
      </c>
      <c r="AK182" s="73">
        <v>0</v>
      </c>
      <c r="AL182" s="1" t="s">
        <v>603</v>
      </c>
      <c r="AV182" s="123"/>
      <c r="AW182" s="123"/>
      <c r="BD182" s="10"/>
      <c r="BE182" s="8"/>
      <c r="BF182" s="8"/>
    </row>
    <row r="183" ht="15.75" spans="1:58">
      <c r="A183" s="31">
        <v>121034</v>
      </c>
      <c r="B183" s="31">
        <v>121034</v>
      </c>
      <c r="C183" s="14" t="s">
        <v>1552</v>
      </c>
      <c r="D183" s="31" t="s">
        <v>1552</v>
      </c>
      <c r="E183" s="31"/>
      <c r="F183" s="31">
        <v>0</v>
      </c>
      <c r="G183" s="8"/>
      <c r="H183" s="8"/>
      <c r="I183" s="8"/>
      <c r="J183" s="8"/>
      <c r="K183" s="8"/>
      <c r="L183" s="123"/>
      <c r="M183" s="123">
        <v>0</v>
      </c>
      <c r="N183" s="123">
        <v>0</v>
      </c>
      <c r="O183" s="54">
        <v>1</v>
      </c>
      <c r="P183" s="54">
        <v>1</v>
      </c>
      <c r="Q183" s="123">
        <v>3</v>
      </c>
      <c r="R183" s="11" t="s">
        <v>82</v>
      </c>
      <c r="S183">
        <v>1</v>
      </c>
      <c r="T183">
        <v>1</v>
      </c>
      <c r="U183">
        <v>1</v>
      </c>
      <c r="V183">
        <v>1026</v>
      </c>
      <c r="W183" s="135" t="s">
        <v>1534</v>
      </c>
      <c r="X183" s="135"/>
      <c r="Y183" s="70">
        <v>9999</v>
      </c>
      <c r="Z183" s="70"/>
      <c r="AA183" s="70">
        <v>30</v>
      </c>
      <c r="AB183" s="70">
        <v>30</v>
      </c>
      <c r="AC183" s="70">
        <v>30</v>
      </c>
      <c r="AD183" s="144">
        <v>50</v>
      </c>
      <c r="AE183" s="144">
        <v>20</v>
      </c>
      <c r="AF183" s="144">
        <v>4000</v>
      </c>
      <c r="AG183" s="144">
        <v>50</v>
      </c>
      <c r="AH183" s="144">
        <v>0</v>
      </c>
      <c r="AI183" s="144">
        <v>0</v>
      </c>
      <c r="AJ183" s="144">
        <v>1</v>
      </c>
      <c r="AK183" s="144">
        <v>0</v>
      </c>
      <c r="AL183" s="154" t="s">
        <v>603</v>
      </c>
      <c r="AV183" s="123"/>
      <c r="AW183" s="123"/>
      <c r="BD183" s="10"/>
      <c r="BE183" s="8"/>
      <c r="BF183" s="8"/>
    </row>
    <row r="184" ht="15.75" spans="1:58">
      <c r="A184" s="31">
        <v>121035</v>
      </c>
      <c r="B184" s="31">
        <v>121035</v>
      </c>
      <c r="C184" s="14" t="s">
        <v>1553</v>
      </c>
      <c r="D184" s="31" t="s">
        <v>1553</v>
      </c>
      <c r="E184" s="31"/>
      <c r="F184" s="31">
        <v>0</v>
      </c>
      <c r="G184" s="8"/>
      <c r="H184" s="8"/>
      <c r="I184" s="8"/>
      <c r="J184" s="8"/>
      <c r="K184" s="8"/>
      <c r="L184" s="123"/>
      <c r="M184" s="123">
        <v>0</v>
      </c>
      <c r="N184" s="123">
        <v>0</v>
      </c>
      <c r="O184" s="54">
        <v>1</v>
      </c>
      <c r="P184" s="54">
        <v>1</v>
      </c>
      <c r="Q184" s="123">
        <v>3</v>
      </c>
      <c r="R184" s="11" t="s">
        <v>82</v>
      </c>
      <c r="S184">
        <v>1</v>
      </c>
      <c r="T184">
        <v>1</v>
      </c>
      <c r="U184">
        <v>1</v>
      </c>
      <c r="V184">
        <v>1029</v>
      </c>
      <c r="W184" s="135" t="s">
        <v>1554</v>
      </c>
      <c r="X184" s="135"/>
      <c r="Y184" s="70">
        <v>9999</v>
      </c>
      <c r="Z184" s="70"/>
      <c r="AA184" s="70">
        <v>30</v>
      </c>
      <c r="AB184" s="70">
        <v>30</v>
      </c>
      <c r="AC184" s="70">
        <v>30</v>
      </c>
      <c r="AD184" s="144">
        <v>50</v>
      </c>
      <c r="AE184" s="144">
        <v>20</v>
      </c>
      <c r="AF184" s="144">
        <v>4000</v>
      </c>
      <c r="AG184" s="144">
        <v>50</v>
      </c>
      <c r="AH184" s="144">
        <v>0</v>
      </c>
      <c r="AI184" s="144">
        <v>0</v>
      </c>
      <c r="AJ184" s="144">
        <v>1</v>
      </c>
      <c r="AK184" s="144">
        <v>0</v>
      </c>
      <c r="AL184" s="154" t="s">
        <v>603</v>
      </c>
      <c r="AV184" s="123"/>
      <c r="AW184" s="123"/>
      <c r="BD184" s="10"/>
      <c r="BE184" s="8"/>
      <c r="BF184" s="8"/>
    </row>
    <row r="185" ht="15.75" spans="1:58">
      <c r="A185" s="31">
        <v>121036</v>
      </c>
      <c r="B185" s="31">
        <v>121036</v>
      </c>
      <c r="C185" s="14" t="s">
        <v>1555</v>
      </c>
      <c r="D185" s="31" t="s">
        <v>1555</v>
      </c>
      <c r="E185" s="31"/>
      <c r="F185" s="31">
        <v>0</v>
      </c>
      <c r="G185" s="8"/>
      <c r="H185" s="8"/>
      <c r="I185" s="8"/>
      <c r="J185" s="8"/>
      <c r="K185" s="8"/>
      <c r="L185" s="123"/>
      <c r="M185" s="123">
        <v>0</v>
      </c>
      <c r="N185" s="123">
        <v>0</v>
      </c>
      <c r="O185" s="54">
        <v>1</v>
      </c>
      <c r="P185" s="54">
        <v>1</v>
      </c>
      <c r="Q185" s="123">
        <v>3</v>
      </c>
      <c r="R185" s="11" t="s">
        <v>82</v>
      </c>
      <c r="S185">
        <v>1</v>
      </c>
      <c r="T185">
        <v>1</v>
      </c>
      <c r="U185">
        <v>1</v>
      </c>
      <c r="V185">
        <v>1030</v>
      </c>
      <c r="W185" s="135" t="s">
        <v>1554</v>
      </c>
      <c r="X185" s="135"/>
      <c r="Y185" s="70">
        <v>9999</v>
      </c>
      <c r="Z185" s="70"/>
      <c r="AA185" s="70">
        <v>30</v>
      </c>
      <c r="AB185" s="70">
        <v>30</v>
      </c>
      <c r="AC185" s="70">
        <v>30</v>
      </c>
      <c r="AD185" s="144">
        <v>50</v>
      </c>
      <c r="AE185" s="144">
        <v>20</v>
      </c>
      <c r="AF185" s="144">
        <v>4000</v>
      </c>
      <c r="AG185" s="144">
        <v>50</v>
      </c>
      <c r="AH185" s="144">
        <v>0</v>
      </c>
      <c r="AI185" s="144">
        <v>0</v>
      </c>
      <c r="AJ185" s="144">
        <v>1</v>
      </c>
      <c r="AK185" s="144">
        <v>0</v>
      </c>
      <c r="AL185" s="154" t="s">
        <v>603</v>
      </c>
      <c r="AV185" s="123"/>
      <c r="AW185" s="123"/>
      <c r="BD185" s="10"/>
      <c r="BE185" s="8"/>
      <c r="BF185" s="8"/>
    </row>
    <row r="186" ht="15.75" spans="1:58">
      <c r="A186" s="31">
        <v>121037</v>
      </c>
      <c r="B186" s="31">
        <v>121037</v>
      </c>
      <c r="C186" s="14" t="s">
        <v>1556</v>
      </c>
      <c r="D186" s="31" t="s">
        <v>1556</v>
      </c>
      <c r="E186" s="31"/>
      <c r="F186" s="31">
        <v>0</v>
      </c>
      <c r="G186" s="8"/>
      <c r="H186" s="8"/>
      <c r="I186" s="8"/>
      <c r="J186" s="8"/>
      <c r="K186" s="8"/>
      <c r="L186" s="123"/>
      <c r="M186" s="123">
        <v>0</v>
      </c>
      <c r="N186" s="25">
        <v>1</v>
      </c>
      <c r="O186" s="54">
        <v>1</v>
      </c>
      <c r="P186" s="54">
        <v>1</v>
      </c>
      <c r="Q186" s="123">
        <v>8</v>
      </c>
      <c r="R186" s="11" t="s">
        <v>1557</v>
      </c>
      <c r="S186">
        <v>1</v>
      </c>
      <c r="T186">
        <v>1</v>
      </c>
      <c r="U186">
        <v>1</v>
      </c>
      <c r="V186">
        <v>1040</v>
      </c>
      <c r="W186" s="135" t="s">
        <v>1558</v>
      </c>
      <c r="X186" s="135"/>
      <c r="Y186" s="70">
        <v>9999</v>
      </c>
      <c r="Z186" s="70"/>
      <c r="AA186" s="70">
        <v>30</v>
      </c>
      <c r="AB186" s="70">
        <v>30</v>
      </c>
      <c r="AC186" s="70">
        <v>30</v>
      </c>
      <c r="AD186" s="144">
        <v>50</v>
      </c>
      <c r="AE186" s="144">
        <v>20</v>
      </c>
      <c r="AF186" s="144">
        <v>4000</v>
      </c>
      <c r="AG186" s="144">
        <v>50</v>
      </c>
      <c r="AH186" s="144">
        <v>0</v>
      </c>
      <c r="AI186" s="144">
        <v>0</v>
      </c>
      <c r="AJ186" s="144">
        <v>1</v>
      </c>
      <c r="AK186" s="144">
        <v>0</v>
      </c>
      <c r="AL186" s="154" t="s">
        <v>603</v>
      </c>
      <c r="AV186" s="123"/>
      <c r="AW186" s="123"/>
      <c r="BD186" s="10"/>
      <c r="BE186" s="8"/>
      <c r="BF186" s="8"/>
    </row>
    <row r="187" ht="15.75" spans="1:58">
      <c r="A187" s="31">
        <v>121038</v>
      </c>
      <c r="B187" s="31">
        <v>121038</v>
      </c>
      <c r="C187" s="14" t="s">
        <v>1559</v>
      </c>
      <c r="D187" s="31" t="s">
        <v>1559</v>
      </c>
      <c r="E187" s="31"/>
      <c r="F187" s="31">
        <v>1</v>
      </c>
      <c r="G187" s="8"/>
      <c r="H187" s="8"/>
      <c r="I187" s="8"/>
      <c r="J187" s="8"/>
      <c r="K187" s="8"/>
      <c r="L187" s="123"/>
      <c r="M187" s="123">
        <v>0</v>
      </c>
      <c r="N187" s="25">
        <v>1</v>
      </c>
      <c r="O187" s="54">
        <v>1</v>
      </c>
      <c r="P187" s="54">
        <v>1</v>
      </c>
      <c r="Q187" s="123">
        <v>8</v>
      </c>
      <c r="R187" s="11" t="s">
        <v>1557</v>
      </c>
      <c r="S187">
        <v>1</v>
      </c>
      <c r="T187">
        <v>1</v>
      </c>
      <c r="U187">
        <v>1</v>
      </c>
      <c r="V187">
        <v>1044</v>
      </c>
      <c r="W187" s="135" t="s">
        <v>1560</v>
      </c>
      <c r="X187" s="135"/>
      <c r="Y187" s="70">
        <v>9999</v>
      </c>
      <c r="Z187" s="70"/>
      <c r="AA187" s="70">
        <v>30</v>
      </c>
      <c r="AB187" s="70">
        <v>30</v>
      </c>
      <c r="AC187" s="70">
        <v>30</v>
      </c>
      <c r="AD187" s="144">
        <v>50</v>
      </c>
      <c r="AE187" s="144">
        <v>20</v>
      </c>
      <c r="AF187" s="144">
        <v>4000</v>
      </c>
      <c r="AG187" s="144">
        <v>50</v>
      </c>
      <c r="AH187" s="144">
        <v>0</v>
      </c>
      <c r="AI187" s="144">
        <v>0</v>
      </c>
      <c r="AJ187" s="144">
        <v>1</v>
      </c>
      <c r="AK187" s="144">
        <v>0</v>
      </c>
      <c r="AL187" s="154" t="s">
        <v>603</v>
      </c>
      <c r="AV187" s="123"/>
      <c r="AW187" s="123"/>
      <c r="BD187" s="10"/>
      <c r="BE187" s="8"/>
      <c r="BF187" s="8"/>
    </row>
    <row r="188" ht="15.75" spans="1:58">
      <c r="A188" s="31">
        <v>121039</v>
      </c>
      <c r="B188" s="31">
        <v>121039</v>
      </c>
      <c r="C188" s="14" t="s">
        <v>1561</v>
      </c>
      <c r="D188" s="31" t="s">
        <v>1561</v>
      </c>
      <c r="E188" s="31"/>
      <c r="F188" s="31">
        <v>0</v>
      </c>
      <c r="G188" s="8"/>
      <c r="H188" s="8"/>
      <c r="I188" s="8"/>
      <c r="J188" s="8"/>
      <c r="K188" s="8"/>
      <c r="L188" s="123"/>
      <c r="M188" s="123">
        <v>0</v>
      </c>
      <c r="N188" s="25">
        <v>1</v>
      </c>
      <c r="O188" s="54">
        <v>1</v>
      </c>
      <c r="P188" s="54">
        <v>1</v>
      </c>
      <c r="Q188" s="123">
        <v>8</v>
      </c>
      <c r="R188" s="11" t="s">
        <v>1557</v>
      </c>
      <c r="S188">
        <v>1</v>
      </c>
      <c r="T188">
        <v>1</v>
      </c>
      <c r="U188">
        <v>1</v>
      </c>
      <c r="V188">
        <v>1038</v>
      </c>
      <c r="W188" s="135" t="s">
        <v>1562</v>
      </c>
      <c r="X188" s="135"/>
      <c r="Y188" s="70">
        <v>9999</v>
      </c>
      <c r="Z188" s="70"/>
      <c r="AA188" s="70">
        <v>30</v>
      </c>
      <c r="AB188" s="70">
        <v>30</v>
      </c>
      <c r="AC188" s="70">
        <v>30</v>
      </c>
      <c r="AD188" s="144">
        <v>50</v>
      </c>
      <c r="AE188" s="144">
        <v>20</v>
      </c>
      <c r="AF188" s="144">
        <v>4000</v>
      </c>
      <c r="AG188" s="144">
        <v>50</v>
      </c>
      <c r="AH188" s="144">
        <v>0</v>
      </c>
      <c r="AI188" s="144">
        <v>0</v>
      </c>
      <c r="AJ188" s="144">
        <v>1</v>
      </c>
      <c r="AK188" s="144">
        <v>0</v>
      </c>
      <c r="AL188" s="154" t="s">
        <v>603</v>
      </c>
      <c r="AV188" s="123"/>
      <c r="AW188" s="123"/>
      <c r="BD188" s="10"/>
      <c r="BE188" s="8"/>
      <c r="BF188" s="8"/>
    </row>
    <row r="189" ht="15.75" spans="1:58">
      <c r="A189" s="31">
        <v>121040</v>
      </c>
      <c r="B189" s="31">
        <v>121040</v>
      </c>
      <c r="C189" s="14" t="s">
        <v>1563</v>
      </c>
      <c r="D189" s="31" t="s">
        <v>1563</v>
      </c>
      <c r="E189" s="31"/>
      <c r="F189" s="31">
        <v>1</v>
      </c>
      <c r="G189" s="8"/>
      <c r="H189" s="8"/>
      <c r="I189" s="8"/>
      <c r="J189" s="8"/>
      <c r="K189" s="8"/>
      <c r="L189" s="123"/>
      <c r="M189" s="123">
        <v>0</v>
      </c>
      <c r="N189" s="105">
        <v>1</v>
      </c>
      <c r="O189" s="54">
        <v>1</v>
      </c>
      <c r="P189" s="54">
        <v>1</v>
      </c>
      <c r="Q189" s="123">
        <v>8</v>
      </c>
      <c r="R189" s="11" t="s">
        <v>1557</v>
      </c>
      <c r="S189">
        <v>1</v>
      </c>
      <c r="T189">
        <v>1</v>
      </c>
      <c r="U189">
        <v>1</v>
      </c>
      <c r="V189">
        <v>1043</v>
      </c>
      <c r="W189" s="135" t="s">
        <v>1564</v>
      </c>
      <c r="X189" s="135"/>
      <c r="Y189" s="70">
        <v>9999</v>
      </c>
      <c r="Z189" s="70"/>
      <c r="AA189" s="70">
        <v>30</v>
      </c>
      <c r="AB189" s="70">
        <v>30</v>
      </c>
      <c r="AC189" s="70">
        <v>30</v>
      </c>
      <c r="AD189" s="144">
        <v>50</v>
      </c>
      <c r="AE189" s="144">
        <v>20</v>
      </c>
      <c r="AF189" s="144">
        <v>4000</v>
      </c>
      <c r="AG189" s="144">
        <v>50</v>
      </c>
      <c r="AH189" s="144">
        <v>0</v>
      </c>
      <c r="AI189" s="144">
        <v>0</v>
      </c>
      <c r="AJ189" s="144">
        <v>1</v>
      </c>
      <c r="AK189" s="144">
        <v>0</v>
      </c>
      <c r="AL189" s="154" t="s">
        <v>603</v>
      </c>
      <c r="AV189" s="123"/>
      <c r="AW189" s="123"/>
      <c r="BD189" s="10"/>
      <c r="BE189" s="8"/>
      <c r="BF189" s="8"/>
    </row>
    <row r="190" ht="15.75" spans="1:58">
      <c r="A190" s="31">
        <v>121041</v>
      </c>
      <c r="B190" s="31">
        <v>121041</v>
      </c>
      <c r="C190" s="14" t="s">
        <v>1565</v>
      </c>
      <c r="D190" s="31" t="s">
        <v>1566</v>
      </c>
      <c r="E190" s="31"/>
      <c r="F190" s="31">
        <v>0</v>
      </c>
      <c r="G190" s="8"/>
      <c r="H190" s="8"/>
      <c r="I190" s="8"/>
      <c r="J190" s="8"/>
      <c r="K190" s="8"/>
      <c r="L190" s="123"/>
      <c r="M190" s="123">
        <v>0</v>
      </c>
      <c r="N190" s="105">
        <v>1</v>
      </c>
      <c r="O190" s="54">
        <v>1</v>
      </c>
      <c r="P190" s="54">
        <v>1</v>
      </c>
      <c r="Q190" s="123">
        <v>8</v>
      </c>
      <c r="R190" s="11" t="s">
        <v>82</v>
      </c>
      <c r="S190">
        <v>1</v>
      </c>
      <c r="T190">
        <v>1</v>
      </c>
      <c r="U190">
        <v>1</v>
      </c>
      <c r="V190">
        <v>1042</v>
      </c>
      <c r="W190" s="135" t="s">
        <v>1567</v>
      </c>
      <c r="X190" s="135"/>
      <c r="Y190" s="70">
        <v>9999</v>
      </c>
      <c r="Z190" s="70"/>
      <c r="AA190" s="70">
        <v>30</v>
      </c>
      <c r="AB190" s="70">
        <v>30</v>
      </c>
      <c r="AC190" s="70">
        <v>30</v>
      </c>
      <c r="AD190" s="144">
        <v>50</v>
      </c>
      <c r="AE190" s="144">
        <v>20</v>
      </c>
      <c r="AF190" s="144">
        <v>4000</v>
      </c>
      <c r="AG190" s="144">
        <v>50</v>
      </c>
      <c r="AH190" s="144">
        <v>0</v>
      </c>
      <c r="AI190" s="144">
        <v>0</v>
      </c>
      <c r="AJ190" s="144">
        <v>1</v>
      </c>
      <c r="AK190" s="144">
        <v>0</v>
      </c>
      <c r="AL190" s="154" t="s">
        <v>603</v>
      </c>
      <c r="AV190" s="123"/>
      <c r="AW190" s="123"/>
      <c r="BD190" s="10"/>
      <c r="BE190" s="8"/>
      <c r="BF190" s="8"/>
    </row>
    <row r="191" ht="15.75" spans="1:58">
      <c r="A191" s="31">
        <v>121042</v>
      </c>
      <c r="B191" s="31">
        <v>121042</v>
      </c>
      <c r="C191" s="14" t="s">
        <v>1568</v>
      </c>
      <c r="D191" s="31" t="s">
        <v>1568</v>
      </c>
      <c r="E191" s="31"/>
      <c r="F191" s="31">
        <v>0</v>
      </c>
      <c r="G191" s="8"/>
      <c r="H191" s="8"/>
      <c r="I191" s="8"/>
      <c r="J191" s="8"/>
      <c r="K191" s="8"/>
      <c r="L191" s="123"/>
      <c r="M191" s="123">
        <v>0</v>
      </c>
      <c r="N191" s="105">
        <v>1</v>
      </c>
      <c r="O191" s="54">
        <v>1</v>
      </c>
      <c r="P191" s="54">
        <v>1</v>
      </c>
      <c r="Q191" s="123">
        <v>8</v>
      </c>
      <c r="R191" s="11" t="s">
        <v>82</v>
      </c>
      <c r="S191">
        <v>1</v>
      </c>
      <c r="T191">
        <v>1</v>
      </c>
      <c r="U191">
        <v>1</v>
      </c>
      <c r="V191">
        <v>1039</v>
      </c>
      <c r="W191" s="135" t="s">
        <v>1569</v>
      </c>
      <c r="X191" s="135"/>
      <c r="Y191" s="70">
        <v>9999</v>
      </c>
      <c r="Z191" s="70"/>
      <c r="AA191" s="70">
        <v>30</v>
      </c>
      <c r="AB191" s="70">
        <v>30</v>
      </c>
      <c r="AC191" s="70">
        <v>30</v>
      </c>
      <c r="AD191" s="144">
        <v>50</v>
      </c>
      <c r="AE191" s="144">
        <v>20</v>
      </c>
      <c r="AF191" s="144">
        <v>4000</v>
      </c>
      <c r="AG191" s="144">
        <v>50</v>
      </c>
      <c r="AH191" s="144">
        <v>0</v>
      </c>
      <c r="AI191" s="144">
        <v>0</v>
      </c>
      <c r="AJ191" s="144">
        <v>1</v>
      </c>
      <c r="AK191" s="144">
        <v>0</v>
      </c>
      <c r="AL191" s="154" t="s">
        <v>603</v>
      </c>
      <c r="AV191" s="123"/>
      <c r="AW191" s="123"/>
      <c r="BD191" s="10"/>
      <c r="BE191" s="8"/>
      <c r="BF191" s="8"/>
    </row>
    <row r="192" ht="15.75" spans="1:58">
      <c r="A192" s="31">
        <v>121043</v>
      </c>
      <c r="B192" s="31">
        <v>121043</v>
      </c>
      <c r="C192" s="14" t="s">
        <v>1570</v>
      </c>
      <c r="D192" s="31" t="s">
        <v>1570</v>
      </c>
      <c r="E192" s="31"/>
      <c r="F192" s="31">
        <v>0</v>
      </c>
      <c r="G192" s="8"/>
      <c r="H192" s="8"/>
      <c r="I192" s="8"/>
      <c r="J192" s="8"/>
      <c r="K192" s="8"/>
      <c r="L192" s="123"/>
      <c r="M192" s="123">
        <v>0</v>
      </c>
      <c r="N192" s="105">
        <v>1</v>
      </c>
      <c r="O192" s="54">
        <v>1</v>
      </c>
      <c r="P192" s="54">
        <v>1</v>
      </c>
      <c r="Q192" s="123">
        <v>3</v>
      </c>
      <c r="R192" s="11" t="s">
        <v>203</v>
      </c>
      <c r="S192">
        <v>1</v>
      </c>
      <c r="T192">
        <v>1</v>
      </c>
      <c r="U192">
        <v>1</v>
      </c>
      <c r="V192">
        <v>1045</v>
      </c>
      <c r="W192" s="135" t="s">
        <v>1571</v>
      </c>
      <c r="X192" s="135"/>
      <c r="Y192" s="70">
        <v>9999</v>
      </c>
      <c r="Z192" s="70"/>
      <c r="AA192" s="70">
        <v>30</v>
      </c>
      <c r="AB192" s="70">
        <v>30</v>
      </c>
      <c r="AC192" s="70">
        <v>30</v>
      </c>
      <c r="AD192" s="144">
        <v>50</v>
      </c>
      <c r="AE192" s="144">
        <v>20</v>
      </c>
      <c r="AF192" s="144">
        <v>4000</v>
      </c>
      <c r="AG192" s="144">
        <v>50</v>
      </c>
      <c r="AH192" s="144">
        <v>0</v>
      </c>
      <c r="AI192" s="144">
        <v>0</v>
      </c>
      <c r="AJ192" s="144">
        <v>1</v>
      </c>
      <c r="AK192" s="144">
        <v>0</v>
      </c>
      <c r="AL192" s="154" t="s">
        <v>603</v>
      </c>
      <c r="AV192" s="123"/>
      <c r="AW192" s="123"/>
      <c r="BD192" s="10"/>
      <c r="BE192" s="8"/>
      <c r="BF192" s="8"/>
    </row>
    <row r="193" ht="15.75" spans="1:58">
      <c r="A193" s="31">
        <v>121044</v>
      </c>
      <c r="B193" s="31">
        <v>121044</v>
      </c>
      <c r="C193" s="14" t="s">
        <v>1572</v>
      </c>
      <c r="D193" s="31" t="s">
        <v>1572</v>
      </c>
      <c r="E193" s="31"/>
      <c r="F193" s="31">
        <v>0</v>
      </c>
      <c r="G193" s="8"/>
      <c r="H193" s="8"/>
      <c r="I193" s="8"/>
      <c r="J193" s="8"/>
      <c r="K193" s="8"/>
      <c r="L193" s="123"/>
      <c r="M193" s="123">
        <v>0</v>
      </c>
      <c r="N193" s="123">
        <v>0</v>
      </c>
      <c r="O193" s="54">
        <v>1</v>
      </c>
      <c r="P193" s="54">
        <v>1</v>
      </c>
      <c r="Q193" s="123">
        <v>8</v>
      </c>
      <c r="R193" s="11" t="s">
        <v>82</v>
      </c>
      <c r="S193">
        <v>1</v>
      </c>
      <c r="T193">
        <v>1</v>
      </c>
      <c r="U193">
        <v>1</v>
      </c>
      <c r="V193">
        <v>1046</v>
      </c>
      <c r="W193" s="135" t="s">
        <v>1573</v>
      </c>
      <c r="X193" s="135"/>
      <c r="Y193" s="70">
        <v>9999</v>
      </c>
      <c r="Z193" s="70"/>
      <c r="AA193" s="70">
        <v>30</v>
      </c>
      <c r="AB193" s="70">
        <v>30</v>
      </c>
      <c r="AC193" s="70">
        <v>30</v>
      </c>
      <c r="AD193" s="144">
        <v>50</v>
      </c>
      <c r="AE193" s="144">
        <v>20</v>
      </c>
      <c r="AF193" s="144">
        <v>4000</v>
      </c>
      <c r="AG193" s="144">
        <v>50</v>
      </c>
      <c r="AH193" s="144">
        <v>0</v>
      </c>
      <c r="AI193" s="144">
        <v>0</v>
      </c>
      <c r="AJ193" s="144">
        <v>1</v>
      </c>
      <c r="AK193" s="144">
        <v>0</v>
      </c>
      <c r="AL193" s="154" t="s">
        <v>603</v>
      </c>
      <c r="AV193" s="123"/>
      <c r="AW193" s="123"/>
      <c r="BD193" s="10"/>
      <c r="BE193" s="8"/>
      <c r="BF193" s="8"/>
    </row>
    <row r="194" ht="15.75" spans="1:58">
      <c r="A194" s="31">
        <v>121045</v>
      </c>
      <c r="B194" s="31">
        <v>121045</v>
      </c>
      <c r="C194" s="14" t="s">
        <v>1574</v>
      </c>
      <c r="D194" s="31" t="s">
        <v>1574</v>
      </c>
      <c r="E194" s="31"/>
      <c r="F194" s="31">
        <v>0</v>
      </c>
      <c r="G194" s="8"/>
      <c r="H194" s="8"/>
      <c r="I194" s="8"/>
      <c r="J194" s="8"/>
      <c r="K194" s="8"/>
      <c r="L194" s="123"/>
      <c r="M194" s="123">
        <v>0</v>
      </c>
      <c r="N194" s="123">
        <v>0</v>
      </c>
      <c r="O194" s="54">
        <v>1</v>
      </c>
      <c r="P194" s="54">
        <v>1</v>
      </c>
      <c r="Q194" s="123">
        <v>8</v>
      </c>
      <c r="R194" s="11" t="s">
        <v>82</v>
      </c>
      <c r="S194">
        <v>1</v>
      </c>
      <c r="T194">
        <v>1</v>
      </c>
      <c r="U194">
        <v>1</v>
      </c>
      <c r="V194">
        <v>1048</v>
      </c>
      <c r="W194" s="135" t="s">
        <v>1575</v>
      </c>
      <c r="X194" s="135"/>
      <c r="Y194" s="70">
        <v>9999</v>
      </c>
      <c r="Z194" s="70"/>
      <c r="AA194" s="70">
        <v>30</v>
      </c>
      <c r="AB194" s="70">
        <v>30</v>
      </c>
      <c r="AC194" s="70">
        <v>30</v>
      </c>
      <c r="AD194" s="144">
        <v>50</v>
      </c>
      <c r="AE194" s="144">
        <v>20</v>
      </c>
      <c r="AF194" s="144">
        <v>4000</v>
      </c>
      <c r="AG194" s="144">
        <v>50</v>
      </c>
      <c r="AH194" s="144">
        <v>0</v>
      </c>
      <c r="AI194" s="144">
        <v>0</v>
      </c>
      <c r="AJ194" s="144">
        <v>1</v>
      </c>
      <c r="AK194" s="144">
        <v>0</v>
      </c>
      <c r="AL194" s="154" t="s">
        <v>603</v>
      </c>
      <c r="AV194" s="123"/>
      <c r="AW194" s="123"/>
      <c r="BD194" s="10"/>
      <c r="BE194" s="8"/>
      <c r="BF194" s="8"/>
    </row>
    <row r="195" ht="15.75" spans="1:58">
      <c r="A195" s="31">
        <v>121046</v>
      </c>
      <c r="B195" s="31">
        <v>121046</v>
      </c>
      <c r="C195" s="14" t="s">
        <v>1576</v>
      </c>
      <c r="D195" s="31" t="s">
        <v>1576</v>
      </c>
      <c r="E195" s="31"/>
      <c r="F195" s="31">
        <v>0</v>
      </c>
      <c r="G195" s="8"/>
      <c r="H195" s="8"/>
      <c r="I195" s="8"/>
      <c r="J195" s="8"/>
      <c r="K195" s="8"/>
      <c r="L195" s="123"/>
      <c r="M195" s="123">
        <v>0</v>
      </c>
      <c r="N195" s="123">
        <v>0</v>
      </c>
      <c r="O195" s="54">
        <v>1</v>
      </c>
      <c r="P195" s="54">
        <v>1</v>
      </c>
      <c r="Q195" s="123">
        <v>8</v>
      </c>
      <c r="R195" s="11" t="s">
        <v>82</v>
      </c>
      <c r="S195">
        <v>1</v>
      </c>
      <c r="T195">
        <v>1</v>
      </c>
      <c r="U195">
        <v>1</v>
      </c>
      <c r="V195">
        <v>1035</v>
      </c>
      <c r="W195" s="135" t="s">
        <v>1577</v>
      </c>
      <c r="X195" s="135"/>
      <c r="Y195" s="70">
        <v>9999</v>
      </c>
      <c r="Z195" s="70"/>
      <c r="AA195" s="70">
        <v>30</v>
      </c>
      <c r="AB195" s="70">
        <v>30</v>
      </c>
      <c r="AC195" s="70">
        <v>30</v>
      </c>
      <c r="AD195" s="144">
        <v>50</v>
      </c>
      <c r="AE195" s="144">
        <v>20</v>
      </c>
      <c r="AF195" s="144">
        <v>4000</v>
      </c>
      <c r="AG195" s="144">
        <v>50</v>
      </c>
      <c r="AH195" s="144">
        <v>0</v>
      </c>
      <c r="AI195" s="144">
        <v>0</v>
      </c>
      <c r="AJ195" s="144">
        <v>1</v>
      </c>
      <c r="AK195" s="144">
        <v>0</v>
      </c>
      <c r="AL195" s="154" t="s">
        <v>603</v>
      </c>
      <c r="AV195" s="123"/>
      <c r="AW195" s="123"/>
      <c r="BD195" s="10"/>
      <c r="BE195" s="8"/>
      <c r="BF195" s="8"/>
    </row>
    <row r="196" ht="15.75" spans="1:58">
      <c r="A196" s="31">
        <v>121047</v>
      </c>
      <c r="B196" s="31">
        <v>121047</v>
      </c>
      <c r="C196" s="14" t="s">
        <v>1578</v>
      </c>
      <c r="D196" s="31" t="s">
        <v>1578</v>
      </c>
      <c r="E196" s="31"/>
      <c r="F196" s="31">
        <v>0</v>
      </c>
      <c r="G196" s="8"/>
      <c r="H196" s="8"/>
      <c r="I196" s="8"/>
      <c r="J196" s="8"/>
      <c r="K196" s="8"/>
      <c r="L196" s="123"/>
      <c r="M196" s="123">
        <v>0</v>
      </c>
      <c r="N196" s="123">
        <v>0</v>
      </c>
      <c r="O196" s="54">
        <v>1</v>
      </c>
      <c r="P196" s="54">
        <v>1</v>
      </c>
      <c r="Q196" s="123">
        <v>8</v>
      </c>
      <c r="R196" s="11" t="s">
        <v>82</v>
      </c>
      <c r="S196">
        <v>1</v>
      </c>
      <c r="T196">
        <v>1</v>
      </c>
      <c r="U196">
        <v>1</v>
      </c>
      <c r="V196">
        <v>1036</v>
      </c>
      <c r="W196" s="135" t="s">
        <v>1579</v>
      </c>
      <c r="X196" s="135"/>
      <c r="Y196" s="70">
        <v>9999</v>
      </c>
      <c r="Z196" s="70"/>
      <c r="AA196" s="70">
        <v>30</v>
      </c>
      <c r="AB196" s="70">
        <v>30</v>
      </c>
      <c r="AC196" s="70">
        <v>30</v>
      </c>
      <c r="AD196" s="144">
        <v>50</v>
      </c>
      <c r="AE196" s="144">
        <v>20</v>
      </c>
      <c r="AF196" s="144">
        <v>4000</v>
      </c>
      <c r="AG196" s="144">
        <v>50</v>
      </c>
      <c r="AH196" s="144">
        <v>0</v>
      </c>
      <c r="AI196" s="144">
        <v>0</v>
      </c>
      <c r="AJ196" s="144">
        <v>1</v>
      </c>
      <c r="AK196" s="144">
        <v>0</v>
      </c>
      <c r="AL196" s="154" t="s">
        <v>603</v>
      </c>
      <c r="AV196" s="123"/>
      <c r="AW196" s="123"/>
      <c r="BD196" s="10"/>
      <c r="BE196" s="8"/>
      <c r="BF196" s="8"/>
    </row>
    <row r="197" ht="15.75" spans="1:58">
      <c r="A197" s="31">
        <v>121048</v>
      </c>
      <c r="B197" s="31">
        <v>121048</v>
      </c>
      <c r="C197" s="14" t="s">
        <v>1580</v>
      </c>
      <c r="D197" s="31" t="s">
        <v>1580</v>
      </c>
      <c r="E197" s="31"/>
      <c r="F197" s="31">
        <v>0</v>
      </c>
      <c r="G197" s="8"/>
      <c r="H197" s="8"/>
      <c r="I197" s="8"/>
      <c r="J197" s="8"/>
      <c r="K197" s="8"/>
      <c r="L197" s="123"/>
      <c r="M197" s="123">
        <v>0</v>
      </c>
      <c r="N197" s="105">
        <v>1</v>
      </c>
      <c r="O197" s="54">
        <v>1</v>
      </c>
      <c r="P197" s="54">
        <v>1</v>
      </c>
      <c r="Q197" s="123">
        <v>8</v>
      </c>
      <c r="R197" s="11" t="s">
        <v>1581</v>
      </c>
      <c r="S197">
        <v>1</v>
      </c>
      <c r="T197">
        <v>1</v>
      </c>
      <c r="U197">
        <v>1</v>
      </c>
      <c r="V197">
        <v>1037</v>
      </c>
      <c r="W197" s="135" t="s">
        <v>1582</v>
      </c>
      <c r="X197" s="135"/>
      <c r="Y197" s="70">
        <v>9999</v>
      </c>
      <c r="Z197" s="70"/>
      <c r="AA197" s="70">
        <v>30</v>
      </c>
      <c r="AB197" s="70">
        <v>30</v>
      </c>
      <c r="AC197" s="70">
        <v>30</v>
      </c>
      <c r="AD197" s="144">
        <v>50</v>
      </c>
      <c r="AE197" s="144">
        <v>20</v>
      </c>
      <c r="AF197" s="144">
        <v>4000</v>
      </c>
      <c r="AG197" s="144">
        <v>50</v>
      </c>
      <c r="AH197" s="144">
        <v>0</v>
      </c>
      <c r="AI197" s="144">
        <v>0</v>
      </c>
      <c r="AJ197" s="144">
        <v>1</v>
      </c>
      <c r="AK197" s="144">
        <v>0</v>
      </c>
      <c r="AL197" s="154" t="s">
        <v>603</v>
      </c>
      <c r="AV197" s="123"/>
      <c r="AW197" s="123"/>
      <c r="BD197" s="10"/>
      <c r="BE197" s="8"/>
      <c r="BF197" s="8"/>
    </row>
    <row r="198" ht="15.75" spans="1:58">
      <c r="A198" s="31">
        <v>121049</v>
      </c>
      <c r="B198" s="31">
        <v>121049</v>
      </c>
      <c r="C198" s="14" t="s">
        <v>1583</v>
      </c>
      <c r="D198" s="31" t="s">
        <v>1583</v>
      </c>
      <c r="E198" s="31"/>
      <c r="F198" s="31">
        <v>0</v>
      </c>
      <c r="G198" s="8"/>
      <c r="H198" s="8"/>
      <c r="I198" s="8"/>
      <c r="J198" s="8"/>
      <c r="K198" s="8"/>
      <c r="L198" s="123"/>
      <c r="M198" s="123">
        <v>0</v>
      </c>
      <c r="N198" s="105">
        <v>1</v>
      </c>
      <c r="O198" s="54">
        <v>1</v>
      </c>
      <c r="P198" s="54">
        <v>1</v>
      </c>
      <c r="Q198" s="123">
        <v>8</v>
      </c>
      <c r="R198" s="11" t="s">
        <v>1557</v>
      </c>
      <c r="S198">
        <v>1</v>
      </c>
      <c r="T198">
        <v>1</v>
      </c>
      <c r="U198">
        <v>1</v>
      </c>
      <c r="V198">
        <v>1047</v>
      </c>
      <c r="W198" s="135" t="s">
        <v>1584</v>
      </c>
      <c r="X198" s="135"/>
      <c r="Y198" s="70">
        <v>9999</v>
      </c>
      <c r="Z198" s="70"/>
      <c r="AA198" s="70">
        <v>30</v>
      </c>
      <c r="AB198" s="70">
        <v>30</v>
      </c>
      <c r="AC198" s="70">
        <v>30</v>
      </c>
      <c r="AD198" s="144">
        <v>50</v>
      </c>
      <c r="AE198" s="144">
        <v>20</v>
      </c>
      <c r="AF198" s="144">
        <v>4000</v>
      </c>
      <c r="AG198" s="144">
        <v>50</v>
      </c>
      <c r="AH198" s="144">
        <v>0</v>
      </c>
      <c r="AI198" s="144">
        <v>0</v>
      </c>
      <c r="AJ198" s="144">
        <v>1</v>
      </c>
      <c r="AK198" s="144">
        <v>0</v>
      </c>
      <c r="AL198" s="154" t="s">
        <v>603</v>
      </c>
      <c r="AV198" s="123"/>
      <c r="AW198" s="123"/>
      <c r="BD198" s="10"/>
      <c r="BE198" s="8"/>
      <c r="BF198" s="8"/>
    </row>
    <row r="199" ht="15.75" spans="1:58">
      <c r="A199" s="31">
        <v>121050</v>
      </c>
      <c r="B199" s="31">
        <v>121050</v>
      </c>
      <c r="C199" s="14" t="s">
        <v>1585</v>
      </c>
      <c r="D199" s="31" t="s">
        <v>1585</v>
      </c>
      <c r="E199" s="31"/>
      <c r="F199" s="31">
        <v>0</v>
      </c>
      <c r="G199" s="8"/>
      <c r="H199" s="8"/>
      <c r="I199" s="8"/>
      <c r="J199" s="8"/>
      <c r="K199" s="8"/>
      <c r="L199" s="123"/>
      <c r="M199" s="123">
        <v>0</v>
      </c>
      <c r="N199" s="123">
        <v>0</v>
      </c>
      <c r="O199" s="54">
        <v>1</v>
      </c>
      <c r="P199" s="54">
        <v>1</v>
      </c>
      <c r="Q199" s="123">
        <v>6</v>
      </c>
      <c r="R199" s="11" t="s">
        <v>82</v>
      </c>
      <c r="S199">
        <v>1</v>
      </c>
      <c r="T199">
        <v>1</v>
      </c>
      <c r="U199">
        <v>1</v>
      </c>
      <c r="V199">
        <v>1049</v>
      </c>
      <c r="W199" s="135" t="s">
        <v>1586</v>
      </c>
      <c r="X199" s="135"/>
      <c r="Y199" s="70">
        <v>9999</v>
      </c>
      <c r="Z199" s="70"/>
      <c r="AA199" s="70">
        <v>30</v>
      </c>
      <c r="AB199" s="70">
        <v>30</v>
      </c>
      <c r="AC199" s="70">
        <v>30</v>
      </c>
      <c r="AD199" s="144">
        <v>50</v>
      </c>
      <c r="AE199" s="144">
        <v>20</v>
      </c>
      <c r="AF199" s="144">
        <v>4000</v>
      </c>
      <c r="AG199" s="144">
        <v>50</v>
      </c>
      <c r="AH199" s="144">
        <v>0</v>
      </c>
      <c r="AI199" s="144">
        <v>0</v>
      </c>
      <c r="AJ199" s="144">
        <v>1</v>
      </c>
      <c r="AK199" s="144">
        <v>0</v>
      </c>
      <c r="AL199" s="154" t="s">
        <v>603</v>
      </c>
      <c r="AV199" s="123"/>
      <c r="AW199" s="123"/>
      <c r="BD199" s="10"/>
      <c r="BE199" s="8"/>
      <c r="BF199" s="8"/>
    </row>
    <row r="200" ht="15.75" spans="1:58">
      <c r="A200" s="31">
        <v>121051</v>
      </c>
      <c r="B200" s="31">
        <v>121051</v>
      </c>
      <c r="C200" s="14" t="s">
        <v>1587</v>
      </c>
      <c r="D200" s="31" t="s">
        <v>1587</v>
      </c>
      <c r="E200" s="31"/>
      <c r="F200" s="31">
        <v>0</v>
      </c>
      <c r="G200" s="8"/>
      <c r="H200" s="8"/>
      <c r="I200" s="8"/>
      <c r="J200" s="8"/>
      <c r="K200" s="8"/>
      <c r="L200" s="123"/>
      <c r="M200" s="123">
        <v>0</v>
      </c>
      <c r="N200" s="123">
        <v>0</v>
      </c>
      <c r="O200" s="54">
        <v>1</v>
      </c>
      <c r="P200" s="54">
        <v>1</v>
      </c>
      <c r="Q200" s="123">
        <v>6</v>
      </c>
      <c r="R200" s="11" t="s">
        <v>82</v>
      </c>
      <c r="S200">
        <v>1</v>
      </c>
      <c r="T200">
        <v>1</v>
      </c>
      <c r="U200">
        <v>1</v>
      </c>
      <c r="V200">
        <v>1050</v>
      </c>
      <c r="W200" s="135" t="s">
        <v>1588</v>
      </c>
      <c r="X200" s="135"/>
      <c r="Y200" s="70">
        <v>9999</v>
      </c>
      <c r="Z200" s="70"/>
      <c r="AA200" s="70">
        <v>30</v>
      </c>
      <c r="AB200" s="70">
        <v>30</v>
      </c>
      <c r="AC200" s="70">
        <v>30</v>
      </c>
      <c r="AD200" s="144">
        <v>50</v>
      </c>
      <c r="AE200" s="144">
        <v>20</v>
      </c>
      <c r="AF200" s="144">
        <v>4000</v>
      </c>
      <c r="AG200" s="144">
        <v>50</v>
      </c>
      <c r="AH200" s="144">
        <v>0</v>
      </c>
      <c r="AI200" s="144">
        <v>0</v>
      </c>
      <c r="AJ200" s="144">
        <v>1</v>
      </c>
      <c r="AK200" s="144">
        <v>0</v>
      </c>
      <c r="AL200" s="154" t="s">
        <v>603</v>
      </c>
      <c r="AV200" s="123"/>
      <c r="AW200" s="123"/>
      <c r="BD200" s="10"/>
      <c r="BE200" s="8"/>
      <c r="BF200" s="8"/>
    </row>
    <row r="201" ht="15.75" spans="1:58">
      <c r="A201" s="31">
        <v>121052</v>
      </c>
      <c r="B201" s="31">
        <v>121052</v>
      </c>
      <c r="C201" s="14" t="s">
        <v>1589</v>
      </c>
      <c r="D201" s="31" t="s">
        <v>1589</v>
      </c>
      <c r="E201" s="31"/>
      <c r="F201" s="31">
        <v>0</v>
      </c>
      <c r="G201" s="8"/>
      <c r="H201" s="8"/>
      <c r="I201" s="8"/>
      <c r="J201" s="8"/>
      <c r="K201" s="8"/>
      <c r="L201" s="123"/>
      <c r="M201" s="123">
        <v>0</v>
      </c>
      <c r="N201" s="123">
        <v>0</v>
      </c>
      <c r="O201" s="54">
        <v>1</v>
      </c>
      <c r="P201" s="54">
        <v>1</v>
      </c>
      <c r="Q201" s="123">
        <v>6</v>
      </c>
      <c r="R201" s="11" t="s">
        <v>82</v>
      </c>
      <c r="S201">
        <v>1</v>
      </c>
      <c r="T201">
        <v>1</v>
      </c>
      <c r="U201">
        <v>1</v>
      </c>
      <c r="V201">
        <v>1051</v>
      </c>
      <c r="W201" s="135" t="s">
        <v>1590</v>
      </c>
      <c r="X201" s="135"/>
      <c r="Y201" s="70">
        <v>9999</v>
      </c>
      <c r="Z201" s="70"/>
      <c r="AA201" s="70">
        <v>30</v>
      </c>
      <c r="AB201" s="70">
        <v>30</v>
      </c>
      <c r="AC201" s="70">
        <v>30</v>
      </c>
      <c r="AD201" s="144">
        <v>50</v>
      </c>
      <c r="AE201" s="144">
        <v>20</v>
      </c>
      <c r="AF201" s="144">
        <v>4000</v>
      </c>
      <c r="AG201" s="144">
        <v>50</v>
      </c>
      <c r="AH201" s="144">
        <v>0</v>
      </c>
      <c r="AI201" s="144">
        <v>0</v>
      </c>
      <c r="AJ201" s="144">
        <v>1</v>
      </c>
      <c r="AK201" s="144">
        <v>0</v>
      </c>
      <c r="AL201" s="154" t="s">
        <v>603</v>
      </c>
      <c r="AV201" s="123"/>
      <c r="AW201" s="123"/>
      <c r="BD201" s="10"/>
      <c r="BE201" s="8"/>
      <c r="BF201" s="8"/>
    </row>
    <row r="202" ht="15.75" spans="1:58">
      <c r="A202" s="31">
        <v>121053</v>
      </c>
      <c r="B202" s="31">
        <v>121053</v>
      </c>
      <c r="C202" s="14" t="s">
        <v>1591</v>
      </c>
      <c r="D202" s="31" t="s">
        <v>1591</v>
      </c>
      <c r="E202" s="31"/>
      <c r="F202" s="31">
        <v>0</v>
      </c>
      <c r="G202" s="8"/>
      <c r="H202" s="8"/>
      <c r="I202" s="8"/>
      <c r="J202" s="8"/>
      <c r="K202" s="8"/>
      <c r="L202" s="123"/>
      <c r="M202" s="123">
        <v>0</v>
      </c>
      <c r="N202" s="123">
        <v>0</v>
      </c>
      <c r="O202" s="54">
        <v>1</v>
      </c>
      <c r="P202" s="54">
        <v>1</v>
      </c>
      <c r="Q202" s="123">
        <v>6</v>
      </c>
      <c r="R202" s="11" t="s">
        <v>82</v>
      </c>
      <c r="S202">
        <v>1</v>
      </c>
      <c r="T202">
        <v>1</v>
      </c>
      <c r="U202">
        <v>1</v>
      </c>
      <c r="V202">
        <v>1052</v>
      </c>
      <c r="W202" s="135" t="s">
        <v>1592</v>
      </c>
      <c r="X202" s="135"/>
      <c r="Y202" s="70">
        <v>9999</v>
      </c>
      <c r="Z202" s="70"/>
      <c r="AA202" s="70">
        <v>30</v>
      </c>
      <c r="AB202" s="70">
        <v>30</v>
      </c>
      <c r="AC202" s="70">
        <v>30</v>
      </c>
      <c r="AD202" s="144">
        <v>50</v>
      </c>
      <c r="AE202" s="144">
        <v>20</v>
      </c>
      <c r="AF202" s="144">
        <v>4000</v>
      </c>
      <c r="AG202" s="144">
        <v>50</v>
      </c>
      <c r="AH202" s="144">
        <v>0</v>
      </c>
      <c r="AI202" s="144">
        <v>0</v>
      </c>
      <c r="AJ202" s="144">
        <v>1</v>
      </c>
      <c r="AK202" s="144">
        <v>0</v>
      </c>
      <c r="AL202" s="154" t="s">
        <v>603</v>
      </c>
      <c r="AV202" s="123"/>
      <c r="AW202" s="123"/>
      <c r="BD202" s="10"/>
      <c r="BE202" s="8"/>
      <c r="BF202" s="8"/>
    </row>
    <row r="203" ht="15.75" spans="1:58">
      <c r="A203" s="31">
        <v>121054</v>
      </c>
      <c r="B203" s="31">
        <v>121054</v>
      </c>
      <c r="C203" s="14" t="s">
        <v>1593</v>
      </c>
      <c r="D203" s="31" t="s">
        <v>1593</v>
      </c>
      <c r="E203" s="31"/>
      <c r="F203" s="31">
        <v>0</v>
      </c>
      <c r="G203" s="8"/>
      <c r="H203" s="8"/>
      <c r="I203" s="8"/>
      <c r="J203" s="8"/>
      <c r="K203" s="8"/>
      <c r="L203" s="123"/>
      <c r="M203" s="123">
        <v>0</v>
      </c>
      <c r="N203" s="123">
        <v>0</v>
      </c>
      <c r="O203" s="54">
        <v>1</v>
      </c>
      <c r="P203" s="54">
        <v>1</v>
      </c>
      <c r="Q203" s="123">
        <v>2</v>
      </c>
      <c r="R203" s="11" t="s">
        <v>82</v>
      </c>
      <c r="S203">
        <v>1</v>
      </c>
      <c r="T203">
        <v>1</v>
      </c>
      <c r="U203">
        <v>1</v>
      </c>
      <c r="V203">
        <v>1053</v>
      </c>
      <c r="W203" s="135" t="s">
        <v>1594</v>
      </c>
      <c r="X203" s="135"/>
      <c r="Y203" s="70">
        <v>9999</v>
      </c>
      <c r="Z203" s="70"/>
      <c r="AA203" s="70">
        <v>30</v>
      </c>
      <c r="AB203" s="70">
        <v>30</v>
      </c>
      <c r="AC203" s="70">
        <v>30</v>
      </c>
      <c r="AD203" s="144">
        <v>50</v>
      </c>
      <c r="AE203" s="144">
        <v>20</v>
      </c>
      <c r="AF203" s="144">
        <v>4000</v>
      </c>
      <c r="AG203" s="144">
        <v>50</v>
      </c>
      <c r="AH203" s="144">
        <v>0</v>
      </c>
      <c r="AI203" s="144">
        <v>0</v>
      </c>
      <c r="AJ203" s="144">
        <v>1</v>
      </c>
      <c r="AK203" s="144">
        <v>0</v>
      </c>
      <c r="AL203" s="154" t="s">
        <v>603</v>
      </c>
      <c r="AV203" s="123"/>
      <c r="AW203" s="123"/>
      <c r="BD203" s="10"/>
      <c r="BE203" s="8"/>
      <c r="BF203" s="8"/>
    </row>
    <row r="204" ht="15.75" spans="1:58">
      <c r="A204" s="31">
        <v>121055</v>
      </c>
      <c r="B204" s="31">
        <v>121055</v>
      </c>
      <c r="C204" s="14" t="s">
        <v>1595</v>
      </c>
      <c r="D204" s="31" t="s">
        <v>1595</v>
      </c>
      <c r="E204" s="31"/>
      <c r="F204" s="31">
        <v>0</v>
      </c>
      <c r="G204" s="8"/>
      <c r="H204" s="8"/>
      <c r="I204" s="8"/>
      <c r="J204" s="8"/>
      <c r="K204" s="8"/>
      <c r="L204" s="123"/>
      <c r="M204" s="123">
        <v>0</v>
      </c>
      <c r="N204" s="25">
        <v>1</v>
      </c>
      <c r="O204" s="54">
        <v>1</v>
      </c>
      <c r="P204" s="54">
        <v>1</v>
      </c>
      <c r="Q204" s="123">
        <v>3</v>
      </c>
      <c r="R204" s="11" t="s">
        <v>1596</v>
      </c>
      <c r="S204">
        <v>1</v>
      </c>
      <c r="T204">
        <v>1</v>
      </c>
      <c r="U204">
        <v>1</v>
      </c>
      <c r="V204">
        <v>1054</v>
      </c>
      <c r="W204" s="135" t="s">
        <v>1597</v>
      </c>
      <c r="X204" s="135"/>
      <c r="Y204" s="70">
        <v>9999</v>
      </c>
      <c r="Z204" s="70"/>
      <c r="AA204" s="70">
        <v>30</v>
      </c>
      <c r="AB204" s="70">
        <v>30</v>
      </c>
      <c r="AC204" s="70">
        <v>30</v>
      </c>
      <c r="AD204" s="144">
        <v>50</v>
      </c>
      <c r="AE204" s="144">
        <v>20</v>
      </c>
      <c r="AF204" s="144">
        <v>4000</v>
      </c>
      <c r="AG204" s="144">
        <v>50</v>
      </c>
      <c r="AH204" s="144">
        <v>0</v>
      </c>
      <c r="AI204" s="144">
        <v>0</v>
      </c>
      <c r="AJ204" s="144">
        <v>1</v>
      </c>
      <c r="AK204" s="144">
        <v>0</v>
      </c>
      <c r="AL204" s="154" t="s">
        <v>603</v>
      </c>
      <c r="AV204" s="123"/>
      <c r="AW204" s="123"/>
      <c r="BD204" s="10"/>
      <c r="BE204" s="8"/>
      <c r="BF204" s="8"/>
    </row>
    <row r="205" ht="15.75" spans="1:58">
      <c r="A205" s="31">
        <v>121056</v>
      </c>
      <c r="B205" s="31">
        <v>121056</v>
      </c>
      <c r="C205" s="14" t="s">
        <v>1598</v>
      </c>
      <c r="D205" s="31" t="s">
        <v>1598</v>
      </c>
      <c r="E205" s="31"/>
      <c r="F205" s="31">
        <v>0</v>
      </c>
      <c r="G205" s="8"/>
      <c r="H205" s="8"/>
      <c r="I205" s="8"/>
      <c r="J205" s="8"/>
      <c r="K205" s="8"/>
      <c r="L205" s="123"/>
      <c r="M205" s="123">
        <v>0</v>
      </c>
      <c r="N205" s="25">
        <v>1</v>
      </c>
      <c r="O205" s="54">
        <v>1</v>
      </c>
      <c r="P205" s="54">
        <v>1</v>
      </c>
      <c r="Q205" s="123">
        <v>3</v>
      </c>
      <c r="R205" s="11" t="s">
        <v>1596</v>
      </c>
      <c r="S205">
        <v>1</v>
      </c>
      <c r="T205">
        <v>1</v>
      </c>
      <c r="U205">
        <v>1</v>
      </c>
      <c r="V205">
        <v>1055</v>
      </c>
      <c r="W205" s="135" t="s">
        <v>1599</v>
      </c>
      <c r="X205" s="135"/>
      <c r="Y205" s="70">
        <v>9999</v>
      </c>
      <c r="Z205" s="70"/>
      <c r="AA205" s="70">
        <v>30</v>
      </c>
      <c r="AB205" s="70">
        <v>30</v>
      </c>
      <c r="AC205" s="70">
        <v>30</v>
      </c>
      <c r="AD205" s="144">
        <v>50</v>
      </c>
      <c r="AE205" s="144">
        <v>20</v>
      </c>
      <c r="AF205" s="144">
        <v>4000</v>
      </c>
      <c r="AG205" s="144">
        <v>50</v>
      </c>
      <c r="AH205" s="144">
        <v>0</v>
      </c>
      <c r="AI205" s="144">
        <v>0</v>
      </c>
      <c r="AJ205" s="144">
        <v>1</v>
      </c>
      <c r="AK205" s="144">
        <v>0</v>
      </c>
      <c r="AL205" s="154" t="s">
        <v>603</v>
      </c>
      <c r="AV205" s="123"/>
      <c r="AW205" s="123"/>
      <c r="BD205" s="10"/>
      <c r="BE205" s="8"/>
      <c r="BF205" s="8"/>
    </row>
    <row r="206" ht="15.75" spans="1:58">
      <c r="A206" s="31">
        <v>121057</v>
      </c>
      <c r="B206" s="31">
        <v>121057</v>
      </c>
      <c r="C206" s="14" t="s">
        <v>1600</v>
      </c>
      <c r="D206" s="31" t="s">
        <v>1600</v>
      </c>
      <c r="E206" s="31"/>
      <c r="F206" s="31">
        <v>0</v>
      </c>
      <c r="G206" s="8"/>
      <c r="H206" s="8"/>
      <c r="I206" s="8"/>
      <c r="J206" s="8"/>
      <c r="K206" s="8"/>
      <c r="L206" s="123"/>
      <c r="M206" s="123">
        <v>0</v>
      </c>
      <c r="N206" s="123">
        <v>0</v>
      </c>
      <c r="O206" s="54">
        <v>1</v>
      </c>
      <c r="P206" s="54">
        <v>1</v>
      </c>
      <c r="Q206" s="123">
        <v>3</v>
      </c>
      <c r="R206" s="11" t="s">
        <v>82</v>
      </c>
      <c r="S206">
        <v>1</v>
      </c>
      <c r="T206">
        <v>1</v>
      </c>
      <c r="U206">
        <v>1</v>
      </c>
      <c r="V206">
        <v>1056</v>
      </c>
      <c r="W206" s="135" t="s">
        <v>1601</v>
      </c>
      <c r="X206" s="135"/>
      <c r="Y206" s="70">
        <v>9999</v>
      </c>
      <c r="Z206" s="70"/>
      <c r="AA206" s="70">
        <v>30</v>
      </c>
      <c r="AB206" s="70">
        <v>30</v>
      </c>
      <c r="AC206" s="70">
        <v>30</v>
      </c>
      <c r="AD206" s="144">
        <v>50</v>
      </c>
      <c r="AE206" s="144">
        <v>20</v>
      </c>
      <c r="AF206" s="144">
        <v>4000</v>
      </c>
      <c r="AG206" s="144">
        <v>50</v>
      </c>
      <c r="AH206" s="144">
        <v>0</v>
      </c>
      <c r="AI206" s="144">
        <v>0</v>
      </c>
      <c r="AJ206" s="144">
        <v>1</v>
      </c>
      <c r="AK206" s="144">
        <v>0</v>
      </c>
      <c r="AL206" s="154" t="s">
        <v>603</v>
      </c>
      <c r="AV206" s="123"/>
      <c r="AW206" s="123"/>
      <c r="BD206" s="10"/>
      <c r="BE206" s="8"/>
      <c r="BF206" s="8"/>
    </row>
    <row r="207" ht="15.75" spans="1:58">
      <c r="A207" s="31">
        <v>121058</v>
      </c>
      <c r="B207" s="31">
        <v>121058</v>
      </c>
      <c r="C207" s="14" t="s">
        <v>1602</v>
      </c>
      <c r="D207" s="31" t="s">
        <v>1602</v>
      </c>
      <c r="E207" s="31"/>
      <c r="F207" s="31">
        <v>0</v>
      </c>
      <c r="G207" s="8"/>
      <c r="H207" s="8"/>
      <c r="I207" s="8"/>
      <c r="J207" s="8"/>
      <c r="K207" s="8"/>
      <c r="L207" s="123"/>
      <c r="M207" s="123">
        <v>0</v>
      </c>
      <c r="N207" s="123">
        <v>0</v>
      </c>
      <c r="O207" s="54">
        <v>1</v>
      </c>
      <c r="P207" s="54">
        <v>1</v>
      </c>
      <c r="Q207" s="123">
        <v>3</v>
      </c>
      <c r="R207" s="11" t="s">
        <v>82</v>
      </c>
      <c r="S207">
        <v>1</v>
      </c>
      <c r="T207">
        <v>1</v>
      </c>
      <c r="U207">
        <v>1</v>
      </c>
      <c r="V207">
        <v>1057</v>
      </c>
      <c r="W207" s="135" t="s">
        <v>1603</v>
      </c>
      <c r="X207" s="135"/>
      <c r="Y207" s="70">
        <v>9999</v>
      </c>
      <c r="Z207" s="70"/>
      <c r="AA207" s="70">
        <v>30</v>
      </c>
      <c r="AB207" s="70">
        <v>30</v>
      </c>
      <c r="AC207" s="70">
        <v>30</v>
      </c>
      <c r="AD207" s="144">
        <v>50</v>
      </c>
      <c r="AE207" s="144">
        <v>20</v>
      </c>
      <c r="AF207" s="144">
        <v>4000</v>
      </c>
      <c r="AG207" s="144">
        <v>50</v>
      </c>
      <c r="AH207" s="144">
        <v>0</v>
      </c>
      <c r="AI207" s="144">
        <v>0</v>
      </c>
      <c r="AJ207" s="144">
        <v>1</v>
      </c>
      <c r="AK207" s="144">
        <v>0</v>
      </c>
      <c r="AL207" s="154" t="s">
        <v>603</v>
      </c>
      <c r="AV207" s="123"/>
      <c r="AW207" s="123"/>
      <c r="BD207" s="10"/>
      <c r="BE207" s="8"/>
      <c r="BF207" s="8"/>
    </row>
    <row r="208" ht="15.75" spans="1:58">
      <c r="A208" s="31">
        <v>121059</v>
      </c>
      <c r="B208" s="31">
        <v>121059</v>
      </c>
      <c r="C208" s="14" t="s">
        <v>1604</v>
      </c>
      <c r="D208" s="31" t="s">
        <v>1604</v>
      </c>
      <c r="E208" s="31"/>
      <c r="F208" s="31">
        <v>0</v>
      </c>
      <c r="G208" s="8"/>
      <c r="H208" s="8"/>
      <c r="I208" s="8"/>
      <c r="J208" s="8"/>
      <c r="K208" s="8"/>
      <c r="L208" s="123"/>
      <c r="M208" s="123">
        <v>0</v>
      </c>
      <c r="N208" s="123">
        <v>0</v>
      </c>
      <c r="O208" s="54">
        <v>1</v>
      </c>
      <c r="P208" s="54">
        <v>1</v>
      </c>
      <c r="Q208" s="123">
        <v>5</v>
      </c>
      <c r="R208" s="11" t="s">
        <v>82</v>
      </c>
      <c r="S208">
        <v>1</v>
      </c>
      <c r="T208">
        <v>1</v>
      </c>
      <c r="U208">
        <v>1</v>
      </c>
      <c r="V208">
        <v>1067</v>
      </c>
      <c r="W208" s="135" t="s">
        <v>1605</v>
      </c>
      <c r="X208" s="135"/>
      <c r="Y208" s="70">
        <v>9999</v>
      </c>
      <c r="Z208" s="70"/>
      <c r="AA208" s="70">
        <v>30</v>
      </c>
      <c r="AB208" s="70">
        <v>30</v>
      </c>
      <c r="AC208" s="70">
        <v>30</v>
      </c>
      <c r="AD208" s="144">
        <v>50</v>
      </c>
      <c r="AE208" s="144">
        <v>20</v>
      </c>
      <c r="AF208" s="144">
        <v>4000</v>
      </c>
      <c r="AG208" s="144">
        <v>50</v>
      </c>
      <c r="AH208" s="144">
        <v>0</v>
      </c>
      <c r="AI208" s="144">
        <v>0</v>
      </c>
      <c r="AJ208" s="144">
        <v>1</v>
      </c>
      <c r="AK208" s="144">
        <v>0</v>
      </c>
      <c r="AL208" s="154" t="s">
        <v>603</v>
      </c>
      <c r="AV208" s="123"/>
      <c r="AW208" s="123"/>
      <c r="BD208" s="10"/>
      <c r="BE208" s="8"/>
      <c r="BF208" s="8"/>
    </row>
    <row r="209" ht="15.75" spans="1:58">
      <c r="A209" s="31">
        <v>121060</v>
      </c>
      <c r="B209" s="31">
        <v>121060</v>
      </c>
      <c r="C209" s="14" t="s">
        <v>1606</v>
      </c>
      <c r="D209" s="31" t="s">
        <v>1606</v>
      </c>
      <c r="E209" s="31"/>
      <c r="F209" s="31">
        <v>0</v>
      </c>
      <c r="G209" s="8"/>
      <c r="H209" s="8"/>
      <c r="I209" s="8"/>
      <c r="J209" s="8"/>
      <c r="K209" s="8"/>
      <c r="L209" s="123"/>
      <c r="M209" s="123">
        <v>0</v>
      </c>
      <c r="N209" s="105">
        <v>1</v>
      </c>
      <c r="O209" s="54">
        <v>1</v>
      </c>
      <c r="P209" s="54">
        <v>1</v>
      </c>
      <c r="Q209" s="123">
        <v>8</v>
      </c>
      <c r="R209" s="11" t="s">
        <v>1607</v>
      </c>
      <c r="S209">
        <v>1</v>
      </c>
      <c r="T209">
        <v>1</v>
      </c>
      <c r="U209">
        <v>1</v>
      </c>
      <c r="V209">
        <v>1041</v>
      </c>
      <c r="W209" s="135" t="s">
        <v>1608</v>
      </c>
      <c r="X209" s="135"/>
      <c r="Y209" s="70">
        <v>9999</v>
      </c>
      <c r="Z209" s="70"/>
      <c r="AA209" s="70">
        <v>30</v>
      </c>
      <c r="AB209" s="70">
        <v>30</v>
      </c>
      <c r="AC209" s="70">
        <v>30</v>
      </c>
      <c r="AD209" s="144">
        <v>50</v>
      </c>
      <c r="AE209" s="144">
        <v>20</v>
      </c>
      <c r="AF209" s="144">
        <v>4000</v>
      </c>
      <c r="AG209" s="144">
        <v>50</v>
      </c>
      <c r="AH209" s="144">
        <v>0</v>
      </c>
      <c r="AI209" s="144">
        <v>0</v>
      </c>
      <c r="AJ209" s="144">
        <v>1</v>
      </c>
      <c r="AK209" s="144">
        <v>0</v>
      </c>
      <c r="AL209" s="154" t="s">
        <v>603</v>
      </c>
      <c r="AV209" s="123"/>
      <c r="AW209" s="123"/>
      <c r="BD209" s="10"/>
      <c r="BE209" s="8"/>
      <c r="BF209" s="8"/>
    </row>
    <row r="210" ht="15.75" spans="1:58">
      <c r="A210" s="31">
        <v>121061</v>
      </c>
      <c r="B210" s="31">
        <v>121061</v>
      </c>
      <c r="C210" s="14" t="s">
        <v>1609</v>
      </c>
      <c r="D210" s="31" t="s">
        <v>1609</v>
      </c>
      <c r="E210" s="31"/>
      <c r="F210" s="31">
        <v>1</v>
      </c>
      <c r="G210" s="8"/>
      <c r="H210" s="8"/>
      <c r="I210" s="8"/>
      <c r="J210" s="8"/>
      <c r="K210" s="8"/>
      <c r="L210" s="123"/>
      <c r="M210" s="123">
        <v>0</v>
      </c>
      <c r="N210" s="123">
        <v>0</v>
      </c>
      <c r="O210" s="54">
        <v>1</v>
      </c>
      <c r="P210" s="54">
        <v>1</v>
      </c>
      <c r="Q210" s="123">
        <v>3</v>
      </c>
      <c r="R210" s="11" t="s">
        <v>82</v>
      </c>
      <c r="S210">
        <v>1</v>
      </c>
      <c r="T210">
        <v>1</v>
      </c>
      <c r="U210">
        <v>1</v>
      </c>
      <c r="V210">
        <v>1034</v>
      </c>
      <c r="W210" s="135" t="s">
        <v>1610</v>
      </c>
      <c r="X210" s="135"/>
      <c r="Y210" s="70">
        <v>9999</v>
      </c>
      <c r="Z210" s="70"/>
      <c r="AA210" s="70">
        <v>30</v>
      </c>
      <c r="AB210" s="70">
        <v>30</v>
      </c>
      <c r="AC210" s="70">
        <v>30</v>
      </c>
      <c r="AD210" s="144">
        <v>50</v>
      </c>
      <c r="AE210" s="144">
        <v>20</v>
      </c>
      <c r="AF210" s="144">
        <v>4000</v>
      </c>
      <c r="AG210" s="144">
        <v>50</v>
      </c>
      <c r="AH210" s="144">
        <v>0</v>
      </c>
      <c r="AI210" s="144">
        <v>0</v>
      </c>
      <c r="AJ210" s="144">
        <v>1</v>
      </c>
      <c r="AK210" s="144">
        <v>0</v>
      </c>
      <c r="AL210" s="154" t="s">
        <v>603</v>
      </c>
      <c r="AV210" s="123"/>
      <c r="AW210" s="123"/>
      <c r="BD210" s="10"/>
      <c r="BE210" s="8"/>
      <c r="BF210" s="8"/>
    </row>
    <row r="211" ht="15.75" spans="1:58">
      <c r="A211" s="31">
        <v>121062</v>
      </c>
      <c r="B211" s="31">
        <v>121062</v>
      </c>
      <c r="C211" s="14" t="s">
        <v>1611</v>
      </c>
      <c r="D211" s="31" t="s">
        <v>1611</v>
      </c>
      <c r="E211" s="31"/>
      <c r="F211" s="31">
        <v>0</v>
      </c>
      <c r="G211" s="8"/>
      <c r="H211" s="8"/>
      <c r="I211" s="8"/>
      <c r="J211" s="8"/>
      <c r="K211" s="8"/>
      <c r="L211" s="123"/>
      <c r="M211" s="123">
        <v>0</v>
      </c>
      <c r="N211" s="123">
        <v>0</v>
      </c>
      <c r="O211" s="54">
        <v>1</v>
      </c>
      <c r="P211" s="54">
        <v>1</v>
      </c>
      <c r="Q211" s="123">
        <v>3</v>
      </c>
      <c r="R211" s="11" t="s">
        <v>82</v>
      </c>
      <c r="S211">
        <v>1</v>
      </c>
      <c r="T211">
        <v>1</v>
      </c>
      <c r="U211">
        <v>1</v>
      </c>
      <c r="V211">
        <v>2018</v>
      </c>
      <c r="W211" s="135" t="s">
        <v>1612</v>
      </c>
      <c r="X211" s="135"/>
      <c r="Y211" s="70">
        <v>9999</v>
      </c>
      <c r="Z211" s="70"/>
      <c r="AA211" s="70">
        <v>30</v>
      </c>
      <c r="AB211" s="70">
        <v>30</v>
      </c>
      <c r="AC211" s="70">
        <v>30</v>
      </c>
      <c r="AD211" s="144">
        <v>50</v>
      </c>
      <c r="AE211" s="144">
        <v>20</v>
      </c>
      <c r="AF211" s="144">
        <v>4000</v>
      </c>
      <c r="AG211" s="144">
        <v>50</v>
      </c>
      <c r="AH211" s="144">
        <v>0</v>
      </c>
      <c r="AI211" s="144">
        <v>0</v>
      </c>
      <c r="AJ211" s="144">
        <v>1</v>
      </c>
      <c r="AK211" s="144">
        <v>0</v>
      </c>
      <c r="AL211" s="154" t="s">
        <v>603</v>
      </c>
      <c r="AV211" s="123"/>
      <c r="AW211" s="123"/>
      <c r="BD211" s="10"/>
      <c r="BE211" s="8"/>
      <c r="BF211" s="8"/>
    </row>
    <row r="212" ht="15.75" spans="1:58">
      <c r="A212" s="31">
        <v>121063</v>
      </c>
      <c r="B212" s="31">
        <v>121063</v>
      </c>
      <c r="C212" s="14" t="s">
        <v>1613</v>
      </c>
      <c r="D212" s="31" t="s">
        <v>1613</v>
      </c>
      <c r="E212" s="31"/>
      <c r="F212" s="31">
        <v>0</v>
      </c>
      <c r="G212" s="8"/>
      <c r="H212" s="8"/>
      <c r="I212" s="8"/>
      <c r="J212" s="8"/>
      <c r="K212" s="8"/>
      <c r="L212" s="123"/>
      <c r="M212" s="123">
        <v>0</v>
      </c>
      <c r="N212" s="123">
        <v>0</v>
      </c>
      <c r="O212" s="54">
        <v>1</v>
      </c>
      <c r="P212" s="54">
        <v>1</v>
      </c>
      <c r="Q212" s="123">
        <v>3</v>
      </c>
      <c r="R212" s="11" t="s">
        <v>82</v>
      </c>
      <c r="S212">
        <v>1</v>
      </c>
      <c r="T212">
        <v>1</v>
      </c>
      <c r="U212">
        <v>1</v>
      </c>
      <c r="V212">
        <v>2019</v>
      </c>
      <c r="W212" s="135" t="s">
        <v>1614</v>
      </c>
      <c r="X212" s="135"/>
      <c r="Y212" s="70">
        <v>9999</v>
      </c>
      <c r="Z212" s="70"/>
      <c r="AA212" s="70">
        <v>30</v>
      </c>
      <c r="AB212" s="70">
        <v>30</v>
      </c>
      <c r="AC212" s="70">
        <v>30</v>
      </c>
      <c r="AD212" s="144">
        <v>50</v>
      </c>
      <c r="AE212" s="144">
        <v>20</v>
      </c>
      <c r="AF212" s="144">
        <v>4000</v>
      </c>
      <c r="AG212" s="144">
        <v>50</v>
      </c>
      <c r="AH212" s="144">
        <v>0</v>
      </c>
      <c r="AI212" s="144">
        <v>0</v>
      </c>
      <c r="AJ212" s="144">
        <v>1</v>
      </c>
      <c r="AK212" s="144">
        <v>0</v>
      </c>
      <c r="AL212" s="154" t="s">
        <v>603</v>
      </c>
      <c r="AV212" s="123"/>
      <c r="AW212" s="123"/>
      <c r="BD212" s="10"/>
      <c r="BE212" s="8"/>
      <c r="BF212" s="8"/>
    </row>
    <row r="213" ht="15.75" spans="1:58">
      <c r="A213" s="31">
        <v>121064</v>
      </c>
      <c r="B213" s="31">
        <v>121064</v>
      </c>
      <c r="C213" s="14" t="s">
        <v>1615</v>
      </c>
      <c r="D213" s="31" t="s">
        <v>1615</v>
      </c>
      <c r="E213" s="31"/>
      <c r="F213" s="31">
        <v>0</v>
      </c>
      <c r="G213" s="8"/>
      <c r="H213" s="8"/>
      <c r="I213" s="8"/>
      <c r="J213" s="8"/>
      <c r="K213" s="8"/>
      <c r="L213" s="123"/>
      <c r="M213" s="123">
        <v>0</v>
      </c>
      <c r="N213" s="123">
        <v>0</v>
      </c>
      <c r="O213" s="54">
        <v>1</v>
      </c>
      <c r="P213" s="54">
        <v>1</v>
      </c>
      <c r="Q213" s="123">
        <v>3</v>
      </c>
      <c r="R213" s="11" t="s">
        <v>82</v>
      </c>
      <c r="S213">
        <v>1</v>
      </c>
      <c r="T213">
        <v>1</v>
      </c>
      <c r="U213">
        <v>1</v>
      </c>
      <c r="V213">
        <v>2020</v>
      </c>
      <c r="W213" s="135" t="s">
        <v>1616</v>
      </c>
      <c r="X213" s="135"/>
      <c r="Y213" s="70">
        <v>9999</v>
      </c>
      <c r="Z213" s="70"/>
      <c r="AA213" s="70">
        <v>30</v>
      </c>
      <c r="AB213" s="70">
        <v>30</v>
      </c>
      <c r="AC213" s="70">
        <v>30</v>
      </c>
      <c r="AD213" s="144">
        <v>50</v>
      </c>
      <c r="AE213" s="144">
        <v>20</v>
      </c>
      <c r="AF213" s="144">
        <v>4000</v>
      </c>
      <c r="AG213" s="144">
        <v>50</v>
      </c>
      <c r="AH213" s="144">
        <v>0</v>
      </c>
      <c r="AI213" s="144">
        <v>0</v>
      </c>
      <c r="AJ213" s="144">
        <v>1</v>
      </c>
      <c r="AK213" s="144">
        <v>0</v>
      </c>
      <c r="AL213" s="154" t="s">
        <v>603</v>
      </c>
      <c r="AV213" s="123"/>
      <c r="AW213" s="123"/>
      <c r="BD213" s="10"/>
      <c r="BE213" s="8"/>
      <c r="BF213" s="8"/>
    </row>
    <row r="214" ht="15.75" spans="1:58">
      <c r="A214" s="31">
        <v>121065</v>
      </c>
      <c r="B214" s="31">
        <v>121065</v>
      </c>
      <c r="C214" s="14" t="s">
        <v>1617</v>
      </c>
      <c r="D214" s="31" t="s">
        <v>1617</v>
      </c>
      <c r="E214" s="31"/>
      <c r="F214" s="31">
        <v>0</v>
      </c>
      <c r="G214" s="8"/>
      <c r="H214" s="8"/>
      <c r="I214" s="8"/>
      <c r="J214" s="8"/>
      <c r="K214" s="8"/>
      <c r="L214" s="123"/>
      <c r="M214" s="123">
        <v>0</v>
      </c>
      <c r="N214" s="123">
        <v>0</v>
      </c>
      <c r="O214" s="54">
        <v>1</v>
      </c>
      <c r="P214" s="54">
        <v>1</v>
      </c>
      <c r="Q214" s="123">
        <v>8</v>
      </c>
      <c r="R214" s="11" t="s">
        <v>82</v>
      </c>
      <c r="S214">
        <v>1</v>
      </c>
      <c r="T214">
        <v>1</v>
      </c>
      <c r="U214">
        <v>1</v>
      </c>
      <c r="V214" s="31">
        <v>1058</v>
      </c>
      <c r="W214" s="135" t="s">
        <v>1618</v>
      </c>
      <c r="X214" s="135"/>
      <c r="Y214" s="70">
        <v>9999</v>
      </c>
      <c r="Z214" s="70"/>
      <c r="AA214" s="70">
        <v>30</v>
      </c>
      <c r="AB214" s="70">
        <v>30</v>
      </c>
      <c r="AC214" s="70">
        <v>30</v>
      </c>
      <c r="AD214" s="144">
        <v>50</v>
      </c>
      <c r="AE214" s="144">
        <v>20</v>
      </c>
      <c r="AF214" s="144">
        <v>4000</v>
      </c>
      <c r="AG214" s="144">
        <v>50</v>
      </c>
      <c r="AH214" s="144">
        <v>0</v>
      </c>
      <c r="AI214" s="144">
        <v>0</v>
      </c>
      <c r="AJ214" s="144">
        <v>1</v>
      </c>
      <c r="AK214" s="144">
        <v>0</v>
      </c>
      <c r="AL214" s="154" t="s">
        <v>603</v>
      </c>
      <c r="AV214" s="123"/>
      <c r="AW214" s="123"/>
      <c r="BD214" s="10"/>
      <c r="BE214" s="8"/>
      <c r="BF214" s="8"/>
    </row>
    <row r="215" ht="15.75" spans="1:58">
      <c r="A215" s="31">
        <v>121066</v>
      </c>
      <c r="B215" s="31">
        <v>121066</v>
      </c>
      <c r="C215" s="14" t="s">
        <v>1619</v>
      </c>
      <c r="D215" s="31" t="s">
        <v>1619</v>
      </c>
      <c r="E215" s="31"/>
      <c r="F215" s="31">
        <v>0</v>
      </c>
      <c r="G215" s="8"/>
      <c r="H215" s="8"/>
      <c r="I215" s="8"/>
      <c r="J215" s="8"/>
      <c r="K215" s="8"/>
      <c r="L215" s="123"/>
      <c r="M215" s="123">
        <v>0</v>
      </c>
      <c r="N215" s="123">
        <v>0</v>
      </c>
      <c r="O215" s="54">
        <v>1</v>
      </c>
      <c r="P215" s="54">
        <v>1</v>
      </c>
      <c r="Q215" s="123">
        <v>8</v>
      </c>
      <c r="R215" s="11" t="s">
        <v>82</v>
      </c>
      <c r="S215">
        <v>1</v>
      </c>
      <c r="T215">
        <v>1</v>
      </c>
      <c r="U215">
        <v>1</v>
      </c>
      <c r="V215" s="31">
        <v>1059</v>
      </c>
      <c r="W215" s="135" t="s">
        <v>1620</v>
      </c>
      <c r="X215" s="135"/>
      <c r="Y215" s="70">
        <v>9999</v>
      </c>
      <c r="Z215" s="70"/>
      <c r="AA215" s="70">
        <v>30</v>
      </c>
      <c r="AB215" s="70">
        <v>30</v>
      </c>
      <c r="AC215" s="70">
        <v>30</v>
      </c>
      <c r="AD215" s="144">
        <v>50</v>
      </c>
      <c r="AE215" s="144">
        <v>20</v>
      </c>
      <c r="AF215" s="144">
        <v>4000</v>
      </c>
      <c r="AG215" s="144">
        <v>50</v>
      </c>
      <c r="AH215" s="144">
        <v>0</v>
      </c>
      <c r="AI215" s="144">
        <v>0</v>
      </c>
      <c r="AJ215" s="144">
        <v>1</v>
      </c>
      <c r="AK215" s="144">
        <v>0</v>
      </c>
      <c r="AL215" s="154" t="s">
        <v>603</v>
      </c>
      <c r="AV215" s="123"/>
      <c r="AW215" s="123"/>
      <c r="BD215" s="10"/>
      <c r="BE215" s="8"/>
      <c r="BF215" s="8"/>
    </row>
    <row r="216" ht="15.75" spans="1:58">
      <c r="A216" s="31">
        <v>121067</v>
      </c>
      <c r="B216" s="31">
        <v>121067</v>
      </c>
      <c r="C216" s="14" t="s">
        <v>1621</v>
      </c>
      <c r="D216" s="31" t="s">
        <v>1621</v>
      </c>
      <c r="E216" s="31"/>
      <c r="F216" s="31">
        <v>0</v>
      </c>
      <c r="G216" s="8"/>
      <c r="H216" s="8"/>
      <c r="I216" s="8"/>
      <c r="J216" s="8"/>
      <c r="K216" s="8"/>
      <c r="L216" s="123"/>
      <c r="M216" s="123">
        <v>0</v>
      </c>
      <c r="N216" s="123">
        <v>0</v>
      </c>
      <c r="O216" s="54">
        <v>1</v>
      </c>
      <c r="P216" s="54">
        <v>1</v>
      </c>
      <c r="Q216" s="123">
        <v>8</v>
      </c>
      <c r="R216" s="11" t="s">
        <v>82</v>
      </c>
      <c r="S216">
        <v>1</v>
      </c>
      <c r="T216">
        <v>1</v>
      </c>
      <c r="U216">
        <v>1</v>
      </c>
      <c r="V216" s="31">
        <v>1060</v>
      </c>
      <c r="W216" s="135" t="s">
        <v>1622</v>
      </c>
      <c r="X216" s="135"/>
      <c r="Y216" s="70">
        <v>9999</v>
      </c>
      <c r="Z216" s="70"/>
      <c r="AA216" s="70">
        <v>30</v>
      </c>
      <c r="AB216" s="70">
        <v>30</v>
      </c>
      <c r="AC216" s="70">
        <v>30</v>
      </c>
      <c r="AD216" s="144">
        <v>50</v>
      </c>
      <c r="AE216" s="144">
        <v>20</v>
      </c>
      <c r="AF216" s="144">
        <v>4000</v>
      </c>
      <c r="AG216" s="144">
        <v>50</v>
      </c>
      <c r="AH216" s="144">
        <v>0</v>
      </c>
      <c r="AI216" s="144">
        <v>0</v>
      </c>
      <c r="AJ216" s="144">
        <v>1</v>
      </c>
      <c r="AK216" s="144">
        <v>0</v>
      </c>
      <c r="AL216" s="154" t="s">
        <v>603</v>
      </c>
      <c r="AV216" s="123"/>
      <c r="AW216" s="123"/>
      <c r="BD216" s="10"/>
      <c r="BE216" s="8"/>
      <c r="BF216" s="8"/>
    </row>
    <row r="217" ht="15.75" spans="1:58">
      <c r="A217" s="31">
        <v>121068</v>
      </c>
      <c r="B217" s="31">
        <v>121068</v>
      </c>
      <c r="C217" s="14" t="s">
        <v>1623</v>
      </c>
      <c r="D217" s="31" t="s">
        <v>1623</v>
      </c>
      <c r="E217" s="31"/>
      <c r="F217" s="31">
        <v>0</v>
      </c>
      <c r="G217" s="8"/>
      <c r="H217" s="8"/>
      <c r="I217" s="8"/>
      <c r="J217" s="8"/>
      <c r="K217" s="8"/>
      <c r="L217" s="123"/>
      <c r="M217" s="123">
        <v>0</v>
      </c>
      <c r="N217" s="123">
        <v>0</v>
      </c>
      <c r="O217" s="54">
        <v>1</v>
      </c>
      <c r="P217" s="54">
        <v>1</v>
      </c>
      <c r="Q217" s="123">
        <v>8</v>
      </c>
      <c r="R217" s="11" t="s">
        <v>82</v>
      </c>
      <c r="S217">
        <v>1</v>
      </c>
      <c r="T217">
        <v>1</v>
      </c>
      <c r="U217">
        <v>1</v>
      </c>
      <c r="V217" s="31">
        <v>1061</v>
      </c>
      <c r="W217" s="135" t="s">
        <v>1624</v>
      </c>
      <c r="X217" s="135"/>
      <c r="Y217" s="70">
        <v>9999</v>
      </c>
      <c r="Z217" s="70"/>
      <c r="AA217" s="70">
        <v>30</v>
      </c>
      <c r="AB217" s="70">
        <v>30</v>
      </c>
      <c r="AC217" s="70">
        <v>30</v>
      </c>
      <c r="AD217" s="144">
        <v>50</v>
      </c>
      <c r="AE217" s="144">
        <v>20</v>
      </c>
      <c r="AF217" s="144">
        <v>4000</v>
      </c>
      <c r="AG217" s="144">
        <v>50</v>
      </c>
      <c r="AH217" s="144">
        <v>0</v>
      </c>
      <c r="AI217" s="144">
        <v>0</v>
      </c>
      <c r="AJ217" s="144">
        <v>1</v>
      </c>
      <c r="AK217" s="144">
        <v>0</v>
      </c>
      <c r="AL217" s="154" t="s">
        <v>603</v>
      </c>
      <c r="AV217" s="123"/>
      <c r="AW217" s="123"/>
      <c r="BD217" s="10"/>
      <c r="BE217" s="8"/>
      <c r="BF217" s="8"/>
    </row>
    <row r="218" ht="15.75" spans="1:58">
      <c r="A218" s="31">
        <v>121069</v>
      </c>
      <c r="B218" s="31">
        <v>121069</v>
      </c>
      <c r="C218" s="14" t="s">
        <v>1625</v>
      </c>
      <c r="D218" s="31" t="s">
        <v>1625</v>
      </c>
      <c r="E218" s="31"/>
      <c r="F218" s="31">
        <v>0</v>
      </c>
      <c r="G218" s="8"/>
      <c r="H218" s="8"/>
      <c r="I218" s="8"/>
      <c r="J218" s="8"/>
      <c r="K218" s="8"/>
      <c r="L218" s="123"/>
      <c r="M218" s="123">
        <v>0</v>
      </c>
      <c r="N218" s="25">
        <v>1</v>
      </c>
      <c r="O218" s="54">
        <v>1</v>
      </c>
      <c r="P218" s="54">
        <v>1</v>
      </c>
      <c r="Q218" s="123">
        <v>8</v>
      </c>
      <c r="R218" s="11" t="s">
        <v>567</v>
      </c>
      <c r="S218">
        <v>1</v>
      </c>
      <c r="T218">
        <v>1</v>
      </c>
      <c r="U218">
        <v>1</v>
      </c>
      <c r="V218" s="31">
        <v>1062</v>
      </c>
      <c r="W218" s="135" t="s">
        <v>1626</v>
      </c>
      <c r="X218" s="135"/>
      <c r="Y218" s="70">
        <v>9999</v>
      </c>
      <c r="Z218" s="70"/>
      <c r="AA218" s="70">
        <v>30</v>
      </c>
      <c r="AB218" s="70">
        <v>30</v>
      </c>
      <c r="AC218" s="70">
        <v>30</v>
      </c>
      <c r="AD218" s="144">
        <v>50</v>
      </c>
      <c r="AE218" s="144">
        <v>20</v>
      </c>
      <c r="AF218" s="144">
        <v>4000</v>
      </c>
      <c r="AG218" s="144">
        <v>50</v>
      </c>
      <c r="AH218" s="144">
        <v>0</v>
      </c>
      <c r="AI218" s="144">
        <v>0</v>
      </c>
      <c r="AJ218" s="144">
        <v>1</v>
      </c>
      <c r="AK218" s="144">
        <v>0</v>
      </c>
      <c r="AL218" s="154" t="s">
        <v>603</v>
      </c>
      <c r="AV218" s="123"/>
      <c r="AW218" s="123"/>
      <c r="BD218" s="10"/>
      <c r="BE218" s="8"/>
      <c r="BF218" s="8"/>
    </row>
    <row r="219" ht="15.75" spans="1:58">
      <c r="A219" s="31">
        <v>121070</v>
      </c>
      <c r="B219" s="31">
        <v>121070</v>
      </c>
      <c r="C219" s="14" t="s">
        <v>1627</v>
      </c>
      <c r="D219" s="31" t="s">
        <v>1627</v>
      </c>
      <c r="E219" s="31"/>
      <c r="F219" s="31">
        <v>0</v>
      </c>
      <c r="G219" s="8"/>
      <c r="H219" s="8"/>
      <c r="I219" s="8"/>
      <c r="J219" s="8"/>
      <c r="K219" s="8"/>
      <c r="L219" s="123"/>
      <c r="M219" s="123">
        <v>0</v>
      </c>
      <c r="N219" s="25">
        <v>1</v>
      </c>
      <c r="O219" s="54">
        <v>1</v>
      </c>
      <c r="P219" s="54">
        <v>1</v>
      </c>
      <c r="Q219" s="123">
        <v>8</v>
      </c>
      <c r="R219" s="11" t="s">
        <v>567</v>
      </c>
      <c r="S219">
        <v>1</v>
      </c>
      <c r="T219">
        <v>1</v>
      </c>
      <c r="U219">
        <v>1</v>
      </c>
      <c r="V219" s="31">
        <v>1063</v>
      </c>
      <c r="W219" s="135" t="s">
        <v>1628</v>
      </c>
      <c r="X219" s="135"/>
      <c r="Y219" s="70">
        <v>9999</v>
      </c>
      <c r="Z219" s="70"/>
      <c r="AA219" s="70">
        <v>30</v>
      </c>
      <c r="AB219" s="70">
        <v>30</v>
      </c>
      <c r="AC219" s="70">
        <v>30</v>
      </c>
      <c r="AD219" s="144">
        <v>50</v>
      </c>
      <c r="AE219" s="144">
        <v>20</v>
      </c>
      <c r="AF219" s="144">
        <v>4000</v>
      </c>
      <c r="AG219" s="144">
        <v>50</v>
      </c>
      <c r="AH219" s="144">
        <v>0</v>
      </c>
      <c r="AI219" s="144">
        <v>0</v>
      </c>
      <c r="AJ219" s="144">
        <v>1</v>
      </c>
      <c r="AK219" s="144">
        <v>0</v>
      </c>
      <c r="AL219" s="154" t="s">
        <v>603</v>
      </c>
      <c r="AV219" s="123"/>
      <c r="AW219" s="123"/>
      <c r="BD219" s="10"/>
      <c r="BE219" s="8"/>
      <c r="BF219" s="8"/>
    </row>
    <row r="220" ht="15.75" spans="1:58">
      <c r="A220" s="31">
        <v>121071</v>
      </c>
      <c r="B220" s="31">
        <v>121071</v>
      </c>
      <c r="C220" s="14" t="s">
        <v>1629</v>
      </c>
      <c r="D220" s="31" t="s">
        <v>1629</v>
      </c>
      <c r="E220" s="31"/>
      <c r="F220" s="31">
        <v>0</v>
      </c>
      <c r="G220" s="8"/>
      <c r="H220" s="8"/>
      <c r="I220" s="8"/>
      <c r="J220" s="8"/>
      <c r="K220" s="8"/>
      <c r="L220" s="123"/>
      <c r="M220" s="123">
        <v>0</v>
      </c>
      <c r="N220" s="25">
        <v>1</v>
      </c>
      <c r="O220" s="54">
        <v>1</v>
      </c>
      <c r="P220" s="54">
        <v>1</v>
      </c>
      <c r="Q220" s="123">
        <v>8</v>
      </c>
      <c r="R220" s="11" t="s">
        <v>567</v>
      </c>
      <c r="S220">
        <v>1</v>
      </c>
      <c r="T220">
        <v>1</v>
      </c>
      <c r="U220">
        <v>1</v>
      </c>
      <c r="V220" s="31">
        <v>1064</v>
      </c>
      <c r="W220" s="135" t="s">
        <v>1630</v>
      </c>
      <c r="X220" s="135"/>
      <c r="Y220" s="70">
        <v>9999</v>
      </c>
      <c r="Z220" s="70"/>
      <c r="AA220" s="70">
        <v>30</v>
      </c>
      <c r="AB220" s="70">
        <v>30</v>
      </c>
      <c r="AC220" s="70">
        <v>30</v>
      </c>
      <c r="AD220" s="144">
        <v>50</v>
      </c>
      <c r="AE220" s="144">
        <v>20</v>
      </c>
      <c r="AF220" s="144">
        <v>4000</v>
      </c>
      <c r="AG220" s="144">
        <v>50</v>
      </c>
      <c r="AH220" s="144">
        <v>0</v>
      </c>
      <c r="AI220" s="144">
        <v>0</v>
      </c>
      <c r="AJ220" s="144">
        <v>1</v>
      </c>
      <c r="AK220" s="144">
        <v>0</v>
      </c>
      <c r="AL220" s="154" t="s">
        <v>603</v>
      </c>
      <c r="AV220" s="123"/>
      <c r="AW220" s="123"/>
      <c r="BD220" s="10"/>
      <c r="BE220" s="8"/>
      <c r="BF220" s="8"/>
    </row>
    <row r="221" ht="15.75" spans="1:58">
      <c r="A221" s="31">
        <v>121072</v>
      </c>
      <c r="B221" s="31">
        <v>121072</v>
      </c>
      <c r="C221" s="14" t="s">
        <v>1631</v>
      </c>
      <c r="D221" s="31" t="s">
        <v>1631</v>
      </c>
      <c r="E221" s="31"/>
      <c r="F221" s="31">
        <v>0</v>
      </c>
      <c r="G221" s="8"/>
      <c r="H221" s="8"/>
      <c r="I221" s="8"/>
      <c r="J221" s="8"/>
      <c r="K221" s="8"/>
      <c r="L221" s="123"/>
      <c r="M221" s="123">
        <v>0</v>
      </c>
      <c r="N221" s="25">
        <v>1</v>
      </c>
      <c r="O221" s="54">
        <v>1</v>
      </c>
      <c r="P221" s="54">
        <v>1</v>
      </c>
      <c r="Q221" s="123">
        <v>8</v>
      </c>
      <c r="R221" s="11" t="s">
        <v>567</v>
      </c>
      <c r="S221">
        <v>1</v>
      </c>
      <c r="T221">
        <v>1</v>
      </c>
      <c r="U221">
        <v>1</v>
      </c>
      <c r="V221" s="31">
        <v>1065</v>
      </c>
      <c r="W221" s="135" t="s">
        <v>1632</v>
      </c>
      <c r="X221" s="135"/>
      <c r="Y221" s="70">
        <v>9999</v>
      </c>
      <c r="Z221" s="70"/>
      <c r="AA221" s="70">
        <v>30</v>
      </c>
      <c r="AB221" s="70">
        <v>30</v>
      </c>
      <c r="AC221" s="70">
        <v>30</v>
      </c>
      <c r="AD221" s="144">
        <v>50</v>
      </c>
      <c r="AE221" s="144">
        <v>20</v>
      </c>
      <c r="AF221" s="144">
        <v>4000</v>
      </c>
      <c r="AG221" s="144">
        <v>50</v>
      </c>
      <c r="AH221" s="144">
        <v>0</v>
      </c>
      <c r="AI221" s="144">
        <v>0</v>
      </c>
      <c r="AJ221" s="144">
        <v>1</v>
      </c>
      <c r="AK221" s="144">
        <v>0</v>
      </c>
      <c r="AL221" s="154" t="s">
        <v>603</v>
      </c>
      <c r="AV221" s="123"/>
      <c r="AW221" s="123"/>
      <c r="BD221" s="10"/>
      <c r="BE221" s="8"/>
      <c r="BF221" s="8"/>
    </row>
    <row r="222" ht="15.75" spans="1:58">
      <c r="A222" s="31">
        <v>121073</v>
      </c>
      <c r="B222" s="31">
        <v>121073</v>
      </c>
      <c r="C222" s="14" t="s">
        <v>1633</v>
      </c>
      <c r="D222" s="31" t="s">
        <v>1633</v>
      </c>
      <c r="E222" s="31"/>
      <c r="F222" s="31">
        <v>0</v>
      </c>
      <c r="G222" s="8"/>
      <c r="H222" s="8"/>
      <c r="I222" s="8"/>
      <c r="J222" s="8"/>
      <c r="K222" s="8"/>
      <c r="L222" s="123"/>
      <c r="M222" s="123">
        <v>0</v>
      </c>
      <c r="N222" s="25">
        <v>1</v>
      </c>
      <c r="O222" s="54">
        <v>1</v>
      </c>
      <c r="P222" s="54">
        <v>1</v>
      </c>
      <c r="Q222" s="123">
        <v>8</v>
      </c>
      <c r="R222" s="11" t="s">
        <v>1607</v>
      </c>
      <c r="S222" s="123">
        <v>1</v>
      </c>
      <c r="T222" s="123">
        <v>1</v>
      </c>
      <c r="U222" s="123">
        <v>1</v>
      </c>
      <c r="V222" s="31">
        <v>1066</v>
      </c>
      <c r="W222" s="135" t="s">
        <v>1634</v>
      </c>
      <c r="X222" s="135"/>
      <c r="Y222" s="70">
        <v>9999</v>
      </c>
      <c r="Z222" s="70"/>
      <c r="AA222" s="70">
        <v>30</v>
      </c>
      <c r="AB222" s="70">
        <v>30</v>
      </c>
      <c r="AC222" s="70">
        <v>30</v>
      </c>
      <c r="AD222" s="144">
        <v>50</v>
      </c>
      <c r="AE222" s="144">
        <v>20</v>
      </c>
      <c r="AF222" s="144">
        <v>4000</v>
      </c>
      <c r="AG222" s="144">
        <v>50</v>
      </c>
      <c r="AH222" s="144">
        <v>0</v>
      </c>
      <c r="AI222" s="144">
        <v>0</v>
      </c>
      <c r="AJ222" s="144">
        <v>1</v>
      </c>
      <c r="AK222" s="144">
        <v>0</v>
      </c>
      <c r="AL222" s="154" t="s">
        <v>603</v>
      </c>
      <c r="AV222" s="123"/>
      <c r="AW222" s="123"/>
      <c r="BD222" s="10"/>
      <c r="BE222" s="8"/>
      <c r="BF222" s="8"/>
    </row>
    <row r="223" ht="15.75" spans="1:58">
      <c r="A223" s="31">
        <v>121074</v>
      </c>
      <c r="B223" s="31">
        <v>121074</v>
      </c>
      <c r="C223" s="14" t="s">
        <v>1635</v>
      </c>
      <c r="D223" s="31" t="s">
        <v>1635</v>
      </c>
      <c r="E223" s="31"/>
      <c r="F223" s="31">
        <v>0</v>
      </c>
      <c r="G223" s="8"/>
      <c r="H223" s="8"/>
      <c r="I223" s="8"/>
      <c r="J223" s="8"/>
      <c r="K223" s="8"/>
      <c r="L223" s="123"/>
      <c r="M223" s="123">
        <v>0</v>
      </c>
      <c r="N223" s="123">
        <v>0</v>
      </c>
      <c r="O223" s="54">
        <v>1</v>
      </c>
      <c r="P223" s="54">
        <v>1</v>
      </c>
      <c r="Q223" s="123">
        <v>2</v>
      </c>
      <c r="R223" s="11" t="s">
        <v>82</v>
      </c>
      <c r="S223" s="123">
        <v>1</v>
      </c>
      <c r="T223" s="123">
        <v>1</v>
      </c>
      <c r="U223" s="123">
        <v>1</v>
      </c>
      <c r="V223" s="31">
        <v>1068</v>
      </c>
      <c r="W223" s="135" t="s">
        <v>1636</v>
      </c>
      <c r="X223" s="135"/>
      <c r="Y223" s="70">
        <v>9999</v>
      </c>
      <c r="Z223" s="70"/>
      <c r="AA223" s="70">
        <v>30</v>
      </c>
      <c r="AB223" s="70">
        <v>30</v>
      </c>
      <c r="AC223" s="70">
        <v>30</v>
      </c>
      <c r="AD223" s="144">
        <v>50</v>
      </c>
      <c r="AE223" s="144">
        <v>20</v>
      </c>
      <c r="AF223" s="144">
        <v>4000</v>
      </c>
      <c r="AG223" s="144">
        <v>50</v>
      </c>
      <c r="AH223" s="144">
        <v>0</v>
      </c>
      <c r="AI223" s="144">
        <v>0</v>
      </c>
      <c r="AJ223" s="144">
        <v>1</v>
      </c>
      <c r="AK223" s="144">
        <v>0</v>
      </c>
      <c r="AL223" s="154" t="s">
        <v>603</v>
      </c>
      <c r="AV223" s="123"/>
      <c r="AW223" s="123"/>
      <c r="BD223" s="10"/>
      <c r="BE223" s="8"/>
      <c r="BF223" s="8"/>
    </row>
    <row r="224" ht="15.75" spans="1:58">
      <c r="A224" s="31">
        <v>121075</v>
      </c>
      <c r="B224" s="31">
        <v>121075</v>
      </c>
      <c r="C224" s="14" t="s">
        <v>1637</v>
      </c>
      <c r="D224" s="31" t="s">
        <v>1637</v>
      </c>
      <c r="E224" s="31"/>
      <c r="F224" s="31">
        <v>0</v>
      </c>
      <c r="G224" s="8"/>
      <c r="H224" s="8"/>
      <c r="I224" s="8"/>
      <c r="J224" s="8"/>
      <c r="K224" s="8"/>
      <c r="L224" s="123"/>
      <c r="M224" s="123">
        <v>0</v>
      </c>
      <c r="N224" s="123">
        <v>0</v>
      </c>
      <c r="O224" s="54">
        <v>1</v>
      </c>
      <c r="P224" s="54">
        <v>1</v>
      </c>
      <c r="Q224" s="123">
        <v>2</v>
      </c>
      <c r="R224" s="11" t="s">
        <v>82</v>
      </c>
      <c r="S224" s="123">
        <v>1</v>
      </c>
      <c r="T224" s="123">
        <v>1</v>
      </c>
      <c r="U224" s="123">
        <v>1</v>
      </c>
      <c r="V224" s="31">
        <v>1069</v>
      </c>
      <c r="W224" s="135" t="s">
        <v>1638</v>
      </c>
      <c r="X224" s="135"/>
      <c r="Y224" s="70">
        <v>9999</v>
      </c>
      <c r="Z224" s="70"/>
      <c r="AA224" s="70">
        <v>30</v>
      </c>
      <c r="AB224" s="70">
        <v>30</v>
      </c>
      <c r="AC224" s="70">
        <v>30</v>
      </c>
      <c r="AD224" s="144">
        <v>50</v>
      </c>
      <c r="AE224" s="144">
        <v>20</v>
      </c>
      <c r="AF224" s="144">
        <v>4000</v>
      </c>
      <c r="AG224" s="144">
        <v>50</v>
      </c>
      <c r="AH224" s="144">
        <v>0</v>
      </c>
      <c r="AI224" s="144">
        <v>0</v>
      </c>
      <c r="AJ224" s="144">
        <v>1</v>
      </c>
      <c r="AK224" s="144">
        <v>0</v>
      </c>
      <c r="AL224" s="154" t="s">
        <v>603</v>
      </c>
      <c r="AV224" s="123"/>
      <c r="AW224" s="123"/>
      <c r="BD224" s="10"/>
      <c r="BE224" s="8"/>
      <c r="BF224" s="8"/>
    </row>
    <row r="225" ht="15.75" spans="1:58">
      <c r="A225" s="31">
        <v>121076</v>
      </c>
      <c r="B225" s="31">
        <v>121076</v>
      </c>
      <c r="C225" s="14" t="s">
        <v>1639</v>
      </c>
      <c r="D225" s="31" t="s">
        <v>1639</v>
      </c>
      <c r="E225" s="31"/>
      <c r="F225" s="31">
        <v>0</v>
      </c>
      <c r="G225" s="8"/>
      <c r="H225" s="8"/>
      <c r="I225" s="8"/>
      <c r="J225" s="8"/>
      <c r="K225" s="8"/>
      <c r="L225" s="123"/>
      <c r="M225" s="123">
        <v>0</v>
      </c>
      <c r="N225" s="123">
        <v>0</v>
      </c>
      <c r="O225" s="54">
        <v>1</v>
      </c>
      <c r="P225" s="54">
        <v>1</v>
      </c>
      <c r="Q225" s="123">
        <v>2</v>
      </c>
      <c r="R225" s="11" t="s">
        <v>82</v>
      </c>
      <c r="S225" s="123">
        <v>1</v>
      </c>
      <c r="T225" s="123">
        <v>1</v>
      </c>
      <c r="U225" s="123">
        <v>1</v>
      </c>
      <c r="V225" s="31">
        <v>1070</v>
      </c>
      <c r="W225" s="135" t="s">
        <v>1640</v>
      </c>
      <c r="X225" s="135"/>
      <c r="Y225" s="70">
        <v>9999</v>
      </c>
      <c r="Z225" s="70"/>
      <c r="AA225" s="70">
        <v>30</v>
      </c>
      <c r="AB225" s="70">
        <v>30</v>
      </c>
      <c r="AC225" s="70">
        <v>30</v>
      </c>
      <c r="AD225" s="144">
        <v>50</v>
      </c>
      <c r="AE225" s="144">
        <v>20</v>
      </c>
      <c r="AF225" s="144">
        <v>4000</v>
      </c>
      <c r="AG225" s="144">
        <v>50</v>
      </c>
      <c r="AH225" s="144">
        <v>0</v>
      </c>
      <c r="AI225" s="144">
        <v>0</v>
      </c>
      <c r="AJ225" s="144">
        <v>1</v>
      </c>
      <c r="AK225" s="144">
        <v>0</v>
      </c>
      <c r="AL225" s="154" t="s">
        <v>603</v>
      </c>
      <c r="AV225" s="123"/>
      <c r="AW225" s="123"/>
      <c r="BD225" s="10"/>
      <c r="BE225" s="8"/>
      <c r="BF225" s="8"/>
    </row>
    <row r="226" ht="15.75" spans="1:58">
      <c r="A226" s="31">
        <v>121077</v>
      </c>
      <c r="B226" s="31">
        <v>121077</v>
      </c>
      <c r="C226" s="14" t="s">
        <v>1641</v>
      </c>
      <c r="D226" s="31" t="s">
        <v>1641</v>
      </c>
      <c r="E226" s="31"/>
      <c r="F226" s="31">
        <v>0</v>
      </c>
      <c r="G226" s="8"/>
      <c r="H226" s="8"/>
      <c r="I226" s="8"/>
      <c r="J226" s="8"/>
      <c r="K226" s="8"/>
      <c r="L226" s="123"/>
      <c r="M226" s="123">
        <v>0</v>
      </c>
      <c r="N226" s="123">
        <v>0</v>
      </c>
      <c r="O226" s="54">
        <v>1</v>
      </c>
      <c r="P226" s="54">
        <v>1</v>
      </c>
      <c r="Q226" s="123">
        <v>2</v>
      </c>
      <c r="R226" s="11" t="s">
        <v>82</v>
      </c>
      <c r="S226" s="123">
        <v>1</v>
      </c>
      <c r="T226" s="123">
        <v>1</v>
      </c>
      <c r="U226" s="123">
        <v>1</v>
      </c>
      <c r="V226" s="31">
        <v>1071</v>
      </c>
      <c r="W226" s="135" t="s">
        <v>1642</v>
      </c>
      <c r="X226" s="135"/>
      <c r="Y226" s="70">
        <v>9999</v>
      </c>
      <c r="Z226" s="70"/>
      <c r="AA226" s="70">
        <v>30</v>
      </c>
      <c r="AB226" s="70">
        <v>30</v>
      </c>
      <c r="AC226" s="70">
        <v>30</v>
      </c>
      <c r="AD226" s="144">
        <v>50</v>
      </c>
      <c r="AE226" s="144">
        <v>20</v>
      </c>
      <c r="AF226" s="144">
        <v>4000</v>
      </c>
      <c r="AG226" s="144">
        <v>50</v>
      </c>
      <c r="AH226" s="144">
        <v>0</v>
      </c>
      <c r="AI226" s="144">
        <v>0</v>
      </c>
      <c r="AJ226" s="144">
        <v>1</v>
      </c>
      <c r="AK226" s="144">
        <v>0</v>
      </c>
      <c r="AL226" s="154" t="s">
        <v>603</v>
      </c>
      <c r="AV226" s="123"/>
      <c r="AW226" s="123"/>
      <c r="BD226" s="10"/>
      <c r="BE226" s="8"/>
      <c r="BF226" s="8"/>
    </row>
    <row r="227" ht="15.75" spans="1:58">
      <c r="A227" s="31">
        <v>121078</v>
      </c>
      <c r="B227" s="31">
        <v>121078</v>
      </c>
      <c r="C227" s="14" t="s">
        <v>1643</v>
      </c>
      <c r="D227" s="31" t="s">
        <v>1643</v>
      </c>
      <c r="E227" s="31"/>
      <c r="F227" s="31">
        <v>0</v>
      </c>
      <c r="G227" s="8"/>
      <c r="H227" s="8"/>
      <c r="I227" s="8"/>
      <c r="J227" s="8"/>
      <c r="K227" s="8"/>
      <c r="L227" s="123"/>
      <c r="M227" s="123">
        <v>0</v>
      </c>
      <c r="N227" s="123">
        <v>0</v>
      </c>
      <c r="O227" s="54">
        <v>1</v>
      </c>
      <c r="P227" s="54">
        <v>1</v>
      </c>
      <c r="Q227" s="123">
        <v>2</v>
      </c>
      <c r="R227" s="11" t="s">
        <v>82</v>
      </c>
      <c r="S227" s="123">
        <v>1</v>
      </c>
      <c r="T227" s="123">
        <v>1</v>
      </c>
      <c r="U227" s="123">
        <v>1</v>
      </c>
      <c r="V227" s="31">
        <v>1072</v>
      </c>
      <c r="W227" s="135" t="s">
        <v>1644</v>
      </c>
      <c r="X227" s="135"/>
      <c r="Y227" s="70">
        <v>9999</v>
      </c>
      <c r="Z227" s="70"/>
      <c r="AA227" s="70">
        <v>30</v>
      </c>
      <c r="AB227" s="70">
        <v>30</v>
      </c>
      <c r="AC227" s="70">
        <v>30</v>
      </c>
      <c r="AD227" s="144">
        <v>50</v>
      </c>
      <c r="AE227" s="144">
        <v>20</v>
      </c>
      <c r="AF227" s="144">
        <v>4000</v>
      </c>
      <c r="AG227" s="144">
        <v>50</v>
      </c>
      <c r="AH227" s="144">
        <v>0</v>
      </c>
      <c r="AI227" s="144">
        <v>0</v>
      </c>
      <c r="AJ227" s="144">
        <v>1</v>
      </c>
      <c r="AK227" s="144">
        <v>0</v>
      </c>
      <c r="AL227" s="154" t="s">
        <v>603</v>
      </c>
      <c r="AV227" s="123"/>
      <c r="AW227" s="123"/>
      <c r="BD227" s="10"/>
      <c r="BE227" s="8"/>
      <c r="BF227" s="8"/>
    </row>
    <row r="228" ht="15.75" spans="1:58">
      <c r="A228" s="31">
        <v>121079</v>
      </c>
      <c r="B228" s="31">
        <v>121079</v>
      </c>
      <c r="C228" s="14" t="s">
        <v>1645</v>
      </c>
      <c r="D228" s="31" t="s">
        <v>1645</v>
      </c>
      <c r="E228" s="31"/>
      <c r="F228" s="31">
        <v>0</v>
      </c>
      <c r="G228" s="8"/>
      <c r="H228" s="8"/>
      <c r="I228" s="8"/>
      <c r="J228" s="8"/>
      <c r="K228" s="8"/>
      <c r="L228" s="123"/>
      <c r="M228" s="123">
        <v>0</v>
      </c>
      <c r="N228" s="123">
        <v>0</v>
      </c>
      <c r="O228" s="54">
        <v>1</v>
      </c>
      <c r="P228" s="54">
        <v>1</v>
      </c>
      <c r="Q228" s="123">
        <v>2</v>
      </c>
      <c r="R228" s="11" t="s">
        <v>82</v>
      </c>
      <c r="S228" s="123">
        <v>1</v>
      </c>
      <c r="T228" s="123">
        <v>1</v>
      </c>
      <c r="U228" s="123">
        <v>1</v>
      </c>
      <c r="V228" s="31">
        <v>1073</v>
      </c>
      <c r="W228" s="135" t="s">
        <v>1646</v>
      </c>
      <c r="X228" s="135"/>
      <c r="Y228" s="70">
        <v>9999</v>
      </c>
      <c r="Z228" s="70"/>
      <c r="AA228" s="70">
        <v>30</v>
      </c>
      <c r="AB228" s="70">
        <v>30</v>
      </c>
      <c r="AC228" s="70">
        <v>30</v>
      </c>
      <c r="AD228" s="144">
        <v>50</v>
      </c>
      <c r="AE228" s="144">
        <v>20</v>
      </c>
      <c r="AF228" s="144">
        <v>4000</v>
      </c>
      <c r="AG228" s="144">
        <v>50</v>
      </c>
      <c r="AH228" s="144">
        <v>0</v>
      </c>
      <c r="AI228" s="144">
        <v>0</v>
      </c>
      <c r="AJ228" s="144">
        <v>1</v>
      </c>
      <c r="AK228" s="144">
        <v>0</v>
      </c>
      <c r="AL228" s="154" t="s">
        <v>603</v>
      </c>
      <c r="AV228" s="123"/>
      <c r="AW228" s="123"/>
      <c r="BD228" s="10"/>
      <c r="BE228" s="8"/>
      <c r="BF228" s="8"/>
    </row>
    <row r="229" s="31" customFormat="1" ht="15.75" spans="1:58">
      <c r="A229" s="31">
        <v>121080</v>
      </c>
      <c r="B229" s="31">
        <v>121080</v>
      </c>
      <c r="C229" s="14" t="s">
        <v>1647</v>
      </c>
      <c r="D229" s="31" t="s">
        <v>1648</v>
      </c>
      <c r="F229" s="31">
        <v>1</v>
      </c>
      <c r="G229" s="8"/>
      <c r="H229" s="8"/>
      <c r="I229" s="8"/>
      <c r="J229" s="8"/>
      <c r="K229" s="8"/>
      <c r="M229" s="123">
        <v>0</v>
      </c>
      <c r="N229" s="31">
        <v>0</v>
      </c>
      <c r="O229" s="54">
        <v>1</v>
      </c>
      <c r="P229" s="54">
        <v>1</v>
      </c>
      <c r="Q229" s="31">
        <v>8</v>
      </c>
      <c r="R229" s="11" t="s">
        <v>1557</v>
      </c>
      <c r="S229" s="31">
        <v>2</v>
      </c>
      <c r="T229" s="31">
        <v>6</v>
      </c>
      <c r="U229" s="31">
        <v>1</v>
      </c>
      <c r="V229" s="31">
        <v>45</v>
      </c>
      <c r="W229" s="31" t="s">
        <v>181</v>
      </c>
      <c r="Y229" s="70">
        <v>9999</v>
      </c>
      <c r="Z229" s="31">
        <v>214005</v>
      </c>
      <c r="AA229" s="31">
        <v>10</v>
      </c>
      <c r="AB229" s="31">
        <v>10</v>
      </c>
      <c r="AC229" s="31">
        <v>10</v>
      </c>
      <c r="AD229" s="164">
        <v>16</v>
      </c>
      <c r="AE229" s="164">
        <v>6</v>
      </c>
      <c r="AF229" s="164">
        <v>117</v>
      </c>
      <c r="AG229" s="164">
        <v>10</v>
      </c>
      <c r="AH229" s="164">
        <v>0</v>
      </c>
      <c r="AI229" s="164">
        <v>0</v>
      </c>
      <c r="AJ229" s="164">
        <v>1</v>
      </c>
      <c r="AK229" s="164">
        <v>0</v>
      </c>
      <c r="AL229" s="31" t="s">
        <v>603</v>
      </c>
      <c r="AM229" s="8"/>
      <c r="AN229" s="8" t="s">
        <v>183</v>
      </c>
      <c r="AO229" s="8" t="s">
        <v>183</v>
      </c>
      <c r="AP229" s="8"/>
      <c r="AQ229" s="8"/>
      <c r="AR229" s="165"/>
      <c r="AS229" s="165"/>
      <c r="AT229" s="165"/>
      <c r="AU229" s="166"/>
      <c r="AX229" s="164"/>
      <c r="BD229" s="10"/>
      <c r="BE229" s="8"/>
      <c r="BF229" s="8"/>
    </row>
    <row r="230" s="31" customFormat="1" ht="15.75" spans="1:58">
      <c r="A230" s="31">
        <v>121081</v>
      </c>
      <c r="B230" s="31">
        <v>121081</v>
      </c>
      <c r="C230" s="14" t="s">
        <v>406</v>
      </c>
      <c r="D230" s="31" t="s">
        <v>1649</v>
      </c>
      <c r="F230" s="31">
        <v>0</v>
      </c>
      <c r="G230" s="8"/>
      <c r="H230" s="8"/>
      <c r="I230" s="8"/>
      <c r="J230" s="8"/>
      <c r="K230" s="8"/>
      <c r="M230" s="123">
        <v>0</v>
      </c>
      <c r="N230" s="31">
        <v>0</v>
      </c>
      <c r="O230" s="54">
        <v>1</v>
      </c>
      <c r="P230" s="54">
        <v>1</v>
      </c>
      <c r="Q230" s="31">
        <v>2</v>
      </c>
      <c r="R230" s="11" t="s">
        <v>1557</v>
      </c>
      <c r="S230" s="31">
        <v>1</v>
      </c>
      <c r="T230" s="31">
        <v>1</v>
      </c>
      <c r="U230" s="31">
        <v>1</v>
      </c>
      <c r="V230" s="31">
        <v>1120</v>
      </c>
      <c r="W230" s="31" t="s">
        <v>1650</v>
      </c>
      <c r="Y230" s="70">
        <v>9999</v>
      </c>
      <c r="AA230" s="70">
        <v>30</v>
      </c>
      <c r="AB230" s="70">
        <v>30</v>
      </c>
      <c r="AC230" s="70">
        <v>30</v>
      </c>
      <c r="AD230" s="144">
        <v>50</v>
      </c>
      <c r="AE230" s="144">
        <v>20</v>
      </c>
      <c r="AF230" s="144">
        <v>4000</v>
      </c>
      <c r="AG230" s="144">
        <v>50</v>
      </c>
      <c r="AH230" s="144">
        <v>0</v>
      </c>
      <c r="AI230" s="144">
        <v>0</v>
      </c>
      <c r="AJ230" s="144">
        <v>1</v>
      </c>
      <c r="AK230" s="144">
        <v>0</v>
      </c>
      <c r="AL230" s="154" t="s">
        <v>603</v>
      </c>
      <c r="AN230" s="8"/>
      <c r="AO230" s="8"/>
      <c r="AP230" s="8"/>
      <c r="AQ230" s="8"/>
      <c r="AR230" s="165"/>
      <c r="AS230" s="165"/>
      <c r="AT230" s="165"/>
      <c r="AU230" s="166"/>
      <c r="AX230" s="164"/>
      <c r="BD230" s="10"/>
      <c r="BE230" s="8"/>
      <c r="BF230" s="8"/>
    </row>
    <row r="231" s="31" customFormat="1" ht="15.75" spans="1:58">
      <c r="A231" s="31">
        <v>121082</v>
      </c>
      <c r="B231" s="31">
        <v>121082</v>
      </c>
      <c r="C231" s="14" t="s">
        <v>1651</v>
      </c>
      <c r="D231" s="31" t="s">
        <v>1652</v>
      </c>
      <c r="F231" s="31">
        <v>0</v>
      </c>
      <c r="G231" s="8"/>
      <c r="H231" s="8"/>
      <c r="I231" s="8"/>
      <c r="J231" s="8"/>
      <c r="K231" s="8"/>
      <c r="M231" s="123">
        <v>0</v>
      </c>
      <c r="N231" s="25">
        <v>1</v>
      </c>
      <c r="O231" s="54">
        <v>1</v>
      </c>
      <c r="P231" s="54">
        <v>1</v>
      </c>
      <c r="Q231" s="123">
        <v>2</v>
      </c>
      <c r="R231" s="11" t="s">
        <v>442</v>
      </c>
      <c r="S231" s="123">
        <v>1</v>
      </c>
      <c r="T231" s="123">
        <v>1</v>
      </c>
      <c r="U231" s="123">
        <v>1</v>
      </c>
      <c r="V231" s="31">
        <v>1074</v>
      </c>
      <c r="W231" s="135" t="s">
        <v>1653</v>
      </c>
      <c r="X231" s="135"/>
      <c r="Y231" s="70">
        <v>9999</v>
      </c>
      <c r="Z231" s="70"/>
      <c r="AA231" s="70">
        <v>30</v>
      </c>
      <c r="AB231" s="70">
        <v>30</v>
      </c>
      <c r="AC231" s="70">
        <v>30</v>
      </c>
      <c r="AD231" s="144">
        <v>50</v>
      </c>
      <c r="AE231" s="144">
        <v>20</v>
      </c>
      <c r="AF231" s="144">
        <v>4000</v>
      </c>
      <c r="AG231" s="144">
        <v>50</v>
      </c>
      <c r="AH231" s="144">
        <v>0</v>
      </c>
      <c r="AI231" s="144">
        <v>0</v>
      </c>
      <c r="AJ231" s="144">
        <v>1</v>
      </c>
      <c r="AK231" s="144">
        <v>0</v>
      </c>
      <c r="AL231" s="154" t="s">
        <v>603</v>
      </c>
      <c r="AR231" s="47"/>
      <c r="AS231" s="47"/>
      <c r="AT231" s="47"/>
      <c r="AU231" s="48"/>
      <c r="AV231" s="123"/>
      <c r="AW231" s="123"/>
      <c r="AX231" s="43"/>
      <c r="BD231" s="10"/>
      <c r="BE231" s="8"/>
      <c r="BF231" s="8"/>
    </row>
    <row r="232" s="31" customFormat="1" ht="15.75" spans="1:58">
      <c r="A232" s="31">
        <v>121083</v>
      </c>
      <c r="B232" s="31">
        <v>121083</v>
      </c>
      <c r="C232" s="14" t="s">
        <v>1654</v>
      </c>
      <c r="D232" s="31" t="s">
        <v>1655</v>
      </c>
      <c r="F232" s="31">
        <v>0</v>
      </c>
      <c r="G232" s="8"/>
      <c r="H232" s="8"/>
      <c r="I232" s="8"/>
      <c r="J232" s="8"/>
      <c r="K232" s="8"/>
      <c r="M232" s="123">
        <v>0</v>
      </c>
      <c r="N232" s="123">
        <v>0</v>
      </c>
      <c r="O232" s="54">
        <v>1</v>
      </c>
      <c r="P232" s="54">
        <v>1</v>
      </c>
      <c r="Q232" s="123">
        <v>2</v>
      </c>
      <c r="R232" s="11" t="s">
        <v>82</v>
      </c>
      <c r="S232" s="123">
        <v>1</v>
      </c>
      <c r="T232" s="123">
        <v>1</v>
      </c>
      <c r="U232" s="123">
        <v>1</v>
      </c>
      <c r="V232" s="31">
        <v>1092</v>
      </c>
      <c r="W232" s="135" t="s">
        <v>1656</v>
      </c>
      <c r="X232" s="135"/>
      <c r="Y232" s="70">
        <v>9999</v>
      </c>
      <c r="Z232" s="70"/>
      <c r="AA232" s="70">
        <v>30</v>
      </c>
      <c r="AB232" s="70">
        <v>30</v>
      </c>
      <c r="AC232" s="70">
        <v>30</v>
      </c>
      <c r="AD232" s="144">
        <v>50</v>
      </c>
      <c r="AE232" s="144">
        <v>20</v>
      </c>
      <c r="AF232" s="144">
        <v>4000</v>
      </c>
      <c r="AG232" s="144">
        <v>50</v>
      </c>
      <c r="AH232" s="144">
        <v>0</v>
      </c>
      <c r="AI232" s="144">
        <v>0</v>
      </c>
      <c r="AJ232" s="144">
        <v>1</v>
      </c>
      <c r="AK232" s="144">
        <v>0</v>
      </c>
      <c r="AL232" s="154" t="s">
        <v>603</v>
      </c>
      <c r="AR232" s="47"/>
      <c r="AS232" s="47"/>
      <c r="AT232" s="47"/>
      <c r="AU232" s="48"/>
      <c r="AV232" s="123"/>
      <c r="AW232" s="123"/>
      <c r="AX232" s="43"/>
      <c r="BD232" s="10"/>
      <c r="BE232" s="8"/>
      <c r="BF232" s="8"/>
    </row>
    <row r="233" s="31" customFormat="1" ht="15.75" spans="1:58">
      <c r="A233" s="31">
        <v>121084</v>
      </c>
      <c r="B233" s="31">
        <v>121084</v>
      </c>
      <c r="C233" s="14" t="s">
        <v>1654</v>
      </c>
      <c r="D233" s="31" t="s">
        <v>1657</v>
      </c>
      <c r="F233" s="31">
        <v>0</v>
      </c>
      <c r="G233" s="8"/>
      <c r="H233" s="8"/>
      <c r="I233" s="8"/>
      <c r="J233" s="8"/>
      <c r="K233" s="8"/>
      <c r="M233" s="123">
        <v>0</v>
      </c>
      <c r="N233" s="123">
        <v>0</v>
      </c>
      <c r="O233" s="54">
        <v>1</v>
      </c>
      <c r="P233" s="54">
        <v>1</v>
      </c>
      <c r="Q233" s="123">
        <v>2</v>
      </c>
      <c r="R233" s="11" t="s">
        <v>82</v>
      </c>
      <c r="S233" s="123">
        <v>1</v>
      </c>
      <c r="T233" s="123">
        <v>1</v>
      </c>
      <c r="U233" s="123">
        <v>1</v>
      </c>
      <c r="V233" s="31">
        <v>1093</v>
      </c>
      <c r="W233" s="135" t="s">
        <v>1658</v>
      </c>
      <c r="X233" s="135"/>
      <c r="Y233" s="70">
        <v>9999</v>
      </c>
      <c r="Z233" s="70"/>
      <c r="AA233" s="70">
        <v>30</v>
      </c>
      <c r="AB233" s="70">
        <v>30</v>
      </c>
      <c r="AC233" s="70">
        <v>30</v>
      </c>
      <c r="AD233" s="144">
        <v>50</v>
      </c>
      <c r="AE233" s="144">
        <v>20</v>
      </c>
      <c r="AF233" s="144">
        <v>4000</v>
      </c>
      <c r="AG233" s="144">
        <v>50</v>
      </c>
      <c r="AH233" s="144">
        <v>0</v>
      </c>
      <c r="AI233" s="144">
        <v>0</v>
      </c>
      <c r="AJ233" s="144">
        <v>1</v>
      </c>
      <c r="AK233" s="144">
        <v>0</v>
      </c>
      <c r="AL233" s="154" t="s">
        <v>603</v>
      </c>
      <c r="AR233" s="47"/>
      <c r="AS233" s="47"/>
      <c r="AT233" s="47"/>
      <c r="AU233" s="48"/>
      <c r="AV233" s="123"/>
      <c r="AW233" s="123"/>
      <c r="AX233" s="43"/>
      <c r="BD233" s="10"/>
      <c r="BE233" s="8"/>
      <c r="BF233" s="8"/>
    </row>
    <row r="234" s="31" customFormat="1" ht="15.75" spans="1:58">
      <c r="A234" s="31">
        <v>121085</v>
      </c>
      <c r="B234" s="31">
        <v>121085</v>
      </c>
      <c r="C234" s="14" t="s">
        <v>1659</v>
      </c>
      <c r="D234" s="31" t="s">
        <v>1660</v>
      </c>
      <c r="F234" s="31">
        <v>0</v>
      </c>
      <c r="G234" s="8"/>
      <c r="H234" s="8"/>
      <c r="I234" s="8"/>
      <c r="J234" s="8"/>
      <c r="K234" s="8"/>
      <c r="M234" s="123">
        <v>0</v>
      </c>
      <c r="N234" s="25">
        <v>1</v>
      </c>
      <c r="O234" s="54">
        <v>1</v>
      </c>
      <c r="P234" s="54">
        <v>1</v>
      </c>
      <c r="Q234" s="123">
        <v>2</v>
      </c>
      <c r="R234" s="11" t="s">
        <v>1661</v>
      </c>
      <c r="S234" s="123">
        <v>1</v>
      </c>
      <c r="T234" s="123">
        <v>1</v>
      </c>
      <c r="U234" s="123">
        <v>1</v>
      </c>
      <c r="V234" s="31">
        <v>1075</v>
      </c>
      <c r="W234" s="135" t="s">
        <v>1662</v>
      </c>
      <c r="X234" s="135"/>
      <c r="Y234" s="70">
        <v>9999</v>
      </c>
      <c r="Z234" s="70"/>
      <c r="AA234" s="70">
        <v>30</v>
      </c>
      <c r="AB234" s="70">
        <v>30</v>
      </c>
      <c r="AC234" s="70">
        <v>30</v>
      </c>
      <c r="AD234" s="144">
        <v>50</v>
      </c>
      <c r="AE234" s="144">
        <v>20</v>
      </c>
      <c r="AF234" s="144">
        <v>4000</v>
      </c>
      <c r="AG234" s="144">
        <v>50</v>
      </c>
      <c r="AH234" s="144">
        <v>0</v>
      </c>
      <c r="AI234" s="144">
        <v>0</v>
      </c>
      <c r="AJ234" s="144">
        <v>1</v>
      </c>
      <c r="AK234" s="144">
        <v>0</v>
      </c>
      <c r="AL234" s="154" t="s">
        <v>603</v>
      </c>
      <c r="AR234" s="47"/>
      <c r="AS234" s="47"/>
      <c r="AT234" s="47"/>
      <c r="AU234" s="48"/>
      <c r="AV234" s="123"/>
      <c r="AW234" s="123"/>
      <c r="AX234" s="43"/>
      <c r="BD234" s="10"/>
      <c r="BE234" s="8"/>
      <c r="BF234" s="8"/>
    </row>
    <row r="235" s="31" customFormat="1" ht="15.75" spans="1:58">
      <c r="A235" s="31">
        <v>121086</v>
      </c>
      <c r="B235" s="31">
        <v>121086</v>
      </c>
      <c r="C235" s="14" t="s">
        <v>1663</v>
      </c>
      <c r="D235" s="31" t="s">
        <v>1664</v>
      </c>
      <c r="F235" s="31">
        <v>0</v>
      </c>
      <c r="G235" s="8"/>
      <c r="H235" s="8"/>
      <c r="I235" s="8"/>
      <c r="J235" s="8"/>
      <c r="K235" s="8"/>
      <c r="M235" s="123">
        <v>0</v>
      </c>
      <c r="N235" s="25">
        <v>1</v>
      </c>
      <c r="O235" s="54">
        <v>1</v>
      </c>
      <c r="P235" s="54">
        <v>1</v>
      </c>
      <c r="Q235" s="123">
        <v>2</v>
      </c>
      <c r="R235" s="11" t="s">
        <v>442</v>
      </c>
      <c r="S235" s="123">
        <v>1</v>
      </c>
      <c r="T235" s="123">
        <v>1</v>
      </c>
      <c r="U235" s="123">
        <v>1</v>
      </c>
      <c r="V235" s="31">
        <v>1121</v>
      </c>
      <c r="W235" s="135" t="s">
        <v>1665</v>
      </c>
      <c r="X235" s="135"/>
      <c r="Y235" s="70">
        <v>9999</v>
      </c>
      <c r="Z235" s="70"/>
      <c r="AA235" s="70">
        <v>30</v>
      </c>
      <c r="AB235" s="70">
        <v>30</v>
      </c>
      <c r="AC235" s="70">
        <v>30</v>
      </c>
      <c r="AD235" s="144">
        <v>50</v>
      </c>
      <c r="AE235" s="144">
        <v>20</v>
      </c>
      <c r="AF235" s="144">
        <v>4000</v>
      </c>
      <c r="AG235" s="144">
        <v>50</v>
      </c>
      <c r="AH235" s="144">
        <v>0</v>
      </c>
      <c r="AI235" s="144">
        <v>0</v>
      </c>
      <c r="AJ235" s="144">
        <v>1</v>
      </c>
      <c r="AK235" s="144">
        <v>0</v>
      </c>
      <c r="AL235" s="154" t="s">
        <v>603</v>
      </c>
      <c r="AR235" s="47"/>
      <c r="AS235" s="47"/>
      <c r="AT235" s="47"/>
      <c r="AU235" s="48"/>
      <c r="AV235" s="123"/>
      <c r="AW235" s="123"/>
      <c r="AX235" s="43"/>
      <c r="BD235" s="10"/>
      <c r="BE235" s="8"/>
      <c r="BF235" s="8"/>
    </row>
    <row r="236" s="31" customFormat="1" ht="15.75" spans="1:58">
      <c r="A236" s="31">
        <v>121087</v>
      </c>
      <c r="B236" s="31">
        <v>121087</v>
      </c>
      <c r="C236" s="14" t="s">
        <v>1666</v>
      </c>
      <c r="D236" s="31" t="s">
        <v>1666</v>
      </c>
      <c r="F236" s="31">
        <v>0</v>
      </c>
      <c r="G236" s="8"/>
      <c r="H236" s="8"/>
      <c r="I236" s="8"/>
      <c r="J236" s="8"/>
      <c r="K236" s="8"/>
      <c r="M236" s="123">
        <v>0</v>
      </c>
      <c r="N236" s="25">
        <v>1</v>
      </c>
      <c r="O236" s="54">
        <v>1</v>
      </c>
      <c r="P236" s="54">
        <v>1</v>
      </c>
      <c r="Q236" s="123">
        <v>2</v>
      </c>
      <c r="R236" s="11" t="s">
        <v>1667</v>
      </c>
      <c r="S236" s="123">
        <v>1</v>
      </c>
      <c r="T236" s="123">
        <v>1</v>
      </c>
      <c r="U236" s="123">
        <v>1</v>
      </c>
      <c r="V236" s="31">
        <v>1076</v>
      </c>
      <c r="W236" s="135" t="s">
        <v>1668</v>
      </c>
      <c r="X236" s="135"/>
      <c r="Y236" s="70">
        <v>9999</v>
      </c>
      <c r="Z236" s="70"/>
      <c r="AA236" s="70">
        <v>30</v>
      </c>
      <c r="AB236" s="70">
        <v>30</v>
      </c>
      <c r="AC236" s="70">
        <v>30</v>
      </c>
      <c r="AD236" s="144">
        <v>50</v>
      </c>
      <c r="AE236" s="144">
        <v>20</v>
      </c>
      <c r="AF236" s="144">
        <v>4000</v>
      </c>
      <c r="AG236" s="144">
        <v>50</v>
      </c>
      <c r="AH236" s="144">
        <v>0</v>
      </c>
      <c r="AI236" s="144">
        <v>0</v>
      </c>
      <c r="AJ236" s="144">
        <v>1</v>
      </c>
      <c r="AK236" s="144">
        <v>0</v>
      </c>
      <c r="AL236" s="154" t="s">
        <v>603</v>
      </c>
      <c r="AR236" s="47"/>
      <c r="AS236" s="47"/>
      <c r="AT236" s="47"/>
      <c r="AU236" s="48"/>
      <c r="AV236" s="123"/>
      <c r="AW236" s="123"/>
      <c r="AX236" s="43"/>
      <c r="BD236" s="10"/>
      <c r="BE236" s="8"/>
      <c r="BF236" s="8"/>
    </row>
    <row r="237" s="31" customFormat="1" ht="15.75" spans="1:58">
      <c r="A237" s="31">
        <v>121088</v>
      </c>
      <c r="B237" s="31">
        <v>121088</v>
      </c>
      <c r="C237" s="14" t="s">
        <v>1669</v>
      </c>
      <c r="D237" s="31" t="s">
        <v>1669</v>
      </c>
      <c r="F237" s="31">
        <v>0</v>
      </c>
      <c r="G237" s="8"/>
      <c r="H237" s="8"/>
      <c r="I237" s="8"/>
      <c r="J237" s="8"/>
      <c r="K237" s="8"/>
      <c r="M237" s="123">
        <v>0</v>
      </c>
      <c r="N237" s="25">
        <v>1</v>
      </c>
      <c r="O237" s="54">
        <v>1</v>
      </c>
      <c r="P237" s="54">
        <v>1</v>
      </c>
      <c r="Q237" s="123">
        <v>2</v>
      </c>
      <c r="R237" s="11" t="s">
        <v>1667</v>
      </c>
      <c r="S237" s="123">
        <v>1</v>
      </c>
      <c r="T237" s="123">
        <v>1</v>
      </c>
      <c r="U237" s="123">
        <v>1</v>
      </c>
      <c r="V237" s="31">
        <v>1077</v>
      </c>
      <c r="W237" s="135" t="s">
        <v>1670</v>
      </c>
      <c r="X237" s="135"/>
      <c r="Y237" s="70">
        <v>9999</v>
      </c>
      <c r="Z237" s="70"/>
      <c r="AA237" s="70">
        <v>30</v>
      </c>
      <c r="AB237" s="70">
        <v>30</v>
      </c>
      <c r="AC237" s="70">
        <v>30</v>
      </c>
      <c r="AD237" s="144">
        <v>50</v>
      </c>
      <c r="AE237" s="144">
        <v>20</v>
      </c>
      <c r="AF237" s="144">
        <v>4000</v>
      </c>
      <c r="AG237" s="144">
        <v>50</v>
      </c>
      <c r="AH237" s="144">
        <v>0</v>
      </c>
      <c r="AI237" s="144">
        <v>0</v>
      </c>
      <c r="AJ237" s="144">
        <v>1</v>
      </c>
      <c r="AK237" s="144">
        <v>0</v>
      </c>
      <c r="AL237" s="154" t="s">
        <v>603</v>
      </c>
      <c r="AR237" s="47"/>
      <c r="AS237" s="47"/>
      <c r="AT237" s="47"/>
      <c r="AU237" s="48"/>
      <c r="AV237" s="123"/>
      <c r="AW237" s="123"/>
      <c r="AX237" s="43"/>
      <c r="BD237" s="10"/>
      <c r="BE237" s="8"/>
      <c r="BF237" s="8"/>
    </row>
    <row r="238" s="31" customFormat="1" ht="15.75" spans="1:58">
      <c r="A238" s="31">
        <v>121089</v>
      </c>
      <c r="B238" s="31">
        <v>121089</v>
      </c>
      <c r="C238" s="14" t="s">
        <v>1671</v>
      </c>
      <c r="D238" s="31" t="s">
        <v>1671</v>
      </c>
      <c r="F238" s="31">
        <v>0</v>
      </c>
      <c r="G238" s="8"/>
      <c r="H238" s="8"/>
      <c r="I238" s="8"/>
      <c r="J238" s="8"/>
      <c r="K238" s="8"/>
      <c r="M238" s="123">
        <v>0</v>
      </c>
      <c r="N238" s="25">
        <v>1</v>
      </c>
      <c r="O238" s="54">
        <v>1</v>
      </c>
      <c r="P238" s="54">
        <v>1</v>
      </c>
      <c r="Q238" s="123">
        <v>2</v>
      </c>
      <c r="R238" s="11" t="s">
        <v>1667</v>
      </c>
      <c r="S238" s="123">
        <v>1</v>
      </c>
      <c r="T238" s="123">
        <v>1</v>
      </c>
      <c r="U238" s="123">
        <v>1</v>
      </c>
      <c r="V238" s="31">
        <v>1078</v>
      </c>
      <c r="W238" s="135" t="s">
        <v>1672</v>
      </c>
      <c r="X238" s="135"/>
      <c r="Y238" s="70">
        <v>9999</v>
      </c>
      <c r="Z238" s="70"/>
      <c r="AA238" s="70">
        <v>30</v>
      </c>
      <c r="AB238" s="70">
        <v>30</v>
      </c>
      <c r="AC238" s="70">
        <v>30</v>
      </c>
      <c r="AD238" s="144">
        <v>50</v>
      </c>
      <c r="AE238" s="144">
        <v>20</v>
      </c>
      <c r="AF238" s="144">
        <v>4000</v>
      </c>
      <c r="AG238" s="144">
        <v>50</v>
      </c>
      <c r="AH238" s="144">
        <v>0</v>
      </c>
      <c r="AI238" s="144">
        <v>0</v>
      </c>
      <c r="AJ238" s="144">
        <v>1</v>
      </c>
      <c r="AK238" s="144">
        <v>0</v>
      </c>
      <c r="AL238" s="154" t="s">
        <v>603</v>
      </c>
      <c r="AR238" s="47"/>
      <c r="AS238" s="47"/>
      <c r="AT238" s="47"/>
      <c r="AU238" s="48"/>
      <c r="AV238" s="123"/>
      <c r="AW238" s="123"/>
      <c r="AX238" s="43"/>
      <c r="BD238" s="10"/>
      <c r="BE238" s="8"/>
      <c r="BF238" s="8"/>
    </row>
    <row r="239" s="31" customFormat="1" ht="15.75" spans="1:58">
      <c r="A239" s="31">
        <v>121090</v>
      </c>
      <c r="B239" s="31">
        <v>121090</v>
      </c>
      <c r="C239" s="14" t="s">
        <v>1673</v>
      </c>
      <c r="D239" s="31" t="s">
        <v>1673</v>
      </c>
      <c r="F239" s="31">
        <v>0</v>
      </c>
      <c r="G239" s="8"/>
      <c r="H239" s="8"/>
      <c r="I239" s="8"/>
      <c r="J239" s="8"/>
      <c r="K239" s="8"/>
      <c r="M239" s="123">
        <v>0</v>
      </c>
      <c r="N239" s="25">
        <v>1</v>
      </c>
      <c r="O239" s="54">
        <v>1</v>
      </c>
      <c r="P239" s="54">
        <v>1</v>
      </c>
      <c r="Q239" s="123">
        <v>2</v>
      </c>
      <c r="R239" s="11" t="s">
        <v>227</v>
      </c>
      <c r="S239" s="123">
        <v>1</v>
      </c>
      <c r="T239" s="123">
        <v>1</v>
      </c>
      <c r="U239" s="123">
        <v>1</v>
      </c>
      <c r="V239" s="31">
        <v>1079</v>
      </c>
      <c r="W239" s="135" t="s">
        <v>1674</v>
      </c>
      <c r="X239" s="135"/>
      <c r="Y239" s="70">
        <v>9999</v>
      </c>
      <c r="Z239" s="70"/>
      <c r="AA239" s="70">
        <v>30</v>
      </c>
      <c r="AB239" s="70">
        <v>30</v>
      </c>
      <c r="AC239" s="70">
        <v>30</v>
      </c>
      <c r="AD239" s="144">
        <v>50</v>
      </c>
      <c r="AE239" s="144">
        <v>20</v>
      </c>
      <c r="AF239" s="144">
        <v>4000</v>
      </c>
      <c r="AG239" s="144">
        <v>50</v>
      </c>
      <c r="AH239" s="144">
        <v>0</v>
      </c>
      <c r="AI239" s="144">
        <v>0</v>
      </c>
      <c r="AJ239" s="144">
        <v>1</v>
      </c>
      <c r="AK239" s="144">
        <v>0</v>
      </c>
      <c r="AL239" s="154" t="s">
        <v>603</v>
      </c>
      <c r="AR239" s="47"/>
      <c r="AS239" s="47"/>
      <c r="AT239" s="47"/>
      <c r="AU239" s="48"/>
      <c r="AV239" s="123"/>
      <c r="AW239" s="123"/>
      <c r="AX239" s="43"/>
      <c r="BD239" s="10"/>
      <c r="BE239" s="8"/>
      <c r="BF239" s="8"/>
    </row>
    <row r="240" s="31" customFormat="1" ht="15.75" spans="1:58">
      <c r="A240" s="31">
        <v>121091</v>
      </c>
      <c r="B240" s="31">
        <v>121091</v>
      </c>
      <c r="C240" s="14" t="s">
        <v>1675</v>
      </c>
      <c r="D240" s="31" t="s">
        <v>1675</v>
      </c>
      <c r="F240" s="31">
        <v>0</v>
      </c>
      <c r="G240" s="8"/>
      <c r="H240" s="8"/>
      <c r="I240" s="8"/>
      <c r="J240" s="8"/>
      <c r="K240" s="8"/>
      <c r="M240" s="123">
        <v>0</v>
      </c>
      <c r="N240" s="25">
        <v>1</v>
      </c>
      <c r="O240" s="54">
        <v>1</v>
      </c>
      <c r="P240" s="54">
        <v>1</v>
      </c>
      <c r="Q240" s="123">
        <v>2</v>
      </c>
      <c r="R240" s="11" t="s">
        <v>227</v>
      </c>
      <c r="S240" s="123">
        <v>1</v>
      </c>
      <c r="T240" s="123">
        <v>1</v>
      </c>
      <c r="U240" s="123">
        <v>1</v>
      </c>
      <c r="V240" s="31">
        <v>1080</v>
      </c>
      <c r="W240" s="135" t="s">
        <v>1676</v>
      </c>
      <c r="X240" s="135"/>
      <c r="Y240" s="70">
        <v>9999</v>
      </c>
      <c r="Z240" s="70"/>
      <c r="AA240" s="70">
        <v>30</v>
      </c>
      <c r="AB240" s="70">
        <v>30</v>
      </c>
      <c r="AC240" s="70">
        <v>30</v>
      </c>
      <c r="AD240" s="144">
        <v>50</v>
      </c>
      <c r="AE240" s="144">
        <v>20</v>
      </c>
      <c r="AF240" s="144">
        <v>4000</v>
      </c>
      <c r="AG240" s="144">
        <v>50</v>
      </c>
      <c r="AH240" s="144">
        <v>0</v>
      </c>
      <c r="AI240" s="144">
        <v>0</v>
      </c>
      <c r="AJ240" s="144">
        <v>1</v>
      </c>
      <c r="AK240" s="144">
        <v>0</v>
      </c>
      <c r="AL240" s="154" t="s">
        <v>603</v>
      </c>
      <c r="AR240" s="47"/>
      <c r="AS240" s="47"/>
      <c r="AT240" s="47"/>
      <c r="AU240" s="48"/>
      <c r="AV240" s="123"/>
      <c r="AW240" s="123"/>
      <c r="AX240" s="43"/>
      <c r="BD240" s="10"/>
      <c r="BE240" s="8"/>
      <c r="BF240" s="8"/>
    </row>
    <row r="241" s="31" customFormat="1" ht="15.75" spans="1:58">
      <c r="A241" s="31">
        <v>121092</v>
      </c>
      <c r="B241" s="31">
        <v>121092</v>
      </c>
      <c r="C241" s="14" t="s">
        <v>1677</v>
      </c>
      <c r="D241" s="31" t="s">
        <v>1677</v>
      </c>
      <c r="F241" s="31">
        <v>0</v>
      </c>
      <c r="G241" s="8"/>
      <c r="H241" s="8"/>
      <c r="I241" s="8"/>
      <c r="J241" s="8"/>
      <c r="K241" s="8"/>
      <c r="M241" s="123">
        <v>0</v>
      </c>
      <c r="N241" s="25">
        <v>1</v>
      </c>
      <c r="O241" s="54">
        <v>1</v>
      </c>
      <c r="P241" s="54">
        <v>1</v>
      </c>
      <c r="Q241" s="123">
        <v>2</v>
      </c>
      <c r="R241" s="11" t="s">
        <v>227</v>
      </c>
      <c r="S241" s="123">
        <v>1</v>
      </c>
      <c r="T241" s="123">
        <v>1</v>
      </c>
      <c r="U241" s="123">
        <v>1</v>
      </c>
      <c r="V241" s="31">
        <v>1082</v>
      </c>
      <c r="W241" s="135" t="s">
        <v>1678</v>
      </c>
      <c r="X241" s="135"/>
      <c r="Y241" s="70">
        <v>9999</v>
      </c>
      <c r="Z241" s="70"/>
      <c r="AA241" s="70">
        <v>30</v>
      </c>
      <c r="AB241" s="70">
        <v>30</v>
      </c>
      <c r="AC241" s="70">
        <v>30</v>
      </c>
      <c r="AD241" s="144">
        <v>50</v>
      </c>
      <c r="AE241" s="144">
        <v>20</v>
      </c>
      <c r="AF241" s="144">
        <v>4000</v>
      </c>
      <c r="AG241" s="144">
        <v>50</v>
      </c>
      <c r="AH241" s="144">
        <v>0</v>
      </c>
      <c r="AI241" s="144">
        <v>0</v>
      </c>
      <c r="AJ241" s="144">
        <v>1</v>
      </c>
      <c r="AK241" s="144">
        <v>0</v>
      </c>
      <c r="AL241" s="154" t="s">
        <v>603</v>
      </c>
      <c r="AR241" s="47"/>
      <c r="AS241" s="47"/>
      <c r="AT241" s="47"/>
      <c r="AU241" s="48"/>
      <c r="AV241" s="123"/>
      <c r="AW241" s="123"/>
      <c r="AX241" s="43"/>
      <c r="BD241" s="10"/>
      <c r="BE241" s="8"/>
      <c r="BF241" s="8"/>
    </row>
    <row r="242" s="31" customFormat="1" ht="15.75" spans="1:58">
      <c r="A242" s="31">
        <v>121093</v>
      </c>
      <c r="B242" s="31">
        <v>121093</v>
      </c>
      <c r="C242" s="14" t="s">
        <v>1679</v>
      </c>
      <c r="D242" s="31" t="s">
        <v>1679</v>
      </c>
      <c r="F242" s="31">
        <v>0</v>
      </c>
      <c r="G242" s="8"/>
      <c r="H242" s="8"/>
      <c r="I242" s="8"/>
      <c r="J242" s="8"/>
      <c r="K242" s="8"/>
      <c r="M242" s="123">
        <v>0</v>
      </c>
      <c r="N242" s="25">
        <v>1</v>
      </c>
      <c r="O242" s="54">
        <v>1</v>
      </c>
      <c r="P242" s="54">
        <v>1</v>
      </c>
      <c r="Q242" s="123">
        <v>2</v>
      </c>
      <c r="R242" s="11" t="s">
        <v>227</v>
      </c>
      <c r="S242" s="123">
        <v>1</v>
      </c>
      <c r="T242" s="123">
        <v>1</v>
      </c>
      <c r="U242" s="123">
        <v>1</v>
      </c>
      <c r="V242" s="31">
        <v>1083</v>
      </c>
      <c r="W242" s="135" t="s">
        <v>1680</v>
      </c>
      <c r="X242" s="135"/>
      <c r="Y242" s="70">
        <v>9999</v>
      </c>
      <c r="Z242" s="70"/>
      <c r="AA242" s="70">
        <v>30</v>
      </c>
      <c r="AB242" s="70">
        <v>30</v>
      </c>
      <c r="AC242" s="70">
        <v>30</v>
      </c>
      <c r="AD242" s="144">
        <v>50</v>
      </c>
      <c r="AE242" s="144">
        <v>20</v>
      </c>
      <c r="AF242" s="144">
        <v>4000</v>
      </c>
      <c r="AG242" s="144">
        <v>50</v>
      </c>
      <c r="AH242" s="144">
        <v>0</v>
      </c>
      <c r="AI242" s="144">
        <v>0</v>
      </c>
      <c r="AJ242" s="144">
        <v>1</v>
      </c>
      <c r="AK242" s="144">
        <v>0</v>
      </c>
      <c r="AL242" s="154" t="s">
        <v>603</v>
      </c>
      <c r="AR242" s="47"/>
      <c r="AS242" s="47"/>
      <c r="AT242" s="47"/>
      <c r="AU242" s="48"/>
      <c r="AV242" s="123"/>
      <c r="AW242" s="123"/>
      <c r="AX242" s="43"/>
      <c r="BD242" s="10"/>
      <c r="BE242" s="8"/>
      <c r="BF242" s="8"/>
    </row>
    <row r="243" s="31" customFormat="1" ht="15.75" spans="1:58">
      <c r="A243" s="31">
        <v>121094</v>
      </c>
      <c r="B243" s="31">
        <v>121094</v>
      </c>
      <c r="C243" s="14" t="s">
        <v>60</v>
      </c>
      <c r="D243" s="31" t="s">
        <v>1681</v>
      </c>
      <c r="F243" s="31">
        <v>0</v>
      </c>
      <c r="G243" s="8"/>
      <c r="H243" s="8"/>
      <c r="I243" s="8"/>
      <c r="J243" s="8"/>
      <c r="K243" s="8"/>
      <c r="M243" s="123">
        <v>0</v>
      </c>
      <c r="N243" s="25">
        <v>1</v>
      </c>
      <c r="O243" s="54">
        <v>1</v>
      </c>
      <c r="P243" s="54">
        <v>1</v>
      </c>
      <c r="Q243" s="123">
        <v>2</v>
      </c>
      <c r="R243" s="11" t="s">
        <v>67</v>
      </c>
      <c r="S243" s="123">
        <v>1</v>
      </c>
      <c r="T243" s="123">
        <v>1</v>
      </c>
      <c r="U243" s="123">
        <v>1</v>
      </c>
      <c r="V243" s="31">
        <v>1084</v>
      </c>
      <c r="W243" s="135" t="s">
        <v>1682</v>
      </c>
      <c r="X243" s="135"/>
      <c r="Y243" s="70">
        <v>9999</v>
      </c>
      <c r="Z243" s="70"/>
      <c r="AA243" s="70">
        <v>30</v>
      </c>
      <c r="AB243" s="70">
        <v>30</v>
      </c>
      <c r="AC243" s="70">
        <v>30</v>
      </c>
      <c r="AD243" s="144">
        <v>50</v>
      </c>
      <c r="AE243" s="144">
        <v>20</v>
      </c>
      <c r="AF243" s="144">
        <v>4000</v>
      </c>
      <c r="AG243" s="144">
        <v>50</v>
      </c>
      <c r="AH243" s="144">
        <v>0</v>
      </c>
      <c r="AI243" s="144">
        <v>0</v>
      </c>
      <c r="AJ243" s="144">
        <v>1</v>
      </c>
      <c r="AK243" s="144">
        <v>0</v>
      </c>
      <c r="AL243" s="154" t="s">
        <v>603</v>
      </c>
      <c r="AR243" s="47"/>
      <c r="AS243" s="47"/>
      <c r="AT243" s="47"/>
      <c r="AU243" s="48"/>
      <c r="AV243" s="123"/>
      <c r="AW243" s="123"/>
      <c r="AX243" s="43"/>
      <c r="BD243" s="10"/>
      <c r="BE243" s="8"/>
      <c r="BF243" s="8"/>
    </row>
    <row r="244" s="31" customFormat="1" ht="15.75" spans="1:58">
      <c r="A244" s="31">
        <v>121095</v>
      </c>
      <c r="B244" s="31">
        <v>121095</v>
      </c>
      <c r="C244" s="14" t="s">
        <v>1506</v>
      </c>
      <c r="D244" s="31" t="s">
        <v>1683</v>
      </c>
      <c r="F244" s="31">
        <v>0</v>
      </c>
      <c r="G244" s="8"/>
      <c r="H244" s="8"/>
      <c r="I244" s="8"/>
      <c r="J244" s="8"/>
      <c r="K244" s="8"/>
      <c r="M244" s="123">
        <v>0</v>
      </c>
      <c r="N244" s="25">
        <v>1</v>
      </c>
      <c r="O244" s="54">
        <v>1</v>
      </c>
      <c r="P244" s="54">
        <v>1</v>
      </c>
      <c r="Q244" s="123">
        <v>2</v>
      </c>
      <c r="R244" s="11" t="s">
        <v>67</v>
      </c>
      <c r="S244" s="123">
        <v>1</v>
      </c>
      <c r="T244" s="123">
        <v>1</v>
      </c>
      <c r="U244" s="123">
        <v>1</v>
      </c>
      <c r="V244" s="31">
        <v>1085</v>
      </c>
      <c r="W244" s="135" t="s">
        <v>1684</v>
      </c>
      <c r="X244" s="135"/>
      <c r="Y244" s="70">
        <v>9999</v>
      </c>
      <c r="Z244" s="70"/>
      <c r="AA244" s="70">
        <v>30</v>
      </c>
      <c r="AB244" s="70">
        <v>30</v>
      </c>
      <c r="AC244" s="70">
        <v>30</v>
      </c>
      <c r="AD244" s="144">
        <v>50</v>
      </c>
      <c r="AE244" s="144">
        <v>20</v>
      </c>
      <c r="AF244" s="144">
        <v>4000</v>
      </c>
      <c r="AG244" s="144">
        <v>50</v>
      </c>
      <c r="AH244" s="144">
        <v>0</v>
      </c>
      <c r="AI244" s="144">
        <v>0</v>
      </c>
      <c r="AJ244" s="144">
        <v>1</v>
      </c>
      <c r="AK244" s="144">
        <v>0</v>
      </c>
      <c r="AL244" s="154" t="s">
        <v>603</v>
      </c>
      <c r="AR244" s="47"/>
      <c r="AS244" s="47"/>
      <c r="AT244" s="47"/>
      <c r="AU244" s="48"/>
      <c r="AV244" s="123"/>
      <c r="AW244" s="123"/>
      <c r="AX244" s="43"/>
      <c r="BD244" s="10"/>
      <c r="BE244" s="8"/>
      <c r="BF244" s="8"/>
    </row>
    <row r="245" s="31" customFormat="1" ht="15.75" spans="1:58">
      <c r="A245" s="31">
        <v>121096</v>
      </c>
      <c r="B245" s="31">
        <v>121096</v>
      </c>
      <c r="C245" s="14" t="s">
        <v>1685</v>
      </c>
      <c r="D245" s="31" t="s">
        <v>1685</v>
      </c>
      <c r="F245" s="31">
        <v>0</v>
      </c>
      <c r="G245" s="8"/>
      <c r="H245" s="8"/>
      <c r="I245" s="8"/>
      <c r="J245" s="8"/>
      <c r="K245" s="8"/>
      <c r="M245" s="123">
        <v>0</v>
      </c>
      <c r="N245" s="123">
        <v>0</v>
      </c>
      <c r="O245" s="54">
        <v>1</v>
      </c>
      <c r="P245" s="54">
        <v>1</v>
      </c>
      <c r="Q245" s="123">
        <v>2</v>
      </c>
      <c r="R245" s="11" t="s">
        <v>1667</v>
      </c>
      <c r="S245" s="123">
        <v>1</v>
      </c>
      <c r="T245" s="123">
        <v>1</v>
      </c>
      <c r="U245" s="123">
        <v>1</v>
      </c>
      <c r="V245" s="31">
        <v>1087</v>
      </c>
      <c r="W245" s="135" t="s">
        <v>1686</v>
      </c>
      <c r="X245" s="135"/>
      <c r="Y245" s="70">
        <v>9999</v>
      </c>
      <c r="Z245" s="70"/>
      <c r="AA245" s="70">
        <v>30</v>
      </c>
      <c r="AB245" s="70">
        <v>30</v>
      </c>
      <c r="AC245" s="70">
        <v>30</v>
      </c>
      <c r="AD245" s="144">
        <v>50</v>
      </c>
      <c r="AE245" s="144">
        <v>20</v>
      </c>
      <c r="AF245" s="144">
        <v>4000</v>
      </c>
      <c r="AG245" s="144">
        <v>50</v>
      </c>
      <c r="AH245" s="144">
        <v>0</v>
      </c>
      <c r="AI245" s="144">
        <v>0</v>
      </c>
      <c r="AJ245" s="144">
        <v>1</v>
      </c>
      <c r="AK245" s="144">
        <v>0</v>
      </c>
      <c r="AL245" s="154" t="s">
        <v>603</v>
      </c>
      <c r="AR245" s="47"/>
      <c r="AS245" s="47"/>
      <c r="AT245" s="47"/>
      <c r="AU245" s="48"/>
      <c r="AV245" s="123"/>
      <c r="AW245" s="123"/>
      <c r="AX245" s="43"/>
      <c r="BD245" s="10"/>
      <c r="BE245" s="8"/>
      <c r="BF245" s="8"/>
    </row>
    <row r="246" s="31" customFormat="1" ht="15.75" spans="1:58">
      <c r="A246" s="31">
        <v>121097</v>
      </c>
      <c r="B246" s="31">
        <v>121097</v>
      </c>
      <c r="C246" s="14" t="s">
        <v>1687</v>
      </c>
      <c r="D246" s="31" t="s">
        <v>1687</v>
      </c>
      <c r="F246" s="31">
        <v>0</v>
      </c>
      <c r="G246" s="8"/>
      <c r="H246" s="8"/>
      <c r="I246" s="8"/>
      <c r="J246" s="8"/>
      <c r="K246" s="8"/>
      <c r="M246" s="123">
        <v>0</v>
      </c>
      <c r="N246" s="123">
        <v>0</v>
      </c>
      <c r="O246" s="54">
        <v>1</v>
      </c>
      <c r="P246" s="54">
        <v>1</v>
      </c>
      <c r="Q246" s="123">
        <v>2</v>
      </c>
      <c r="R246" s="11" t="s">
        <v>1667</v>
      </c>
      <c r="S246" s="123">
        <v>1</v>
      </c>
      <c r="T246" s="123">
        <v>1</v>
      </c>
      <c r="U246" s="123">
        <v>1</v>
      </c>
      <c r="V246" s="31">
        <v>1088</v>
      </c>
      <c r="W246" s="135" t="s">
        <v>1688</v>
      </c>
      <c r="X246" s="135"/>
      <c r="Y246" s="70">
        <v>9999</v>
      </c>
      <c r="Z246" s="70"/>
      <c r="AA246" s="70">
        <v>30</v>
      </c>
      <c r="AB246" s="70">
        <v>30</v>
      </c>
      <c r="AC246" s="70">
        <v>30</v>
      </c>
      <c r="AD246" s="144">
        <v>50</v>
      </c>
      <c r="AE246" s="144">
        <v>20</v>
      </c>
      <c r="AF246" s="144">
        <v>4000</v>
      </c>
      <c r="AG246" s="144">
        <v>50</v>
      </c>
      <c r="AH246" s="144">
        <v>0</v>
      </c>
      <c r="AI246" s="144">
        <v>0</v>
      </c>
      <c r="AJ246" s="144">
        <v>1</v>
      </c>
      <c r="AK246" s="144">
        <v>0</v>
      </c>
      <c r="AL246" s="154" t="s">
        <v>603</v>
      </c>
      <c r="AR246" s="47"/>
      <c r="AS246" s="47"/>
      <c r="AT246" s="47"/>
      <c r="AU246" s="48"/>
      <c r="AV246" s="123"/>
      <c r="AW246" s="123"/>
      <c r="AX246" s="43"/>
      <c r="BD246" s="10"/>
      <c r="BE246" s="8"/>
      <c r="BF246" s="8"/>
    </row>
    <row r="247" s="31" customFormat="1" ht="15.75" spans="1:58">
      <c r="A247" s="31">
        <v>121098</v>
      </c>
      <c r="B247" s="31">
        <v>121098</v>
      </c>
      <c r="C247" s="14" t="s">
        <v>229</v>
      </c>
      <c r="D247" s="31" t="s">
        <v>229</v>
      </c>
      <c r="F247" s="31">
        <v>0</v>
      </c>
      <c r="G247" s="8"/>
      <c r="H247" s="8"/>
      <c r="I247" s="8"/>
      <c r="J247" s="8"/>
      <c r="K247" s="8"/>
      <c r="M247" s="123">
        <v>0</v>
      </c>
      <c r="N247" s="123">
        <v>0</v>
      </c>
      <c r="O247" s="54">
        <v>1</v>
      </c>
      <c r="P247" s="54">
        <v>1</v>
      </c>
      <c r="Q247" s="123">
        <v>2</v>
      </c>
      <c r="R247" s="11" t="s">
        <v>227</v>
      </c>
      <c r="S247" s="123">
        <v>1</v>
      </c>
      <c r="T247" s="123">
        <v>1</v>
      </c>
      <c r="U247" s="123">
        <v>1</v>
      </c>
      <c r="V247" s="31">
        <v>1089</v>
      </c>
      <c r="W247" s="135" t="s">
        <v>1689</v>
      </c>
      <c r="X247" s="135"/>
      <c r="Y247" s="70">
        <v>9999</v>
      </c>
      <c r="Z247" s="70"/>
      <c r="AA247" s="70">
        <v>30</v>
      </c>
      <c r="AB247" s="70">
        <v>30</v>
      </c>
      <c r="AC247" s="70">
        <v>30</v>
      </c>
      <c r="AD247" s="144">
        <v>50</v>
      </c>
      <c r="AE247" s="144">
        <v>20</v>
      </c>
      <c r="AF247" s="144">
        <v>4000</v>
      </c>
      <c r="AG247" s="144">
        <v>50</v>
      </c>
      <c r="AH247" s="144">
        <v>0</v>
      </c>
      <c r="AI247" s="144">
        <v>0</v>
      </c>
      <c r="AJ247" s="144">
        <v>1</v>
      </c>
      <c r="AK247" s="144">
        <v>0</v>
      </c>
      <c r="AL247" s="154" t="s">
        <v>603</v>
      </c>
      <c r="AR247" s="47"/>
      <c r="AS247" s="47"/>
      <c r="AT247" s="47"/>
      <c r="AU247" s="48"/>
      <c r="AV247" s="123"/>
      <c r="AW247" s="123"/>
      <c r="AX247" s="43"/>
      <c r="BD247" s="10"/>
      <c r="BE247" s="8"/>
      <c r="BF247" s="8"/>
    </row>
    <row r="248" s="31" customFormat="1" ht="15.75" spans="1:58">
      <c r="A248" s="31">
        <v>121099</v>
      </c>
      <c r="B248" s="31">
        <v>121099</v>
      </c>
      <c r="C248" s="14" t="s">
        <v>1690</v>
      </c>
      <c r="D248" s="31" t="s">
        <v>1691</v>
      </c>
      <c r="F248" s="31">
        <v>0</v>
      </c>
      <c r="G248" s="8"/>
      <c r="H248" s="8"/>
      <c r="I248" s="8"/>
      <c r="J248" s="8"/>
      <c r="K248" s="8"/>
      <c r="M248" s="123">
        <v>0</v>
      </c>
      <c r="N248" s="123">
        <v>0</v>
      </c>
      <c r="O248" s="54">
        <v>1</v>
      </c>
      <c r="P248" s="54">
        <v>1</v>
      </c>
      <c r="Q248" s="123">
        <v>2</v>
      </c>
      <c r="R248" s="11" t="s">
        <v>82</v>
      </c>
      <c r="S248" s="123">
        <v>1</v>
      </c>
      <c r="T248" s="123">
        <v>1</v>
      </c>
      <c r="U248" s="123">
        <v>1</v>
      </c>
      <c r="V248" s="31">
        <v>1090</v>
      </c>
      <c r="W248" s="135" t="s">
        <v>1692</v>
      </c>
      <c r="X248" s="135"/>
      <c r="Y248" s="70">
        <v>9999</v>
      </c>
      <c r="Z248" s="70"/>
      <c r="AA248" s="70">
        <v>30</v>
      </c>
      <c r="AB248" s="70">
        <v>30</v>
      </c>
      <c r="AC248" s="70">
        <v>30</v>
      </c>
      <c r="AD248" s="144">
        <v>50</v>
      </c>
      <c r="AE248" s="144">
        <v>20</v>
      </c>
      <c r="AF248" s="144">
        <v>4000</v>
      </c>
      <c r="AG248" s="144">
        <v>50</v>
      </c>
      <c r="AH248" s="144">
        <v>0</v>
      </c>
      <c r="AI248" s="144">
        <v>0</v>
      </c>
      <c r="AJ248" s="144">
        <v>1</v>
      </c>
      <c r="AK248" s="144">
        <v>0</v>
      </c>
      <c r="AL248" s="154" t="s">
        <v>603</v>
      </c>
      <c r="AR248" s="47"/>
      <c r="AS248" s="47"/>
      <c r="AT248" s="47"/>
      <c r="AU248" s="48"/>
      <c r="AV248" s="123"/>
      <c r="AW248" s="123"/>
      <c r="AX248" s="43"/>
      <c r="BD248" s="10"/>
      <c r="BE248" s="8"/>
      <c r="BF248" s="8"/>
    </row>
    <row r="249" s="31" customFormat="1" ht="15.75" spans="1:58">
      <c r="A249" s="31">
        <v>121100</v>
      </c>
      <c r="B249" s="31">
        <v>121100</v>
      </c>
      <c r="C249" s="14" t="s">
        <v>1690</v>
      </c>
      <c r="D249" s="31" t="s">
        <v>1693</v>
      </c>
      <c r="F249" s="31">
        <v>0</v>
      </c>
      <c r="G249" s="8"/>
      <c r="H249" s="8"/>
      <c r="I249" s="8"/>
      <c r="J249" s="8"/>
      <c r="K249" s="8"/>
      <c r="M249" s="123">
        <v>0</v>
      </c>
      <c r="N249" s="123">
        <v>0</v>
      </c>
      <c r="O249" s="54">
        <v>1</v>
      </c>
      <c r="P249" s="54">
        <v>1</v>
      </c>
      <c r="Q249" s="123">
        <v>2</v>
      </c>
      <c r="R249" s="11" t="s">
        <v>82</v>
      </c>
      <c r="S249" s="123">
        <v>1</v>
      </c>
      <c r="T249" s="123">
        <v>1</v>
      </c>
      <c r="U249" s="123">
        <v>1</v>
      </c>
      <c r="V249" s="31">
        <v>1091</v>
      </c>
      <c r="W249" s="135" t="s">
        <v>1694</v>
      </c>
      <c r="X249" s="135"/>
      <c r="Y249" s="70">
        <v>9999</v>
      </c>
      <c r="Z249" s="70"/>
      <c r="AA249" s="70">
        <v>30</v>
      </c>
      <c r="AB249" s="70">
        <v>30</v>
      </c>
      <c r="AC249" s="70">
        <v>30</v>
      </c>
      <c r="AD249" s="144">
        <v>50</v>
      </c>
      <c r="AE249" s="144">
        <v>20</v>
      </c>
      <c r="AF249" s="144">
        <v>4000</v>
      </c>
      <c r="AG249" s="144">
        <v>50</v>
      </c>
      <c r="AH249" s="144">
        <v>0</v>
      </c>
      <c r="AI249" s="144">
        <v>0</v>
      </c>
      <c r="AJ249" s="144">
        <v>1</v>
      </c>
      <c r="AK249" s="144">
        <v>0</v>
      </c>
      <c r="AL249" s="154" t="s">
        <v>603</v>
      </c>
      <c r="AR249" s="47"/>
      <c r="AS249" s="47"/>
      <c r="AT249" s="47"/>
      <c r="AU249" s="48"/>
      <c r="AV249" s="123"/>
      <c r="AW249" s="123"/>
      <c r="AX249" s="43"/>
      <c r="BD249" s="10"/>
      <c r="BE249" s="8"/>
      <c r="BF249" s="8"/>
    </row>
    <row r="250" s="31" customFormat="1" ht="15.75" spans="1:58">
      <c r="A250" s="31">
        <v>121101</v>
      </c>
      <c r="B250" s="31">
        <v>121101</v>
      </c>
      <c r="C250" s="14" t="s">
        <v>1695</v>
      </c>
      <c r="D250" s="31" t="s">
        <v>1695</v>
      </c>
      <c r="F250" s="31">
        <v>0</v>
      </c>
      <c r="G250" s="8"/>
      <c r="H250" s="8"/>
      <c r="I250" s="8"/>
      <c r="J250" s="8"/>
      <c r="K250" s="8"/>
      <c r="M250" s="123">
        <v>0</v>
      </c>
      <c r="N250" s="123">
        <v>0</v>
      </c>
      <c r="O250" s="54">
        <v>1</v>
      </c>
      <c r="P250" s="54">
        <v>1</v>
      </c>
      <c r="Q250" s="123">
        <v>2</v>
      </c>
      <c r="R250" s="11" t="s">
        <v>82</v>
      </c>
      <c r="S250" s="123">
        <v>1</v>
      </c>
      <c r="T250" s="123">
        <v>1</v>
      </c>
      <c r="U250" s="123">
        <v>1</v>
      </c>
      <c r="V250" s="31">
        <v>1094</v>
      </c>
      <c r="W250" s="135" t="s">
        <v>1696</v>
      </c>
      <c r="X250" s="135"/>
      <c r="Y250" s="70">
        <v>9999</v>
      </c>
      <c r="Z250" s="70"/>
      <c r="AA250" s="70">
        <v>30</v>
      </c>
      <c r="AB250" s="70">
        <v>30</v>
      </c>
      <c r="AC250" s="70">
        <v>30</v>
      </c>
      <c r="AD250" s="144">
        <v>50</v>
      </c>
      <c r="AE250" s="144">
        <v>20</v>
      </c>
      <c r="AF250" s="144">
        <v>4000</v>
      </c>
      <c r="AG250" s="144">
        <v>50</v>
      </c>
      <c r="AH250" s="144">
        <v>0</v>
      </c>
      <c r="AI250" s="144">
        <v>0</v>
      </c>
      <c r="AJ250" s="144">
        <v>1</v>
      </c>
      <c r="AK250" s="144">
        <v>0</v>
      </c>
      <c r="AL250" s="154" t="s">
        <v>603</v>
      </c>
      <c r="AR250" s="47"/>
      <c r="AS250" s="47"/>
      <c r="AT250" s="47"/>
      <c r="AU250" s="48"/>
      <c r="AV250" s="123"/>
      <c r="AW250" s="123"/>
      <c r="AX250" s="43"/>
      <c r="BD250" s="10"/>
      <c r="BE250" s="8"/>
      <c r="BF250" s="8"/>
    </row>
    <row r="251" s="31" customFormat="1" ht="15.75" spans="1:58">
      <c r="A251" s="31">
        <v>121102</v>
      </c>
      <c r="B251" s="31">
        <v>121102</v>
      </c>
      <c r="C251" s="14" t="s">
        <v>1697</v>
      </c>
      <c r="D251" s="31" t="s">
        <v>1698</v>
      </c>
      <c r="F251" s="31">
        <v>0</v>
      </c>
      <c r="G251" s="8"/>
      <c r="H251" s="8"/>
      <c r="I251" s="8"/>
      <c r="J251" s="8"/>
      <c r="K251" s="8"/>
      <c r="M251" s="123">
        <v>0</v>
      </c>
      <c r="N251" s="123">
        <v>0</v>
      </c>
      <c r="O251" s="54">
        <v>1</v>
      </c>
      <c r="P251" s="54">
        <v>1</v>
      </c>
      <c r="Q251" s="123">
        <v>2</v>
      </c>
      <c r="R251" s="11" t="s">
        <v>82</v>
      </c>
      <c r="S251" s="123">
        <v>1</v>
      </c>
      <c r="T251" s="123">
        <v>1</v>
      </c>
      <c r="U251" s="123">
        <v>1</v>
      </c>
      <c r="V251" s="31">
        <v>1095</v>
      </c>
      <c r="W251" s="135" t="s">
        <v>1699</v>
      </c>
      <c r="X251" s="135"/>
      <c r="Y251" s="70">
        <v>9999</v>
      </c>
      <c r="Z251" s="70"/>
      <c r="AA251" s="70">
        <v>30</v>
      </c>
      <c r="AB251" s="70">
        <v>30</v>
      </c>
      <c r="AC251" s="70">
        <v>30</v>
      </c>
      <c r="AD251" s="144">
        <v>50</v>
      </c>
      <c r="AE251" s="144">
        <v>20</v>
      </c>
      <c r="AF251" s="144">
        <v>4000</v>
      </c>
      <c r="AG251" s="144">
        <v>50</v>
      </c>
      <c r="AH251" s="144">
        <v>0</v>
      </c>
      <c r="AI251" s="144">
        <v>0</v>
      </c>
      <c r="AJ251" s="144">
        <v>1</v>
      </c>
      <c r="AK251" s="144">
        <v>0</v>
      </c>
      <c r="AL251" s="154" t="s">
        <v>603</v>
      </c>
      <c r="AR251" s="47"/>
      <c r="AS251" s="47"/>
      <c r="AT251" s="47"/>
      <c r="AU251" s="48"/>
      <c r="AV251" s="123"/>
      <c r="AW251" s="123"/>
      <c r="AX251" s="43"/>
      <c r="BD251" s="10"/>
      <c r="BE251" s="8"/>
      <c r="BF251" s="8"/>
    </row>
    <row r="252" s="31" customFormat="1" ht="15.75" spans="1:58">
      <c r="A252" s="31">
        <v>121103</v>
      </c>
      <c r="B252" s="31">
        <v>121103</v>
      </c>
      <c r="C252" s="14" t="s">
        <v>1697</v>
      </c>
      <c r="D252" s="31" t="s">
        <v>1700</v>
      </c>
      <c r="F252" s="31">
        <v>0</v>
      </c>
      <c r="G252" s="8"/>
      <c r="H252" s="8"/>
      <c r="I252" s="8"/>
      <c r="J252" s="8"/>
      <c r="K252" s="8"/>
      <c r="M252" s="123">
        <v>0</v>
      </c>
      <c r="N252" s="123">
        <v>0</v>
      </c>
      <c r="O252" s="54">
        <v>1</v>
      </c>
      <c r="P252" s="54">
        <v>1</v>
      </c>
      <c r="Q252" s="123">
        <v>2</v>
      </c>
      <c r="R252" s="11" t="s">
        <v>82</v>
      </c>
      <c r="S252" s="123">
        <v>1</v>
      </c>
      <c r="T252" s="123">
        <v>1</v>
      </c>
      <c r="U252" s="123">
        <v>1</v>
      </c>
      <c r="V252" s="31">
        <v>1096</v>
      </c>
      <c r="W252" s="135" t="s">
        <v>1701</v>
      </c>
      <c r="X252" s="135"/>
      <c r="Y252" s="70">
        <v>9999</v>
      </c>
      <c r="Z252" s="70"/>
      <c r="AA252" s="70">
        <v>30</v>
      </c>
      <c r="AB252" s="70">
        <v>30</v>
      </c>
      <c r="AC252" s="70">
        <v>30</v>
      </c>
      <c r="AD252" s="144">
        <v>50</v>
      </c>
      <c r="AE252" s="144">
        <v>20</v>
      </c>
      <c r="AF252" s="144">
        <v>4000</v>
      </c>
      <c r="AG252" s="144">
        <v>50</v>
      </c>
      <c r="AH252" s="144">
        <v>0</v>
      </c>
      <c r="AI252" s="144">
        <v>0</v>
      </c>
      <c r="AJ252" s="144">
        <v>1</v>
      </c>
      <c r="AK252" s="144">
        <v>0</v>
      </c>
      <c r="AL252" s="154" t="s">
        <v>603</v>
      </c>
      <c r="AR252" s="47"/>
      <c r="AS252" s="47"/>
      <c r="AT252" s="47"/>
      <c r="AU252" s="48"/>
      <c r="AV252" s="123"/>
      <c r="AW252" s="123"/>
      <c r="AX252" s="43"/>
      <c r="BD252" s="10"/>
      <c r="BE252" s="8"/>
      <c r="BF252" s="8"/>
    </row>
    <row r="253" s="31" customFormat="1" ht="15.75" spans="1:58">
      <c r="A253" s="31">
        <v>121104</v>
      </c>
      <c r="B253" s="31">
        <v>121104</v>
      </c>
      <c r="C253" s="14" t="s">
        <v>1697</v>
      </c>
      <c r="D253" s="31" t="s">
        <v>1702</v>
      </c>
      <c r="F253" s="31">
        <v>0</v>
      </c>
      <c r="G253" s="8"/>
      <c r="H253" s="8"/>
      <c r="I253" s="8"/>
      <c r="J253" s="8"/>
      <c r="K253" s="8"/>
      <c r="M253" s="123">
        <v>0</v>
      </c>
      <c r="N253" s="123">
        <v>0</v>
      </c>
      <c r="O253" s="54">
        <v>1</v>
      </c>
      <c r="P253" s="54">
        <v>1</v>
      </c>
      <c r="Q253" s="123">
        <v>2</v>
      </c>
      <c r="R253" s="11" t="s">
        <v>82</v>
      </c>
      <c r="S253" s="123">
        <v>1</v>
      </c>
      <c r="T253" s="123">
        <v>1</v>
      </c>
      <c r="U253" s="123">
        <v>1</v>
      </c>
      <c r="V253" s="31">
        <v>1097</v>
      </c>
      <c r="W253" s="135" t="s">
        <v>1703</v>
      </c>
      <c r="X253" s="135"/>
      <c r="Y253" s="70">
        <v>9999</v>
      </c>
      <c r="Z253" s="70"/>
      <c r="AA253" s="70">
        <v>30</v>
      </c>
      <c r="AB253" s="70">
        <v>30</v>
      </c>
      <c r="AC253" s="70">
        <v>30</v>
      </c>
      <c r="AD253" s="144">
        <v>50</v>
      </c>
      <c r="AE253" s="144">
        <v>20</v>
      </c>
      <c r="AF253" s="144">
        <v>4000</v>
      </c>
      <c r="AG253" s="144">
        <v>50</v>
      </c>
      <c r="AH253" s="144">
        <v>0</v>
      </c>
      <c r="AI253" s="144">
        <v>0</v>
      </c>
      <c r="AJ253" s="144">
        <v>1</v>
      </c>
      <c r="AK253" s="144">
        <v>0</v>
      </c>
      <c r="AL253" s="154" t="s">
        <v>603</v>
      </c>
      <c r="AR253" s="47"/>
      <c r="AS253" s="47"/>
      <c r="AT253" s="47"/>
      <c r="AU253" s="48"/>
      <c r="AV253" s="123"/>
      <c r="AW253" s="123"/>
      <c r="AX253" s="43"/>
      <c r="BD253" s="10"/>
      <c r="BE253" s="8"/>
      <c r="BF253" s="8"/>
    </row>
    <row r="254" s="31" customFormat="1" ht="15.75" spans="1:58">
      <c r="A254" s="31">
        <v>121105</v>
      </c>
      <c r="B254" s="31">
        <v>121105</v>
      </c>
      <c r="C254" s="14" t="s">
        <v>1704</v>
      </c>
      <c r="D254" s="31" t="s">
        <v>1704</v>
      </c>
      <c r="F254" s="31">
        <v>0</v>
      </c>
      <c r="G254" s="8"/>
      <c r="H254" s="8"/>
      <c r="I254" s="8"/>
      <c r="J254" s="8"/>
      <c r="K254" s="8"/>
      <c r="M254" s="123">
        <v>0</v>
      </c>
      <c r="N254" s="123">
        <v>0</v>
      </c>
      <c r="O254" s="54">
        <v>1</v>
      </c>
      <c r="P254" s="54">
        <v>1</v>
      </c>
      <c r="Q254" s="123">
        <v>2</v>
      </c>
      <c r="R254" s="11" t="s">
        <v>82</v>
      </c>
      <c r="S254" s="123">
        <v>1</v>
      </c>
      <c r="T254" s="123">
        <v>1</v>
      </c>
      <c r="U254" s="123">
        <v>1</v>
      </c>
      <c r="V254" s="31">
        <v>1098</v>
      </c>
      <c r="W254" s="135" t="s">
        <v>1705</v>
      </c>
      <c r="X254" s="135"/>
      <c r="Y254" s="70">
        <v>9999</v>
      </c>
      <c r="Z254" s="70"/>
      <c r="AA254" s="70">
        <v>30</v>
      </c>
      <c r="AB254" s="70">
        <v>30</v>
      </c>
      <c r="AC254" s="70">
        <v>30</v>
      </c>
      <c r="AD254" s="144">
        <v>50</v>
      </c>
      <c r="AE254" s="144">
        <v>20</v>
      </c>
      <c r="AF254" s="144">
        <v>4000</v>
      </c>
      <c r="AG254" s="144">
        <v>50</v>
      </c>
      <c r="AH254" s="144">
        <v>0</v>
      </c>
      <c r="AI254" s="144">
        <v>0</v>
      </c>
      <c r="AJ254" s="144">
        <v>1</v>
      </c>
      <c r="AK254" s="144">
        <v>0</v>
      </c>
      <c r="AL254" s="154" t="s">
        <v>603</v>
      </c>
      <c r="AR254" s="47"/>
      <c r="AS254" s="47"/>
      <c r="AT254" s="47"/>
      <c r="AU254" s="48"/>
      <c r="AV254" s="123"/>
      <c r="AW254" s="123"/>
      <c r="AX254" s="43"/>
      <c r="BD254" s="10"/>
      <c r="BE254" s="8"/>
      <c r="BF254" s="8"/>
    </row>
    <row r="255" s="31" customFormat="1" ht="15.75" spans="1:58">
      <c r="A255" s="31">
        <v>121106</v>
      </c>
      <c r="B255" s="31">
        <v>121106</v>
      </c>
      <c r="C255" s="14" t="s">
        <v>1706</v>
      </c>
      <c r="D255" s="31" t="s">
        <v>1706</v>
      </c>
      <c r="F255" s="31">
        <v>0</v>
      </c>
      <c r="G255" s="8"/>
      <c r="H255" s="8"/>
      <c r="I255" s="8"/>
      <c r="J255" s="8"/>
      <c r="K255" s="8"/>
      <c r="M255" s="123">
        <v>0</v>
      </c>
      <c r="N255" s="123">
        <v>0</v>
      </c>
      <c r="O255" s="54">
        <v>1</v>
      </c>
      <c r="P255" s="54">
        <v>1</v>
      </c>
      <c r="Q255" s="123">
        <v>2</v>
      </c>
      <c r="R255" s="11" t="s">
        <v>82</v>
      </c>
      <c r="S255" s="123">
        <v>1</v>
      </c>
      <c r="T255" s="123">
        <v>1</v>
      </c>
      <c r="U255" s="123">
        <v>1</v>
      </c>
      <c r="V255" s="31">
        <v>1099</v>
      </c>
      <c r="W255" s="135" t="s">
        <v>1707</v>
      </c>
      <c r="X255" s="135"/>
      <c r="Y255" s="70">
        <v>9999</v>
      </c>
      <c r="Z255" s="70"/>
      <c r="AA255" s="70">
        <v>30</v>
      </c>
      <c r="AB255" s="70">
        <v>30</v>
      </c>
      <c r="AC255" s="70">
        <v>30</v>
      </c>
      <c r="AD255" s="144">
        <v>50</v>
      </c>
      <c r="AE255" s="144">
        <v>20</v>
      </c>
      <c r="AF255" s="144">
        <v>4000</v>
      </c>
      <c r="AG255" s="144">
        <v>50</v>
      </c>
      <c r="AH255" s="144">
        <v>0</v>
      </c>
      <c r="AI255" s="144">
        <v>0</v>
      </c>
      <c r="AJ255" s="144">
        <v>1</v>
      </c>
      <c r="AK255" s="144">
        <v>0</v>
      </c>
      <c r="AL255" s="154" t="s">
        <v>603</v>
      </c>
      <c r="AR255" s="47"/>
      <c r="AS255" s="47"/>
      <c r="AT255" s="47"/>
      <c r="AU255" s="48"/>
      <c r="AV255" s="123"/>
      <c r="AW255" s="123"/>
      <c r="AX255" s="43"/>
      <c r="BD255" s="10"/>
      <c r="BE255" s="8"/>
      <c r="BF255" s="8"/>
    </row>
    <row r="256" s="31" customFormat="1" ht="15.75" spans="1:58">
      <c r="A256" s="31">
        <v>121107</v>
      </c>
      <c r="B256" s="31">
        <v>121107</v>
      </c>
      <c r="C256" s="14" t="s">
        <v>450</v>
      </c>
      <c r="D256" s="31" t="s">
        <v>1708</v>
      </c>
      <c r="F256" s="31">
        <v>0</v>
      </c>
      <c r="G256" s="8"/>
      <c r="H256" s="8"/>
      <c r="I256" s="8"/>
      <c r="J256" s="8"/>
      <c r="K256" s="8"/>
      <c r="M256" s="123">
        <v>0</v>
      </c>
      <c r="N256" s="123">
        <v>0</v>
      </c>
      <c r="O256" s="54">
        <v>1</v>
      </c>
      <c r="P256" s="54">
        <v>1</v>
      </c>
      <c r="Q256" s="123">
        <v>2</v>
      </c>
      <c r="R256" s="11" t="s">
        <v>82</v>
      </c>
      <c r="S256" s="123">
        <v>1</v>
      </c>
      <c r="T256" s="123">
        <v>1</v>
      </c>
      <c r="U256" s="123">
        <v>1</v>
      </c>
      <c r="V256" s="31">
        <v>1100</v>
      </c>
      <c r="W256" s="135" t="s">
        <v>1709</v>
      </c>
      <c r="X256" s="135"/>
      <c r="Y256" s="70">
        <v>9999</v>
      </c>
      <c r="Z256" s="70"/>
      <c r="AA256" s="70">
        <v>30</v>
      </c>
      <c r="AB256" s="70">
        <v>30</v>
      </c>
      <c r="AC256" s="70">
        <v>30</v>
      </c>
      <c r="AD256" s="144">
        <v>50</v>
      </c>
      <c r="AE256" s="144">
        <v>20</v>
      </c>
      <c r="AF256" s="144">
        <v>4000</v>
      </c>
      <c r="AG256" s="144">
        <v>50</v>
      </c>
      <c r="AH256" s="144">
        <v>0</v>
      </c>
      <c r="AI256" s="144">
        <v>0</v>
      </c>
      <c r="AJ256" s="144">
        <v>1</v>
      </c>
      <c r="AK256" s="144">
        <v>0</v>
      </c>
      <c r="AL256" s="154" t="s">
        <v>603</v>
      </c>
      <c r="AR256" s="47"/>
      <c r="AS256" s="47"/>
      <c r="AT256" s="47"/>
      <c r="AU256" s="48"/>
      <c r="AV256" s="123"/>
      <c r="AW256" s="123"/>
      <c r="AX256" s="43"/>
      <c r="BD256" s="10"/>
      <c r="BE256" s="8"/>
      <c r="BF256" s="8"/>
    </row>
    <row r="257" s="31" customFormat="1" ht="15.75" spans="1:58">
      <c r="A257" s="31">
        <v>121108</v>
      </c>
      <c r="B257" s="31">
        <v>121108</v>
      </c>
      <c r="C257" s="14" t="s">
        <v>450</v>
      </c>
      <c r="D257" s="31" t="s">
        <v>1710</v>
      </c>
      <c r="F257" s="31">
        <v>0</v>
      </c>
      <c r="G257" s="8"/>
      <c r="H257" s="8"/>
      <c r="I257" s="8"/>
      <c r="J257" s="8"/>
      <c r="K257" s="8"/>
      <c r="M257" s="123">
        <v>0</v>
      </c>
      <c r="N257" s="123">
        <v>0</v>
      </c>
      <c r="O257" s="54">
        <v>1</v>
      </c>
      <c r="P257" s="54">
        <v>1</v>
      </c>
      <c r="Q257" s="123">
        <v>2</v>
      </c>
      <c r="R257" s="11" t="s">
        <v>82</v>
      </c>
      <c r="S257" s="123">
        <v>1</v>
      </c>
      <c r="T257" s="123">
        <v>1</v>
      </c>
      <c r="U257" s="123">
        <v>1</v>
      </c>
      <c r="V257" s="31">
        <v>1101</v>
      </c>
      <c r="W257" s="135" t="s">
        <v>1711</v>
      </c>
      <c r="X257" s="135"/>
      <c r="Y257" s="70">
        <v>9999</v>
      </c>
      <c r="Z257" s="70"/>
      <c r="AA257" s="70">
        <v>30</v>
      </c>
      <c r="AB257" s="70">
        <v>30</v>
      </c>
      <c r="AC257" s="70">
        <v>30</v>
      </c>
      <c r="AD257" s="144">
        <v>50</v>
      </c>
      <c r="AE257" s="144">
        <v>20</v>
      </c>
      <c r="AF257" s="144">
        <v>4000</v>
      </c>
      <c r="AG257" s="144">
        <v>50</v>
      </c>
      <c r="AH257" s="144">
        <v>0</v>
      </c>
      <c r="AI257" s="144">
        <v>0</v>
      </c>
      <c r="AJ257" s="144">
        <v>1</v>
      </c>
      <c r="AK257" s="144">
        <v>0</v>
      </c>
      <c r="AL257" s="154" t="s">
        <v>603</v>
      </c>
      <c r="AR257" s="47"/>
      <c r="AS257" s="47"/>
      <c r="AT257" s="47"/>
      <c r="AU257" s="48"/>
      <c r="AV257" s="123"/>
      <c r="AW257" s="123"/>
      <c r="AX257" s="43"/>
      <c r="BD257" s="10"/>
      <c r="BE257" s="8"/>
      <c r="BF257" s="8"/>
    </row>
    <row r="258" s="31" customFormat="1" ht="15.75" spans="1:58">
      <c r="A258" s="31">
        <v>121109</v>
      </c>
      <c r="B258" s="31">
        <v>121109</v>
      </c>
      <c r="C258" s="14" t="s">
        <v>1712</v>
      </c>
      <c r="D258" s="31" t="s">
        <v>1713</v>
      </c>
      <c r="F258" s="31">
        <v>0</v>
      </c>
      <c r="G258" s="8"/>
      <c r="H258" s="8"/>
      <c r="I258" s="8"/>
      <c r="J258" s="8"/>
      <c r="K258" s="8"/>
      <c r="M258" s="123">
        <v>0</v>
      </c>
      <c r="N258" s="123">
        <v>0</v>
      </c>
      <c r="O258" s="54">
        <v>1</v>
      </c>
      <c r="P258" s="54">
        <v>1</v>
      </c>
      <c r="Q258" s="123">
        <v>2</v>
      </c>
      <c r="R258" s="11" t="s">
        <v>82</v>
      </c>
      <c r="S258" s="123">
        <v>1</v>
      </c>
      <c r="T258" s="123">
        <v>1</v>
      </c>
      <c r="U258" s="123">
        <v>1</v>
      </c>
      <c r="V258" s="31">
        <v>1102</v>
      </c>
      <c r="W258" s="135" t="s">
        <v>1714</v>
      </c>
      <c r="X258" s="135"/>
      <c r="Y258" s="70">
        <v>9999</v>
      </c>
      <c r="Z258" s="70"/>
      <c r="AA258" s="70">
        <v>30</v>
      </c>
      <c r="AB258" s="70">
        <v>30</v>
      </c>
      <c r="AC258" s="70">
        <v>30</v>
      </c>
      <c r="AD258" s="144">
        <v>50</v>
      </c>
      <c r="AE258" s="144">
        <v>20</v>
      </c>
      <c r="AF258" s="144">
        <v>4000</v>
      </c>
      <c r="AG258" s="144">
        <v>50</v>
      </c>
      <c r="AH258" s="144">
        <v>0</v>
      </c>
      <c r="AI258" s="144">
        <v>0</v>
      </c>
      <c r="AJ258" s="144">
        <v>1</v>
      </c>
      <c r="AK258" s="144">
        <v>0</v>
      </c>
      <c r="AL258" s="154" t="s">
        <v>603</v>
      </c>
      <c r="AR258" s="47"/>
      <c r="AS258" s="47"/>
      <c r="AT258" s="47"/>
      <c r="AU258" s="48"/>
      <c r="AV258" s="123"/>
      <c r="AW258" s="123"/>
      <c r="AX258" s="43"/>
      <c r="BD258" s="10"/>
      <c r="BE258" s="8"/>
      <c r="BF258" s="8"/>
    </row>
    <row r="259" s="31" customFormat="1" ht="15.75" spans="1:58">
      <c r="A259" s="31">
        <v>121110</v>
      </c>
      <c r="B259" s="31">
        <v>121110</v>
      </c>
      <c r="C259" s="14" t="s">
        <v>1712</v>
      </c>
      <c r="D259" s="31" t="s">
        <v>1715</v>
      </c>
      <c r="F259" s="31">
        <v>0</v>
      </c>
      <c r="G259" s="8"/>
      <c r="H259" s="8"/>
      <c r="I259" s="8"/>
      <c r="J259" s="8"/>
      <c r="K259" s="8"/>
      <c r="M259" s="123">
        <v>0</v>
      </c>
      <c r="N259" s="123">
        <v>0</v>
      </c>
      <c r="O259" s="54">
        <v>1</v>
      </c>
      <c r="P259" s="54">
        <v>1</v>
      </c>
      <c r="Q259" s="123">
        <v>2</v>
      </c>
      <c r="R259" s="11" t="s">
        <v>82</v>
      </c>
      <c r="S259" s="123">
        <v>1</v>
      </c>
      <c r="T259" s="123">
        <v>1</v>
      </c>
      <c r="U259" s="123">
        <v>1</v>
      </c>
      <c r="V259" s="31">
        <v>1103</v>
      </c>
      <c r="W259" s="135" t="s">
        <v>1716</v>
      </c>
      <c r="X259" s="135"/>
      <c r="Y259" s="70">
        <v>9999</v>
      </c>
      <c r="Z259" s="70"/>
      <c r="AA259" s="70">
        <v>30</v>
      </c>
      <c r="AB259" s="70">
        <v>30</v>
      </c>
      <c r="AC259" s="70">
        <v>30</v>
      </c>
      <c r="AD259" s="144">
        <v>50</v>
      </c>
      <c r="AE259" s="144">
        <v>20</v>
      </c>
      <c r="AF259" s="144">
        <v>4000</v>
      </c>
      <c r="AG259" s="144">
        <v>50</v>
      </c>
      <c r="AH259" s="144">
        <v>0</v>
      </c>
      <c r="AI259" s="144">
        <v>0</v>
      </c>
      <c r="AJ259" s="144">
        <v>1</v>
      </c>
      <c r="AK259" s="144">
        <v>0</v>
      </c>
      <c r="AL259" s="154" t="s">
        <v>603</v>
      </c>
      <c r="AR259" s="47"/>
      <c r="AS259" s="47"/>
      <c r="AT259" s="47"/>
      <c r="AU259" s="48"/>
      <c r="AV259" s="123"/>
      <c r="AW259" s="123"/>
      <c r="AX259" s="43"/>
      <c r="BD259" s="10"/>
      <c r="BE259" s="8"/>
      <c r="BF259" s="8"/>
    </row>
    <row r="260" s="31" customFormat="1" ht="15.75" spans="1:58">
      <c r="A260" s="31">
        <v>121111</v>
      </c>
      <c r="B260" s="31">
        <v>121111</v>
      </c>
      <c r="C260" s="14" t="s">
        <v>1717</v>
      </c>
      <c r="D260" s="31" t="s">
        <v>1717</v>
      </c>
      <c r="F260" s="31">
        <v>0</v>
      </c>
      <c r="G260" s="8"/>
      <c r="H260" s="8"/>
      <c r="I260" s="8"/>
      <c r="J260" s="8"/>
      <c r="K260" s="8"/>
      <c r="M260" s="123">
        <v>0</v>
      </c>
      <c r="N260" s="123">
        <v>0</v>
      </c>
      <c r="O260" s="54">
        <v>3</v>
      </c>
      <c r="P260" s="54">
        <v>1</v>
      </c>
      <c r="Q260" s="123">
        <v>2</v>
      </c>
      <c r="R260" s="11" t="s">
        <v>1718</v>
      </c>
      <c r="S260" s="123">
        <v>1</v>
      </c>
      <c r="T260" s="123">
        <v>1</v>
      </c>
      <c r="U260" s="123">
        <v>1</v>
      </c>
      <c r="V260" s="31">
        <v>2107</v>
      </c>
      <c r="W260" s="135" t="s">
        <v>1719</v>
      </c>
      <c r="X260" s="135"/>
      <c r="Y260" s="70">
        <v>9999</v>
      </c>
      <c r="Z260" s="70"/>
      <c r="AA260" s="70">
        <v>30</v>
      </c>
      <c r="AB260" s="70">
        <v>30</v>
      </c>
      <c r="AC260" s="70">
        <v>30</v>
      </c>
      <c r="AD260" s="144">
        <v>50</v>
      </c>
      <c r="AE260" s="144">
        <v>20</v>
      </c>
      <c r="AF260" s="144">
        <v>4000</v>
      </c>
      <c r="AG260" s="144">
        <v>50</v>
      </c>
      <c r="AH260" s="144">
        <v>0</v>
      </c>
      <c r="AI260" s="144">
        <v>0</v>
      </c>
      <c r="AJ260" s="144">
        <v>1</v>
      </c>
      <c r="AK260" s="144">
        <v>0</v>
      </c>
      <c r="AL260" s="154" t="s">
        <v>603</v>
      </c>
      <c r="AR260" s="47"/>
      <c r="AS260" s="47"/>
      <c r="AT260" s="47"/>
      <c r="AU260" s="48"/>
      <c r="AV260" s="123"/>
      <c r="AW260" s="123"/>
      <c r="AX260" s="43"/>
      <c r="BD260" s="10"/>
      <c r="BE260" s="8"/>
      <c r="BF260" s="8"/>
    </row>
    <row r="261" s="31" customFormat="1" ht="15.75" spans="1:58">
      <c r="A261" s="31">
        <v>121112</v>
      </c>
      <c r="B261" s="31">
        <v>121112</v>
      </c>
      <c r="C261" s="14" t="s">
        <v>1720</v>
      </c>
      <c r="D261" s="14" t="s">
        <v>1720</v>
      </c>
      <c r="E261" s="14"/>
      <c r="F261" s="31">
        <v>1</v>
      </c>
      <c r="G261" s="8"/>
      <c r="H261" s="8"/>
      <c r="I261" s="8"/>
      <c r="J261" s="8"/>
      <c r="K261" s="8"/>
      <c r="M261" s="123">
        <v>0</v>
      </c>
      <c r="N261" s="123">
        <v>0</v>
      </c>
      <c r="O261" s="54">
        <v>1</v>
      </c>
      <c r="P261" s="54">
        <v>1</v>
      </c>
      <c r="Q261" s="123">
        <v>2</v>
      </c>
      <c r="R261" s="11" t="s">
        <v>1718</v>
      </c>
      <c r="S261" s="123">
        <v>1</v>
      </c>
      <c r="T261" s="123">
        <v>1</v>
      </c>
      <c r="U261" s="123">
        <v>1</v>
      </c>
      <c r="V261" s="31">
        <v>2108</v>
      </c>
      <c r="W261" s="135" t="s">
        <v>1721</v>
      </c>
      <c r="X261" s="135"/>
      <c r="Y261" s="70">
        <v>9999</v>
      </c>
      <c r="Z261" s="70"/>
      <c r="AA261" s="70">
        <v>30</v>
      </c>
      <c r="AB261" s="70">
        <v>30</v>
      </c>
      <c r="AC261" s="70">
        <v>30</v>
      </c>
      <c r="AD261" s="144">
        <v>50</v>
      </c>
      <c r="AE261" s="144">
        <v>20</v>
      </c>
      <c r="AF261" s="144">
        <v>4000</v>
      </c>
      <c r="AG261" s="144">
        <v>50</v>
      </c>
      <c r="AH261" s="144">
        <v>0</v>
      </c>
      <c r="AI261" s="144">
        <v>0</v>
      </c>
      <c r="AJ261" s="144">
        <v>1</v>
      </c>
      <c r="AK261" s="144">
        <v>0</v>
      </c>
      <c r="AL261" s="154" t="s">
        <v>603</v>
      </c>
      <c r="AR261" s="47"/>
      <c r="AS261" s="47"/>
      <c r="AT261" s="47"/>
      <c r="AU261" s="48"/>
      <c r="AV261" s="123"/>
      <c r="AW261" s="123"/>
      <c r="AX261" s="43"/>
      <c r="BD261" s="10"/>
      <c r="BE261" s="8"/>
      <c r="BF261" s="8"/>
    </row>
    <row r="262" s="31" customFormat="1" ht="15.75" spans="1:58">
      <c r="A262" s="31">
        <v>121113</v>
      </c>
      <c r="B262" s="31">
        <v>121113</v>
      </c>
      <c r="C262" s="14" t="s">
        <v>1722</v>
      </c>
      <c r="D262" s="31" t="s">
        <v>1722</v>
      </c>
      <c r="F262" s="31">
        <v>0</v>
      </c>
      <c r="G262" s="8"/>
      <c r="H262" s="8"/>
      <c r="I262" s="8"/>
      <c r="J262" s="8"/>
      <c r="K262" s="8"/>
      <c r="M262" s="123">
        <v>0</v>
      </c>
      <c r="N262" s="123">
        <v>0</v>
      </c>
      <c r="O262" s="54">
        <v>1</v>
      </c>
      <c r="P262" s="54">
        <v>1</v>
      </c>
      <c r="Q262" s="123">
        <v>2</v>
      </c>
      <c r="R262" s="11" t="s">
        <v>1718</v>
      </c>
      <c r="S262" s="123">
        <v>1</v>
      </c>
      <c r="T262" s="123">
        <v>1</v>
      </c>
      <c r="U262" s="123">
        <v>1</v>
      </c>
      <c r="V262" s="31">
        <v>2109</v>
      </c>
      <c r="W262" s="135" t="s">
        <v>1723</v>
      </c>
      <c r="X262" s="135"/>
      <c r="Y262" s="70">
        <v>9999</v>
      </c>
      <c r="Z262" s="70"/>
      <c r="AA262" s="70">
        <v>30</v>
      </c>
      <c r="AB262" s="70">
        <v>30</v>
      </c>
      <c r="AC262" s="70">
        <v>30</v>
      </c>
      <c r="AD262" s="144">
        <v>50</v>
      </c>
      <c r="AE262" s="144">
        <v>20</v>
      </c>
      <c r="AF262" s="144">
        <v>4000</v>
      </c>
      <c r="AG262" s="144">
        <v>50</v>
      </c>
      <c r="AH262" s="144">
        <v>0</v>
      </c>
      <c r="AI262" s="144">
        <v>0</v>
      </c>
      <c r="AJ262" s="144">
        <v>1</v>
      </c>
      <c r="AK262" s="144">
        <v>0</v>
      </c>
      <c r="AL262" s="154" t="s">
        <v>603</v>
      </c>
      <c r="AR262" s="47"/>
      <c r="AS262" s="47"/>
      <c r="AT262" s="47"/>
      <c r="AU262" s="48"/>
      <c r="AV262" s="123"/>
      <c r="AW262" s="123"/>
      <c r="AX262" s="43"/>
      <c r="BD262" s="10"/>
      <c r="BE262" s="8"/>
      <c r="BF262" s="8"/>
    </row>
    <row r="263" s="31" customFormat="1" ht="15.75" spans="1:58">
      <c r="A263" s="31">
        <v>121114</v>
      </c>
      <c r="B263" s="31">
        <v>121114</v>
      </c>
      <c r="C263" s="14" t="s">
        <v>1724</v>
      </c>
      <c r="D263" s="31" t="s">
        <v>1724</v>
      </c>
      <c r="F263" s="31">
        <v>0</v>
      </c>
      <c r="G263" s="8"/>
      <c r="H263" s="8"/>
      <c r="I263" s="8"/>
      <c r="J263" s="8"/>
      <c r="K263" s="8"/>
      <c r="M263" s="123">
        <v>0</v>
      </c>
      <c r="N263" s="123">
        <v>0</v>
      </c>
      <c r="O263" s="54">
        <v>1</v>
      </c>
      <c r="P263" s="54">
        <v>1</v>
      </c>
      <c r="Q263" s="123">
        <v>2</v>
      </c>
      <c r="R263" s="11" t="s">
        <v>1718</v>
      </c>
      <c r="S263" s="123">
        <v>1</v>
      </c>
      <c r="T263" s="123">
        <v>1</v>
      </c>
      <c r="U263" s="123">
        <v>1</v>
      </c>
      <c r="V263" s="31">
        <v>2112</v>
      </c>
      <c r="W263" s="135" t="s">
        <v>1725</v>
      </c>
      <c r="X263" s="135"/>
      <c r="Y263" s="70">
        <v>9999</v>
      </c>
      <c r="Z263" s="70"/>
      <c r="AA263" s="70">
        <v>30</v>
      </c>
      <c r="AB263" s="70">
        <v>30</v>
      </c>
      <c r="AC263" s="70">
        <v>30</v>
      </c>
      <c r="AD263" s="144">
        <v>50</v>
      </c>
      <c r="AE263" s="144">
        <v>20</v>
      </c>
      <c r="AF263" s="144">
        <v>4000</v>
      </c>
      <c r="AG263" s="144">
        <v>50</v>
      </c>
      <c r="AH263" s="144">
        <v>0</v>
      </c>
      <c r="AI263" s="144">
        <v>0</v>
      </c>
      <c r="AJ263" s="144">
        <v>1</v>
      </c>
      <c r="AK263" s="144">
        <v>0</v>
      </c>
      <c r="AL263" s="154" t="s">
        <v>603</v>
      </c>
      <c r="AR263" s="47"/>
      <c r="AS263" s="47"/>
      <c r="AT263" s="47"/>
      <c r="AU263" s="48"/>
      <c r="AV263" s="123"/>
      <c r="AW263" s="123"/>
      <c r="AX263" s="43"/>
      <c r="BD263" s="10"/>
      <c r="BE263" s="8"/>
      <c r="BF263" s="8"/>
    </row>
    <row r="264" s="31" customFormat="1" ht="15.75" spans="1:58">
      <c r="A264" s="31">
        <v>121115</v>
      </c>
      <c r="B264" s="31">
        <v>121115</v>
      </c>
      <c r="C264" s="14" t="s">
        <v>1726</v>
      </c>
      <c r="D264" s="31" t="s">
        <v>1726</v>
      </c>
      <c r="F264" s="31">
        <v>0</v>
      </c>
      <c r="G264" s="8"/>
      <c r="H264" s="8"/>
      <c r="I264" s="8"/>
      <c r="J264" s="8"/>
      <c r="K264" s="8"/>
      <c r="M264" s="123">
        <v>0</v>
      </c>
      <c r="N264" s="123">
        <v>0</v>
      </c>
      <c r="O264" s="54">
        <v>1</v>
      </c>
      <c r="P264" s="54">
        <v>1</v>
      </c>
      <c r="Q264" s="123">
        <v>5</v>
      </c>
      <c r="R264" s="11" t="s">
        <v>82</v>
      </c>
      <c r="S264" s="123">
        <v>1</v>
      </c>
      <c r="T264" s="123">
        <v>1</v>
      </c>
      <c r="U264" s="123">
        <v>1</v>
      </c>
      <c r="V264" s="31">
        <v>1105</v>
      </c>
      <c r="W264" s="135" t="s">
        <v>1727</v>
      </c>
      <c r="X264" s="135"/>
      <c r="Y264" s="70">
        <v>9999</v>
      </c>
      <c r="Z264" s="70"/>
      <c r="AA264" s="70">
        <v>30</v>
      </c>
      <c r="AB264" s="70">
        <v>30</v>
      </c>
      <c r="AC264" s="70">
        <v>30</v>
      </c>
      <c r="AD264" s="144">
        <v>50</v>
      </c>
      <c r="AE264" s="144">
        <v>20</v>
      </c>
      <c r="AF264" s="144">
        <v>4000</v>
      </c>
      <c r="AG264" s="144">
        <v>50</v>
      </c>
      <c r="AH264" s="144">
        <v>0</v>
      </c>
      <c r="AI264" s="144">
        <v>0</v>
      </c>
      <c r="AJ264" s="144">
        <v>1</v>
      </c>
      <c r="AK264" s="144">
        <v>0</v>
      </c>
      <c r="AL264" s="154" t="s">
        <v>603</v>
      </c>
      <c r="AR264" s="47"/>
      <c r="AS264" s="47"/>
      <c r="AT264" s="47"/>
      <c r="AU264" s="48"/>
      <c r="AV264" s="123"/>
      <c r="AW264" s="123"/>
      <c r="AX264" s="43"/>
      <c r="BD264" s="10"/>
      <c r="BE264" s="8"/>
      <c r="BF264" s="8"/>
    </row>
    <row r="265" s="31" customFormat="1" ht="15.75" spans="1:58">
      <c r="A265" s="31">
        <v>121116</v>
      </c>
      <c r="B265" s="31">
        <v>121116</v>
      </c>
      <c r="C265" s="14" t="s">
        <v>1728</v>
      </c>
      <c r="D265" s="31" t="s">
        <v>1728</v>
      </c>
      <c r="F265" s="31">
        <v>0</v>
      </c>
      <c r="G265" s="8"/>
      <c r="H265" s="8"/>
      <c r="I265" s="8"/>
      <c r="J265" s="8"/>
      <c r="K265" s="8"/>
      <c r="M265" s="123">
        <v>0</v>
      </c>
      <c r="N265" s="123">
        <v>0</v>
      </c>
      <c r="O265" s="54">
        <v>1</v>
      </c>
      <c r="P265" s="54">
        <v>1</v>
      </c>
      <c r="Q265" s="123">
        <v>5</v>
      </c>
      <c r="R265" s="11" t="s">
        <v>82</v>
      </c>
      <c r="S265" s="123">
        <v>1</v>
      </c>
      <c r="T265" s="123">
        <v>1</v>
      </c>
      <c r="U265" s="123">
        <v>1</v>
      </c>
      <c r="V265" s="31">
        <v>1106</v>
      </c>
      <c r="W265" s="135" t="s">
        <v>1729</v>
      </c>
      <c r="X265" s="135"/>
      <c r="Y265" s="70">
        <v>9999</v>
      </c>
      <c r="Z265" s="70"/>
      <c r="AA265" s="70">
        <v>30</v>
      </c>
      <c r="AB265" s="70">
        <v>30</v>
      </c>
      <c r="AC265" s="70">
        <v>30</v>
      </c>
      <c r="AD265" s="144">
        <v>50</v>
      </c>
      <c r="AE265" s="144">
        <v>20</v>
      </c>
      <c r="AF265" s="144">
        <v>4000</v>
      </c>
      <c r="AG265" s="144">
        <v>50</v>
      </c>
      <c r="AH265" s="144">
        <v>0</v>
      </c>
      <c r="AI265" s="144">
        <v>0</v>
      </c>
      <c r="AJ265" s="144">
        <v>1</v>
      </c>
      <c r="AK265" s="144">
        <v>0</v>
      </c>
      <c r="AL265" s="154" t="s">
        <v>603</v>
      </c>
      <c r="AR265" s="47"/>
      <c r="AS265" s="47"/>
      <c r="AT265" s="47"/>
      <c r="AU265" s="48"/>
      <c r="AV265" s="123"/>
      <c r="AW265" s="123"/>
      <c r="AX265" s="43"/>
      <c r="BD265" s="10"/>
      <c r="BE265" s="8"/>
      <c r="BF265" s="8"/>
    </row>
    <row r="266" s="31" customFormat="1" ht="15.75" spans="1:58">
      <c r="A266" s="31">
        <v>121117</v>
      </c>
      <c r="B266" s="31">
        <v>121117</v>
      </c>
      <c r="C266" s="14" t="s">
        <v>1730</v>
      </c>
      <c r="D266" s="31" t="s">
        <v>1730</v>
      </c>
      <c r="F266" s="31">
        <v>0</v>
      </c>
      <c r="G266" s="8"/>
      <c r="H266" s="8"/>
      <c r="I266" s="8"/>
      <c r="J266" s="8"/>
      <c r="K266" s="8"/>
      <c r="M266" s="123">
        <v>0</v>
      </c>
      <c r="N266" s="123">
        <v>0</v>
      </c>
      <c r="O266" s="54">
        <v>1</v>
      </c>
      <c r="P266" s="54">
        <v>1</v>
      </c>
      <c r="Q266" s="123">
        <v>5</v>
      </c>
      <c r="R266" s="11" t="s">
        <v>82</v>
      </c>
      <c r="S266" s="123">
        <v>1</v>
      </c>
      <c r="T266" s="123">
        <v>1</v>
      </c>
      <c r="U266" s="123">
        <v>1</v>
      </c>
      <c r="V266" s="31">
        <v>1107</v>
      </c>
      <c r="W266" s="135" t="s">
        <v>1731</v>
      </c>
      <c r="X266" s="135"/>
      <c r="Y266" s="70">
        <v>9999</v>
      </c>
      <c r="Z266" s="70"/>
      <c r="AA266" s="70">
        <v>30</v>
      </c>
      <c r="AB266" s="70">
        <v>30</v>
      </c>
      <c r="AC266" s="70">
        <v>30</v>
      </c>
      <c r="AD266" s="144">
        <v>50</v>
      </c>
      <c r="AE266" s="144">
        <v>20</v>
      </c>
      <c r="AF266" s="144">
        <v>4000</v>
      </c>
      <c r="AG266" s="144">
        <v>50</v>
      </c>
      <c r="AH266" s="144">
        <v>0</v>
      </c>
      <c r="AI266" s="144">
        <v>0</v>
      </c>
      <c r="AJ266" s="144">
        <v>1</v>
      </c>
      <c r="AK266" s="144">
        <v>0</v>
      </c>
      <c r="AL266" s="154" t="s">
        <v>603</v>
      </c>
      <c r="AR266" s="47"/>
      <c r="AS266" s="47"/>
      <c r="AT266" s="47"/>
      <c r="AU266" s="48"/>
      <c r="AV266" s="123"/>
      <c r="AW266" s="123"/>
      <c r="AX266" s="43"/>
      <c r="BD266" s="10"/>
      <c r="BE266" s="8"/>
      <c r="BF266" s="8"/>
    </row>
    <row r="267" s="31" customFormat="1" ht="15.75" spans="1:58">
      <c r="A267" s="31">
        <v>121118</v>
      </c>
      <c r="B267" s="31">
        <v>121118</v>
      </c>
      <c r="C267" s="14" t="s">
        <v>1732</v>
      </c>
      <c r="D267" s="31" t="s">
        <v>1732</v>
      </c>
      <c r="F267" s="31">
        <v>0</v>
      </c>
      <c r="G267" s="8"/>
      <c r="H267" s="8"/>
      <c r="I267" s="8"/>
      <c r="J267" s="8"/>
      <c r="K267" s="8"/>
      <c r="M267" s="123">
        <v>0</v>
      </c>
      <c r="N267" s="123">
        <v>0</v>
      </c>
      <c r="O267" s="54">
        <v>1</v>
      </c>
      <c r="P267" s="54">
        <v>1</v>
      </c>
      <c r="Q267" s="123">
        <v>5</v>
      </c>
      <c r="R267" s="11" t="s">
        <v>82</v>
      </c>
      <c r="S267" s="123">
        <v>1</v>
      </c>
      <c r="T267" s="123">
        <v>1</v>
      </c>
      <c r="U267" s="123">
        <v>1</v>
      </c>
      <c r="V267" s="31">
        <v>1108</v>
      </c>
      <c r="W267" s="135" t="s">
        <v>1733</v>
      </c>
      <c r="X267" s="135"/>
      <c r="Y267" s="70">
        <v>9999</v>
      </c>
      <c r="Z267" s="70"/>
      <c r="AA267" s="70">
        <v>30</v>
      </c>
      <c r="AB267" s="70">
        <v>30</v>
      </c>
      <c r="AC267" s="70">
        <v>30</v>
      </c>
      <c r="AD267" s="144">
        <v>50</v>
      </c>
      <c r="AE267" s="144">
        <v>20</v>
      </c>
      <c r="AF267" s="144">
        <v>4000</v>
      </c>
      <c r="AG267" s="144">
        <v>50</v>
      </c>
      <c r="AH267" s="144">
        <v>0</v>
      </c>
      <c r="AI267" s="144">
        <v>0</v>
      </c>
      <c r="AJ267" s="144">
        <v>1</v>
      </c>
      <c r="AK267" s="144">
        <v>0</v>
      </c>
      <c r="AL267" s="154" t="s">
        <v>603</v>
      </c>
      <c r="AR267" s="47"/>
      <c r="AS267" s="47"/>
      <c r="AT267" s="47"/>
      <c r="AU267" s="48"/>
      <c r="AV267" s="123"/>
      <c r="AW267" s="123"/>
      <c r="AX267" s="43"/>
      <c r="BD267" s="10"/>
      <c r="BE267" s="8"/>
      <c r="BF267" s="8"/>
    </row>
    <row r="268" s="31" customFormat="1" ht="15.75" spans="1:58">
      <c r="A268" s="31">
        <v>121119</v>
      </c>
      <c r="B268" s="31">
        <v>121119</v>
      </c>
      <c r="C268" s="14" t="s">
        <v>1734</v>
      </c>
      <c r="D268" s="31" t="s">
        <v>1734</v>
      </c>
      <c r="F268" s="31">
        <v>0</v>
      </c>
      <c r="G268" s="8"/>
      <c r="H268" s="8"/>
      <c r="I268" s="8"/>
      <c r="J268" s="8"/>
      <c r="K268" s="8"/>
      <c r="M268" s="123">
        <v>0</v>
      </c>
      <c r="N268" s="123">
        <v>0</v>
      </c>
      <c r="O268" s="54">
        <v>1</v>
      </c>
      <c r="P268" s="54">
        <v>1</v>
      </c>
      <c r="Q268" s="123">
        <v>5</v>
      </c>
      <c r="R268" s="11" t="s">
        <v>82</v>
      </c>
      <c r="S268" s="123">
        <v>1</v>
      </c>
      <c r="T268" s="123">
        <v>1</v>
      </c>
      <c r="U268" s="123">
        <v>1</v>
      </c>
      <c r="V268" s="31">
        <v>1110</v>
      </c>
      <c r="W268" s="135" t="s">
        <v>1735</v>
      </c>
      <c r="X268" s="135"/>
      <c r="Y268" s="70">
        <v>9999</v>
      </c>
      <c r="Z268" s="70"/>
      <c r="AA268" s="70">
        <v>30</v>
      </c>
      <c r="AB268" s="70">
        <v>30</v>
      </c>
      <c r="AC268" s="70">
        <v>30</v>
      </c>
      <c r="AD268" s="144">
        <v>50</v>
      </c>
      <c r="AE268" s="144">
        <v>20</v>
      </c>
      <c r="AF268" s="144">
        <v>4000</v>
      </c>
      <c r="AG268" s="144">
        <v>50</v>
      </c>
      <c r="AH268" s="144">
        <v>0</v>
      </c>
      <c r="AI268" s="144">
        <v>0</v>
      </c>
      <c r="AJ268" s="144">
        <v>1</v>
      </c>
      <c r="AK268" s="144">
        <v>0</v>
      </c>
      <c r="AL268" s="154" t="s">
        <v>603</v>
      </c>
      <c r="AR268" s="47"/>
      <c r="AS268" s="47"/>
      <c r="AT268" s="47"/>
      <c r="AU268" s="48"/>
      <c r="AV268" s="123"/>
      <c r="AW268" s="123"/>
      <c r="AX268" s="43"/>
      <c r="BD268" s="10"/>
      <c r="BE268" s="8"/>
      <c r="BF268" s="8"/>
    </row>
    <row r="269" s="31" customFormat="1" ht="15.75" spans="1:58">
      <c r="A269" s="31">
        <v>121120</v>
      </c>
      <c r="B269" s="31">
        <v>121120</v>
      </c>
      <c r="C269" s="14" t="s">
        <v>1736</v>
      </c>
      <c r="D269" s="31" t="s">
        <v>1736</v>
      </c>
      <c r="F269" s="31">
        <v>0</v>
      </c>
      <c r="G269" s="8"/>
      <c r="H269" s="8"/>
      <c r="I269" s="8"/>
      <c r="J269" s="8"/>
      <c r="K269" s="8"/>
      <c r="M269" s="123">
        <v>0</v>
      </c>
      <c r="N269" s="123">
        <v>0</v>
      </c>
      <c r="O269" s="54">
        <v>1</v>
      </c>
      <c r="P269" s="54">
        <v>1</v>
      </c>
      <c r="Q269" s="123">
        <v>5</v>
      </c>
      <c r="R269" s="11" t="s">
        <v>82</v>
      </c>
      <c r="S269" s="123">
        <v>1</v>
      </c>
      <c r="T269" s="123">
        <v>1</v>
      </c>
      <c r="U269" s="123">
        <v>1</v>
      </c>
      <c r="V269" s="31">
        <v>1111</v>
      </c>
      <c r="W269" s="135" t="s">
        <v>1737</v>
      </c>
      <c r="X269" s="135"/>
      <c r="Y269" s="70">
        <v>9999</v>
      </c>
      <c r="Z269" s="70"/>
      <c r="AA269" s="70">
        <v>30</v>
      </c>
      <c r="AB269" s="70">
        <v>30</v>
      </c>
      <c r="AC269" s="70">
        <v>30</v>
      </c>
      <c r="AD269" s="144">
        <v>50</v>
      </c>
      <c r="AE269" s="144">
        <v>20</v>
      </c>
      <c r="AF269" s="144">
        <v>4000</v>
      </c>
      <c r="AG269" s="144">
        <v>50</v>
      </c>
      <c r="AH269" s="144">
        <v>0</v>
      </c>
      <c r="AI269" s="144">
        <v>0</v>
      </c>
      <c r="AJ269" s="144">
        <v>1</v>
      </c>
      <c r="AK269" s="144">
        <v>0</v>
      </c>
      <c r="AL269" s="154" t="s">
        <v>603</v>
      </c>
      <c r="AR269" s="47"/>
      <c r="AS269" s="47"/>
      <c r="AT269" s="47"/>
      <c r="AU269" s="48"/>
      <c r="AV269" s="123"/>
      <c r="AW269" s="123"/>
      <c r="AX269" s="43"/>
      <c r="BD269" s="10"/>
      <c r="BE269" s="8"/>
      <c r="BF269" s="8"/>
    </row>
    <row r="270" s="31" customFormat="1" ht="15.75" spans="1:58">
      <c r="A270" s="31">
        <v>121121</v>
      </c>
      <c r="B270" s="31">
        <v>121121</v>
      </c>
      <c r="C270" s="14" t="s">
        <v>1738</v>
      </c>
      <c r="D270" s="31" t="s">
        <v>1738</v>
      </c>
      <c r="F270" s="31">
        <v>0</v>
      </c>
      <c r="G270" s="8"/>
      <c r="H270" s="8"/>
      <c r="I270" s="8"/>
      <c r="J270" s="8"/>
      <c r="K270" s="8"/>
      <c r="M270" s="123">
        <v>0</v>
      </c>
      <c r="N270" s="123">
        <v>0</v>
      </c>
      <c r="O270" s="54">
        <v>1</v>
      </c>
      <c r="P270" s="54">
        <v>1</v>
      </c>
      <c r="Q270" s="123">
        <v>5</v>
      </c>
      <c r="R270" s="11" t="s">
        <v>82</v>
      </c>
      <c r="S270" s="123">
        <v>1</v>
      </c>
      <c r="T270" s="123">
        <v>1</v>
      </c>
      <c r="U270" s="123">
        <v>1</v>
      </c>
      <c r="V270" s="31">
        <v>1112</v>
      </c>
      <c r="W270" s="135" t="s">
        <v>1739</v>
      </c>
      <c r="X270" s="135"/>
      <c r="Y270" s="70">
        <v>9999</v>
      </c>
      <c r="Z270" s="70"/>
      <c r="AA270" s="70">
        <v>30</v>
      </c>
      <c r="AB270" s="70">
        <v>30</v>
      </c>
      <c r="AC270" s="70">
        <v>30</v>
      </c>
      <c r="AD270" s="144">
        <v>50</v>
      </c>
      <c r="AE270" s="144">
        <v>20</v>
      </c>
      <c r="AF270" s="144">
        <v>4000</v>
      </c>
      <c r="AG270" s="144">
        <v>50</v>
      </c>
      <c r="AH270" s="144">
        <v>0</v>
      </c>
      <c r="AI270" s="144">
        <v>0</v>
      </c>
      <c r="AJ270" s="144">
        <v>1</v>
      </c>
      <c r="AK270" s="144">
        <v>0</v>
      </c>
      <c r="AL270" s="154" t="s">
        <v>603</v>
      </c>
      <c r="AR270" s="47"/>
      <c r="AS270" s="47"/>
      <c r="AT270" s="47"/>
      <c r="AU270" s="48"/>
      <c r="AV270" s="123"/>
      <c r="AW270" s="123"/>
      <c r="AX270" s="43"/>
      <c r="BD270" s="10"/>
      <c r="BE270" s="8"/>
      <c r="BF270" s="8"/>
    </row>
    <row r="271" s="31" customFormat="1" ht="15.75" spans="1:58">
      <c r="A271" s="31">
        <v>121122</v>
      </c>
      <c r="B271" s="31">
        <v>121122</v>
      </c>
      <c r="C271" s="14" t="s">
        <v>1740</v>
      </c>
      <c r="D271" s="31" t="s">
        <v>1740</v>
      </c>
      <c r="F271" s="31">
        <v>0</v>
      </c>
      <c r="G271" s="8"/>
      <c r="H271" s="8"/>
      <c r="I271" s="8"/>
      <c r="J271" s="8"/>
      <c r="K271" s="8"/>
      <c r="M271" s="123">
        <v>0</v>
      </c>
      <c r="N271" s="123">
        <v>0</v>
      </c>
      <c r="O271" s="54">
        <v>1</v>
      </c>
      <c r="P271" s="54">
        <v>1</v>
      </c>
      <c r="Q271" s="123">
        <v>5</v>
      </c>
      <c r="R271" s="11" t="s">
        <v>485</v>
      </c>
      <c r="S271" s="123">
        <v>1</v>
      </c>
      <c r="T271" s="123">
        <v>1</v>
      </c>
      <c r="U271" s="123">
        <v>1</v>
      </c>
      <c r="V271" s="31">
        <v>1118</v>
      </c>
      <c r="W271" s="135" t="s">
        <v>1741</v>
      </c>
      <c r="X271" s="135"/>
      <c r="Y271" s="70">
        <v>9999</v>
      </c>
      <c r="Z271" s="70"/>
      <c r="AA271" s="70">
        <v>30</v>
      </c>
      <c r="AB271" s="70">
        <v>30</v>
      </c>
      <c r="AC271" s="70">
        <v>30</v>
      </c>
      <c r="AD271" s="144">
        <v>50</v>
      </c>
      <c r="AE271" s="144">
        <v>20</v>
      </c>
      <c r="AF271" s="144">
        <v>4000</v>
      </c>
      <c r="AG271" s="144">
        <v>50</v>
      </c>
      <c r="AH271" s="144">
        <v>0</v>
      </c>
      <c r="AI271" s="144">
        <v>0</v>
      </c>
      <c r="AJ271" s="144">
        <v>1</v>
      </c>
      <c r="AK271" s="144">
        <v>0</v>
      </c>
      <c r="AL271" s="154" t="s">
        <v>603</v>
      </c>
      <c r="AR271" s="47"/>
      <c r="AS271" s="47"/>
      <c r="AT271" s="47"/>
      <c r="AU271" s="48"/>
      <c r="AV271" s="123"/>
      <c r="AW271" s="123"/>
      <c r="AX271" s="43"/>
      <c r="BD271" s="10"/>
      <c r="BE271" s="8"/>
      <c r="BF271" s="8"/>
    </row>
    <row r="272" s="31" customFormat="1" ht="15.75" spans="1:58">
      <c r="A272" s="31">
        <v>121123</v>
      </c>
      <c r="B272" s="31">
        <v>121123</v>
      </c>
      <c r="C272" s="14" t="s">
        <v>1742</v>
      </c>
      <c r="D272" s="31" t="s">
        <v>1743</v>
      </c>
      <c r="F272" s="31">
        <v>0</v>
      </c>
      <c r="G272" s="8"/>
      <c r="H272" s="8"/>
      <c r="I272" s="8"/>
      <c r="J272" s="8"/>
      <c r="K272" s="8"/>
      <c r="M272" s="123">
        <v>0</v>
      </c>
      <c r="N272" s="123">
        <v>0</v>
      </c>
      <c r="O272" s="54">
        <v>1</v>
      </c>
      <c r="P272" s="54">
        <v>1</v>
      </c>
      <c r="Q272" s="123">
        <v>5</v>
      </c>
      <c r="R272" s="11" t="s">
        <v>485</v>
      </c>
      <c r="S272" s="123">
        <v>1</v>
      </c>
      <c r="T272" s="123">
        <v>1</v>
      </c>
      <c r="U272" s="123">
        <v>1</v>
      </c>
      <c r="V272" s="31">
        <v>1114</v>
      </c>
      <c r="W272" s="135" t="s">
        <v>1744</v>
      </c>
      <c r="X272" s="135"/>
      <c r="Y272" s="70">
        <v>9999</v>
      </c>
      <c r="Z272" s="70"/>
      <c r="AA272" s="70">
        <v>30</v>
      </c>
      <c r="AB272" s="70">
        <v>30</v>
      </c>
      <c r="AC272" s="70">
        <v>30</v>
      </c>
      <c r="AD272" s="144">
        <v>50</v>
      </c>
      <c r="AE272" s="144">
        <v>20</v>
      </c>
      <c r="AF272" s="144">
        <v>4000</v>
      </c>
      <c r="AG272" s="144">
        <v>50</v>
      </c>
      <c r="AH272" s="144">
        <v>0</v>
      </c>
      <c r="AI272" s="144">
        <v>0</v>
      </c>
      <c r="AJ272" s="144">
        <v>1</v>
      </c>
      <c r="AK272" s="144">
        <v>0</v>
      </c>
      <c r="AL272" s="154" t="s">
        <v>603</v>
      </c>
      <c r="AR272" s="47"/>
      <c r="AS272" s="47"/>
      <c r="AT272" s="47"/>
      <c r="AU272" s="48"/>
      <c r="AV272" s="123"/>
      <c r="AW272" s="123"/>
      <c r="AX272" s="43"/>
      <c r="BD272" s="10"/>
      <c r="BE272" s="8"/>
      <c r="BF272" s="8"/>
    </row>
    <row r="273" s="31" customFormat="1" ht="15.75" spans="1:58">
      <c r="A273" s="31">
        <v>121124</v>
      </c>
      <c r="B273" s="31">
        <v>121124</v>
      </c>
      <c r="C273" s="14" t="s">
        <v>1745</v>
      </c>
      <c r="D273" s="31" t="s">
        <v>1746</v>
      </c>
      <c r="F273" s="31">
        <v>0</v>
      </c>
      <c r="G273" s="8"/>
      <c r="H273" s="8"/>
      <c r="I273" s="8"/>
      <c r="J273" s="8"/>
      <c r="K273" s="8"/>
      <c r="M273" s="123">
        <v>0</v>
      </c>
      <c r="N273" s="123">
        <v>0</v>
      </c>
      <c r="O273" s="54">
        <v>1</v>
      </c>
      <c r="P273" s="54">
        <v>1</v>
      </c>
      <c r="Q273" s="123">
        <v>5</v>
      </c>
      <c r="R273" s="11" t="s">
        <v>485</v>
      </c>
      <c r="S273" s="123">
        <v>1</v>
      </c>
      <c r="T273" s="123">
        <v>1</v>
      </c>
      <c r="U273" s="123">
        <v>1</v>
      </c>
      <c r="V273" s="31">
        <v>1115</v>
      </c>
      <c r="W273" s="135" t="s">
        <v>1747</v>
      </c>
      <c r="X273" s="135"/>
      <c r="Y273" s="70">
        <v>9999</v>
      </c>
      <c r="Z273" s="70"/>
      <c r="AA273" s="70">
        <v>30</v>
      </c>
      <c r="AB273" s="70">
        <v>30</v>
      </c>
      <c r="AC273" s="70">
        <v>30</v>
      </c>
      <c r="AD273" s="144">
        <v>50</v>
      </c>
      <c r="AE273" s="144">
        <v>20</v>
      </c>
      <c r="AF273" s="144">
        <v>4000</v>
      </c>
      <c r="AG273" s="144">
        <v>50</v>
      </c>
      <c r="AH273" s="144">
        <v>0</v>
      </c>
      <c r="AI273" s="144">
        <v>0</v>
      </c>
      <c r="AJ273" s="144">
        <v>1</v>
      </c>
      <c r="AK273" s="144">
        <v>0</v>
      </c>
      <c r="AL273" s="154" t="s">
        <v>603</v>
      </c>
      <c r="AR273" s="47"/>
      <c r="AS273" s="47"/>
      <c r="AT273" s="47"/>
      <c r="AU273" s="48"/>
      <c r="AV273" s="123"/>
      <c r="AW273" s="123"/>
      <c r="AX273" s="43"/>
      <c r="BD273" s="10"/>
      <c r="BE273" s="8"/>
      <c r="BF273" s="8"/>
    </row>
    <row r="274" s="31" customFormat="1" ht="15.75" spans="1:58">
      <c r="A274" s="31">
        <v>121125</v>
      </c>
      <c r="B274" s="31">
        <v>121125</v>
      </c>
      <c r="C274" s="14" t="s">
        <v>1748</v>
      </c>
      <c r="D274" s="31" t="s">
        <v>1748</v>
      </c>
      <c r="F274" s="31">
        <v>0</v>
      </c>
      <c r="G274" s="8"/>
      <c r="H274" s="8"/>
      <c r="I274" s="8"/>
      <c r="J274" s="8"/>
      <c r="K274" s="8"/>
      <c r="M274" s="123">
        <v>0</v>
      </c>
      <c r="N274" s="123">
        <v>0</v>
      </c>
      <c r="O274" s="54">
        <v>1</v>
      </c>
      <c r="P274" s="54">
        <v>1</v>
      </c>
      <c r="Q274" s="123">
        <v>5</v>
      </c>
      <c r="R274" s="11" t="s">
        <v>485</v>
      </c>
      <c r="S274" s="123">
        <v>1</v>
      </c>
      <c r="T274" s="123">
        <v>1</v>
      </c>
      <c r="U274" s="123">
        <v>1</v>
      </c>
      <c r="V274" s="31">
        <v>1116</v>
      </c>
      <c r="W274" s="135" t="s">
        <v>1749</v>
      </c>
      <c r="X274" s="135"/>
      <c r="Y274" s="70">
        <v>9999</v>
      </c>
      <c r="Z274" s="70"/>
      <c r="AA274" s="70">
        <v>30</v>
      </c>
      <c r="AB274" s="70">
        <v>30</v>
      </c>
      <c r="AC274" s="70">
        <v>30</v>
      </c>
      <c r="AD274" s="144">
        <v>50</v>
      </c>
      <c r="AE274" s="144">
        <v>20</v>
      </c>
      <c r="AF274" s="144">
        <v>4000</v>
      </c>
      <c r="AG274" s="144">
        <v>50</v>
      </c>
      <c r="AH274" s="144">
        <v>0</v>
      </c>
      <c r="AI274" s="144">
        <v>0</v>
      </c>
      <c r="AJ274" s="144">
        <v>1</v>
      </c>
      <c r="AK274" s="144">
        <v>0</v>
      </c>
      <c r="AL274" s="154" t="s">
        <v>603</v>
      </c>
      <c r="AR274" s="47"/>
      <c r="AS274" s="47"/>
      <c r="AT274" s="47"/>
      <c r="AU274" s="48"/>
      <c r="AV274" s="123"/>
      <c r="AW274" s="123"/>
      <c r="AX274" s="43"/>
      <c r="BD274" s="10"/>
      <c r="BE274" s="8"/>
      <c r="BF274" s="8"/>
    </row>
    <row r="275" s="31" customFormat="1" ht="15.75" spans="1:58">
      <c r="A275" s="31">
        <v>121126</v>
      </c>
      <c r="B275" s="31">
        <v>121126</v>
      </c>
      <c r="C275" s="14" t="s">
        <v>1750</v>
      </c>
      <c r="D275" s="31" t="s">
        <v>1750</v>
      </c>
      <c r="F275" s="31">
        <v>0</v>
      </c>
      <c r="G275" s="8"/>
      <c r="H275" s="8"/>
      <c r="I275" s="8"/>
      <c r="J275" s="8"/>
      <c r="K275" s="8"/>
      <c r="M275" s="123">
        <v>0</v>
      </c>
      <c r="N275" s="123">
        <v>0</v>
      </c>
      <c r="O275" s="54">
        <v>1</v>
      </c>
      <c r="P275" s="54">
        <v>1</v>
      </c>
      <c r="Q275" s="123">
        <v>5</v>
      </c>
      <c r="R275" s="11" t="s">
        <v>485</v>
      </c>
      <c r="S275" s="123">
        <v>1</v>
      </c>
      <c r="T275" s="123">
        <v>1</v>
      </c>
      <c r="U275" s="123">
        <v>1</v>
      </c>
      <c r="V275" s="31">
        <v>1117</v>
      </c>
      <c r="W275" s="135" t="s">
        <v>1751</v>
      </c>
      <c r="X275" s="135"/>
      <c r="Y275" s="70">
        <v>9999</v>
      </c>
      <c r="Z275" s="70"/>
      <c r="AA275" s="70">
        <v>30</v>
      </c>
      <c r="AB275" s="70">
        <v>30</v>
      </c>
      <c r="AC275" s="70">
        <v>30</v>
      </c>
      <c r="AD275" s="144">
        <v>50</v>
      </c>
      <c r="AE275" s="144">
        <v>20</v>
      </c>
      <c r="AF275" s="144">
        <v>4000</v>
      </c>
      <c r="AG275" s="144">
        <v>50</v>
      </c>
      <c r="AH275" s="144">
        <v>0</v>
      </c>
      <c r="AI275" s="144">
        <v>0</v>
      </c>
      <c r="AJ275" s="144">
        <v>1</v>
      </c>
      <c r="AK275" s="144">
        <v>0</v>
      </c>
      <c r="AL275" s="154" t="s">
        <v>603</v>
      </c>
      <c r="AR275" s="47"/>
      <c r="AS275" s="47"/>
      <c r="AT275" s="47"/>
      <c r="AU275" s="48"/>
      <c r="AV275" s="123"/>
      <c r="AW275" s="123"/>
      <c r="AX275" s="43"/>
      <c r="BD275" s="10"/>
      <c r="BE275" s="8"/>
      <c r="BF275" s="8"/>
    </row>
    <row r="276" s="31" customFormat="1" ht="15.75" spans="1:58">
      <c r="A276" s="31">
        <v>121127</v>
      </c>
      <c r="B276" s="31">
        <v>121127</v>
      </c>
      <c r="C276" s="14" t="s">
        <v>1752</v>
      </c>
      <c r="D276" s="31" t="s">
        <v>1753</v>
      </c>
      <c r="F276" s="31">
        <v>0</v>
      </c>
      <c r="G276" s="8"/>
      <c r="H276" s="8"/>
      <c r="I276" s="8"/>
      <c r="J276" s="8"/>
      <c r="K276" s="8"/>
      <c r="M276" s="123">
        <v>0</v>
      </c>
      <c r="N276" s="105">
        <v>1</v>
      </c>
      <c r="O276" s="54">
        <v>1</v>
      </c>
      <c r="P276" s="54">
        <v>1</v>
      </c>
      <c r="Q276" s="123">
        <v>5</v>
      </c>
      <c r="R276" s="11" t="s">
        <v>485</v>
      </c>
      <c r="S276" s="123">
        <v>1</v>
      </c>
      <c r="T276" s="123">
        <v>1</v>
      </c>
      <c r="U276" s="123">
        <v>1</v>
      </c>
      <c r="V276" s="31">
        <v>1113</v>
      </c>
      <c r="W276" s="135" t="s">
        <v>1754</v>
      </c>
      <c r="X276" s="135"/>
      <c r="Y276" s="70">
        <v>9999</v>
      </c>
      <c r="Z276" s="70"/>
      <c r="AA276" s="70">
        <v>30</v>
      </c>
      <c r="AB276" s="70">
        <v>30</v>
      </c>
      <c r="AC276" s="70">
        <v>30</v>
      </c>
      <c r="AD276" s="144">
        <v>50</v>
      </c>
      <c r="AE276" s="144">
        <v>20</v>
      </c>
      <c r="AF276" s="144">
        <v>4000</v>
      </c>
      <c r="AG276" s="144">
        <v>50</v>
      </c>
      <c r="AH276" s="144">
        <v>0</v>
      </c>
      <c r="AI276" s="144">
        <v>0</v>
      </c>
      <c r="AJ276" s="144">
        <v>1</v>
      </c>
      <c r="AK276" s="144">
        <v>0</v>
      </c>
      <c r="AL276" s="154" t="s">
        <v>603</v>
      </c>
      <c r="AR276" s="47"/>
      <c r="AS276" s="47"/>
      <c r="AT276" s="47"/>
      <c r="AU276" s="48"/>
      <c r="AV276" s="123"/>
      <c r="AW276" s="123"/>
      <c r="AX276" s="43"/>
      <c r="BD276" s="10"/>
      <c r="BE276" s="8"/>
      <c r="BF276" s="8"/>
    </row>
    <row r="277" s="31" customFormat="1" ht="15.75" spans="1:58">
      <c r="A277" s="31">
        <v>121128</v>
      </c>
      <c r="B277" s="31">
        <v>121128</v>
      </c>
      <c r="C277" s="14" t="s">
        <v>1755</v>
      </c>
      <c r="D277" s="31" t="s">
        <v>1756</v>
      </c>
      <c r="F277" s="31">
        <v>0</v>
      </c>
      <c r="G277" s="8"/>
      <c r="H277" s="8"/>
      <c r="I277" s="8"/>
      <c r="J277" s="8"/>
      <c r="K277" s="8"/>
      <c r="M277" s="123">
        <v>0</v>
      </c>
      <c r="N277" s="123">
        <v>0</v>
      </c>
      <c r="O277" s="54">
        <v>1</v>
      </c>
      <c r="P277" s="54">
        <v>1</v>
      </c>
      <c r="Q277" s="123">
        <v>5</v>
      </c>
      <c r="R277" s="11" t="s">
        <v>485</v>
      </c>
      <c r="S277" s="123">
        <v>1</v>
      </c>
      <c r="T277" s="123">
        <v>1</v>
      </c>
      <c r="U277" s="123">
        <v>1</v>
      </c>
      <c r="V277" s="31">
        <v>1119</v>
      </c>
      <c r="W277" s="135" t="s">
        <v>1757</v>
      </c>
      <c r="X277" s="135"/>
      <c r="Y277" s="70">
        <v>9999</v>
      </c>
      <c r="Z277" s="70"/>
      <c r="AA277" s="70">
        <v>30</v>
      </c>
      <c r="AB277" s="70">
        <v>30</v>
      </c>
      <c r="AC277" s="70">
        <v>30</v>
      </c>
      <c r="AD277" s="144">
        <v>50</v>
      </c>
      <c r="AE277" s="144">
        <v>20</v>
      </c>
      <c r="AF277" s="144">
        <v>4000</v>
      </c>
      <c r="AG277" s="144">
        <v>50</v>
      </c>
      <c r="AH277" s="144">
        <v>0</v>
      </c>
      <c r="AI277" s="144">
        <v>0</v>
      </c>
      <c r="AJ277" s="144">
        <v>1</v>
      </c>
      <c r="AK277" s="144">
        <v>0</v>
      </c>
      <c r="AL277" s="154" t="s">
        <v>603</v>
      </c>
      <c r="AR277" s="47"/>
      <c r="AS277" s="47"/>
      <c r="AT277" s="47"/>
      <c r="AU277" s="48"/>
      <c r="AV277" s="123"/>
      <c r="AW277" s="123"/>
      <c r="AX277" s="43"/>
      <c r="BD277" s="10"/>
      <c r="BE277" s="8"/>
      <c r="BF277" s="8"/>
    </row>
    <row r="278" s="31" customFormat="1" ht="15.75" spans="1:58">
      <c r="A278" s="31">
        <v>121129</v>
      </c>
      <c r="B278" s="31">
        <v>121129</v>
      </c>
      <c r="C278" s="31" t="s">
        <v>1758</v>
      </c>
      <c r="D278" s="31" t="s">
        <v>1758</v>
      </c>
      <c r="F278" s="31">
        <v>0</v>
      </c>
      <c r="G278" s="8"/>
      <c r="H278" s="8"/>
      <c r="I278" s="8"/>
      <c r="J278" s="8"/>
      <c r="K278" s="8"/>
      <c r="M278" s="123">
        <v>0</v>
      </c>
      <c r="N278" s="123">
        <v>0</v>
      </c>
      <c r="O278" s="54">
        <v>1</v>
      </c>
      <c r="P278" s="54">
        <v>1</v>
      </c>
      <c r="Q278" s="123">
        <v>5</v>
      </c>
      <c r="R278" s="11" t="s">
        <v>485</v>
      </c>
      <c r="S278" s="123">
        <v>1</v>
      </c>
      <c r="T278" s="123">
        <v>1</v>
      </c>
      <c r="U278" s="123">
        <v>1</v>
      </c>
      <c r="V278" s="31">
        <v>30002</v>
      </c>
      <c r="W278" s="135" t="s">
        <v>1759</v>
      </c>
      <c r="X278" s="135"/>
      <c r="Y278" s="70">
        <v>9999</v>
      </c>
      <c r="Z278" s="70"/>
      <c r="AA278" s="70">
        <v>30</v>
      </c>
      <c r="AB278" s="70">
        <v>30</v>
      </c>
      <c r="AC278" s="70">
        <v>30</v>
      </c>
      <c r="AD278" s="144">
        <v>50</v>
      </c>
      <c r="AE278" s="144">
        <v>20</v>
      </c>
      <c r="AF278" s="144">
        <v>4000</v>
      </c>
      <c r="AG278" s="144">
        <v>50</v>
      </c>
      <c r="AH278" s="144">
        <v>0</v>
      </c>
      <c r="AI278" s="144">
        <v>0</v>
      </c>
      <c r="AJ278" s="144">
        <v>1</v>
      </c>
      <c r="AK278" s="144">
        <v>0</v>
      </c>
      <c r="AL278" s="154" t="s">
        <v>603</v>
      </c>
      <c r="AR278" s="47"/>
      <c r="AS278" s="47"/>
      <c r="AT278" s="47"/>
      <c r="AU278" s="48"/>
      <c r="AV278" s="123"/>
      <c r="AW278" s="123"/>
      <c r="AX278" s="43"/>
      <c r="BD278" s="10"/>
      <c r="BE278" s="8"/>
      <c r="BF278" s="8"/>
    </row>
    <row r="279" ht="15.75" spans="1:58">
      <c r="A279" s="31">
        <v>121130</v>
      </c>
      <c r="B279" s="31">
        <v>121130</v>
      </c>
      <c r="C279" s="14" t="s">
        <v>464</v>
      </c>
      <c r="D279" t="s">
        <v>1760</v>
      </c>
      <c r="F279">
        <v>0</v>
      </c>
      <c r="G279" s="8"/>
      <c r="H279" s="8"/>
      <c r="I279" s="8"/>
      <c r="J279" s="8"/>
      <c r="K279" s="8"/>
      <c r="M279" s="123">
        <v>0</v>
      </c>
      <c r="N279" s="123">
        <v>0</v>
      </c>
      <c r="O279" s="43">
        <v>3</v>
      </c>
      <c r="P279" s="44">
        <v>3</v>
      </c>
      <c r="Q279">
        <v>4</v>
      </c>
      <c r="R279" s="11" t="s">
        <v>227</v>
      </c>
      <c r="S279" s="123">
        <v>2</v>
      </c>
      <c r="T279">
        <v>7</v>
      </c>
      <c r="U279">
        <v>2</v>
      </c>
      <c r="V279" s="165" t="s">
        <v>1761</v>
      </c>
      <c r="W279" t="s">
        <v>1762</v>
      </c>
      <c r="Y279" s="70">
        <v>9999</v>
      </c>
      <c r="Z279">
        <v>214005</v>
      </c>
      <c r="AA279">
        <v>30</v>
      </c>
      <c r="AB279">
        <v>30</v>
      </c>
      <c r="AC279">
        <v>30</v>
      </c>
      <c r="AD279" s="43">
        <v>119</v>
      </c>
      <c r="AE279" s="43">
        <v>12</v>
      </c>
      <c r="AF279" s="43">
        <v>207</v>
      </c>
      <c r="AG279" s="43">
        <v>5</v>
      </c>
      <c r="AH279" s="43">
        <v>0</v>
      </c>
      <c r="AI279" s="45">
        <v>0</v>
      </c>
      <c r="AJ279" s="45">
        <v>1</v>
      </c>
      <c r="AK279" s="45">
        <v>0</v>
      </c>
      <c r="AL279" s="46" t="s">
        <v>603</v>
      </c>
      <c r="AM279" s="9" t="s">
        <v>471</v>
      </c>
      <c r="AN279" s="9" t="s">
        <v>472</v>
      </c>
      <c r="AO279" s="9"/>
      <c r="AP279" s="9"/>
      <c r="AQ279" s="9"/>
      <c r="BD279" s="10"/>
      <c r="BE279" s="8"/>
      <c r="BF279" s="8"/>
    </row>
    <row r="280" ht="15.75" spans="1:58">
      <c r="A280" s="31">
        <v>121131</v>
      </c>
      <c r="B280" s="31">
        <v>121131</v>
      </c>
      <c r="C280" s="14" t="s">
        <v>1763</v>
      </c>
      <c r="D280" t="s">
        <v>1764</v>
      </c>
      <c r="F280">
        <v>1</v>
      </c>
      <c r="G280" s="8"/>
      <c r="H280" s="8"/>
      <c r="I280" s="8"/>
      <c r="J280" s="8"/>
      <c r="K280" s="8"/>
      <c r="M280" s="123">
        <v>0</v>
      </c>
      <c r="N280" s="105">
        <v>1</v>
      </c>
      <c r="O280" s="43">
        <v>1</v>
      </c>
      <c r="P280" s="44">
        <v>1</v>
      </c>
      <c r="Q280">
        <v>5</v>
      </c>
      <c r="R280" s="11" t="s">
        <v>485</v>
      </c>
      <c r="S280" s="123">
        <v>1</v>
      </c>
      <c r="T280">
        <v>1</v>
      </c>
      <c r="U280">
        <v>1</v>
      </c>
      <c r="V280" s="165" t="s">
        <v>1765</v>
      </c>
      <c r="W280" t="s">
        <v>1766</v>
      </c>
      <c r="Y280" s="70">
        <v>9999</v>
      </c>
      <c r="AA280" s="70">
        <v>30</v>
      </c>
      <c r="AB280" s="70">
        <v>30</v>
      </c>
      <c r="AC280" s="70">
        <v>30</v>
      </c>
      <c r="AD280" s="144">
        <v>50</v>
      </c>
      <c r="AE280" s="144">
        <v>20</v>
      </c>
      <c r="AF280" s="144">
        <v>4000</v>
      </c>
      <c r="AG280" s="144">
        <v>50</v>
      </c>
      <c r="AH280" s="144">
        <v>0</v>
      </c>
      <c r="AI280" s="144">
        <v>0</v>
      </c>
      <c r="AJ280" s="144">
        <v>1</v>
      </c>
      <c r="AK280" s="144">
        <v>0</v>
      </c>
      <c r="AL280" s="154" t="s">
        <v>603</v>
      </c>
      <c r="BD280" s="10"/>
      <c r="BE280" s="8"/>
      <c r="BF280" s="8"/>
    </row>
    <row r="281" s="31" customFormat="1" ht="15.75" spans="1:58">
      <c r="A281" s="31">
        <v>121132</v>
      </c>
      <c r="B281" s="31">
        <v>121132</v>
      </c>
      <c r="C281" s="14" t="s">
        <v>1726</v>
      </c>
      <c r="D281" s="31" t="s">
        <v>1726</v>
      </c>
      <c r="F281" s="31">
        <v>0</v>
      </c>
      <c r="G281" s="8"/>
      <c r="H281" s="8"/>
      <c r="I281" s="8"/>
      <c r="J281" s="8"/>
      <c r="K281" s="8"/>
      <c r="M281" s="123">
        <v>0</v>
      </c>
      <c r="N281" s="123">
        <v>0</v>
      </c>
      <c r="O281" s="54">
        <v>1</v>
      </c>
      <c r="P281" s="54">
        <v>1</v>
      </c>
      <c r="Q281" s="123">
        <v>5</v>
      </c>
      <c r="R281" s="11" t="s">
        <v>485</v>
      </c>
      <c r="S281" s="123">
        <v>1</v>
      </c>
      <c r="T281" s="123">
        <v>1</v>
      </c>
      <c r="U281" s="123">
        <v>1</v>
      </c>
      <c r="V281" s="31">
        <v>1125</v>
      </c>
      <c r="W281" s="135" t="s">
        <v>1727</v>
      </c>
      <c r="X281" s="135"/>
      <c r="Y281" s="70">
        <v>9999</v>
      </c>
      <c r="Z281" s="70"/>
      <c r="AA281" s="70">
        <v>30</v>
      </c>
      <c r="AB281" s="70">
        <v>30</v>
      </c>
      <c r="AC281" s="70">
        <v>30</v>
      </c>
      <c r="AD281" s="144">
        <v>50</v>
      </c>
      <c r="AE281" s="144">
        <v>20</v>
      </c>
      <c r="AF281" s="144">
        <v>4000</v>
      </c>
      <c r="AG281" s="144">
        <v>50</v>
      </c>
      <c r="AH281" s="144">
        <v>0</v>
      </c>
      <c r="AI281" s="144">
        <v>0</v>
      </c>
      <c r="AJ281" s="144">
        <v>1</v>
      </c>
      <c r="AK281" s="144">
        <v>0</v>
      </c>
      <c r="AL281" s="154" t="s">
        <v>603</v>
      </c>
      <c r="AR281" s="47"/>
      <c r="AS281" s="47"/>
      <c r="AT281" s="47"/>
      <c r="AU281" s="48"/>
      <c r="AV281" s="123"/>
      <c r="AW281" s="123"/>
      <c r="AX281" s="43"/>
      <c r="BD281" s="10"/>
      <c r="BE281" s="8"/>
      <c r="BF281" s="8"/>
    </row>
    <row r="282" s="31" customFormat="1" ht="15.75" spans="1:58">
      <c r="A282" s="31">
        <v>121133</v>
      </c>
      <c r="B282" s="31">
        <v>121133</v>
      </c>
      <c r="C282" s="14" t="s">
        <v>1767</v>
      </c>
      <c r="D282" s="31" t="s">
        <v>1767</v>
      </c>
      <c r="F282" s="31">
        <v>0</v>
      </c>
      <c r="G282" s="8"/>
      <c r="H282" s="8"/>
      <c r="I282" s="8"/>
      <c r="J282" s="8"/>
      <c r="K282" s="8"/>
      <c r="M282" s="123">
        <v>0</v>
      </c>
      <c r="N282" s="105">
        <v>1</v>
      </c>
      <c r="O282" s="54">
        <v>1</v>
      </c>
      <c r="P282" s="54">
        <v>1</v>
      </c>
      <c r="Q282" s="123">
        <v>5</v>
      </c>
      <c r="R282" s="11" t="s">
        <v>485</v>
      </c>
      <c r="S282" s="123">
        <v>1</v>
      </c>
      <c r="T282" s="123">
        <v>1</v>
      </c>
      <c r="U282" s="123">
        <v>1</v>
      </c>
      <c r="V282" s="31">
        <v>1126</v>
      </c>
      <c r="W282" s="135" t="s">
        <v>1768</v>
      </c>
      <c r="X282" s="135"/>
      <c r="Y282" s="70">
        <v>9999</v>
      </c>
      <c r="Z282" s="70"/>
      <c r="AA282" s="70">
        <v>30</v>
      </c>
      <c r="AB282" s="70">
        <v>30</v>
      </c>
      <c r="AC282" s="70">
        <v>30</v>
      </c>
      <c r="AD282" s="144">
        <v>50</v>
      </c>
      <c r="AE282" s="144">
        <v>20</v>
      </c>
      <c r="AF282" s="144">
        <v>4000</v>
      </c>
      <c r="AG282" s="144">
        <v>50</v>
      </c>
      <c r="AH282" s="144">
        <v>0</v>
      </c>
      <c r="AI282" s="144">
        <v>0</v>
      </c>
      <c r="AJ282" s="144">
        <v>1</v>
      </c>
      <c r="AK282" s="144">
        <v>0</v>
      </c>
      <c r="AL282" s="154" t="s">
        <v>603</v>
      </c>
      <c r="AR282" s="47"/>
      <c r="AS282" s="47"/>
      <c r="AT282" s="47"/>
      <c r="AU282" s="48"/>
      <c r="AV282" s="123"/>
      <c r="AW282" s="123"/>
      <c r="AX282" s="43"/>
      <c r="BD282" s="10"/>
      <c r="BE282" s="8"/>
      <c r="BF282" s="8"/>
    </row>
    <row r="283" s="31" customFormat="1" ht="15.75" spans="1:58">
      <c r="A283" s="31">
        <v>121134</v>
      </c>
      <c r="B283" s="31">
        <v>121134</v>
      </c>
      <c r="C283" s="14" t="s">
        <v>1769</v>
      </c>
      <c r="D283" s="31" t="s">
        <v>1770</v>
      </c>
      <c r="F283" s="31">
        <v>1</v>
      </c>
      <c r="G283" s="8"/>
      <c r="H283" s="8"/>
      <c r="I283" s="8"/>
      <c r="J283" s="8"/>
      <c r="K283" s="8"/>
      <c r="M283" s="123">
        <v>0</v>
      </c>
      <c r="N283" s="123">
        <v>0</v>
      </c>
      <c r="O283" s="54">
        <v>1</v>
      </c>
      <c r="P283" s="54">
        <v>1</v>
      </c>
      <c r="Q283" s="123">
        <v>5</v>
      </c>
      <c r="R283" s="11" t="s">
        <v>485</v>
      </c>
      <c r="S283" s="123">
        <v>1</v>
      </c>
      <c r="T283" s="123">
        <v>1</v>
      </c>
      <c r="U283" s="123">
        <v>1</v>
      </c>
      <c r="V283" s="31">
        <v>1127</v>
      </c>
      <c r="W283" s="135" t="s">
        <v>1771</v>
      </c>
      <c r="X283" s="135"/>
      <c r="Y283" s="70">
        <v>9999</v>
      </c>
      <c r="Z283" s="70"/>
      <c r="AA283" s="70">
        <v>30</v>
      </c>
      <c r="AB283" s="70">
        <v>30</v>
      </c>
      <c r="AC283" s="70">
        <v>30</v>
      </c>
      <c r="AD283" s="144">
        <v>50</v>
      </c>
      <c r="AE283" s="144">
        <v>20</v>
      </c>
      <c r="AF283" s="144">
        <v>4000</v>
      </c>
      <c r="AG283" s="144">
        <v>50</v>
      </c>
      <c r="AH283" s="144">
        <v>0</v>
      </c>
      <c r="AI283" s="144">
        <v>0</v>
      </c>
      <c r="AJ283" s="144">
        <v>1</v>
      </c>
      <c r="AK283" s="144">
        <v>0</v>
      </c>
      <c r="AL283" s="154" t="s">
        <v>603</v>
      </c>
      <c r="AR283" s="47"/>
      <c r="AS283" s="47"/>
      <c r="AT283" s="47"/>
      <c r="AU283" s="48"/>
      <c r="AV283" s="123"/>
      <c r="AW283" s="123"/>
      <c r="AX283" s="43"/>
      <c r="BD283" s="10"/>
      <c r="BE283" s="8"/>
      <c r="BF283" s="8"/>
    </row>
    <row r="284" s="31" customFormat="1" ht="15.75" spans="1:58">
      <c r="A284" s="31">
        <v>121135</v>
      </c>
      <c r="B284" s="31">
        <v>121135</v>
      </c>
      <c r="C284" s="14" t="s">
        <v>1772</v>
      </c>
      <c r="D284" s="31" t="s">
        <v>1773</v>
      </c>
      <c r="F284" s="31">
        <v>0</v>
      </c>
      <c r="G284" s="8"/>
      <c r="H284" s="8"/>
      <c r="I284" s="8"/>
      <c r="J284" s="8"/>
      <c r="K284" s="8"/>
      <c r="M284" s="123">
        <v>0</v>
      </c>
      <c r="N284" s="105">
        <v>1</v>
      </c>
      <c r="O284" s="54">
        <v>1</v>
      </c>
      <c r="P284" s="54">
        <v>1</v>
      </c>
      <c r="Q284" s="123">
        <v>5</v>
      </c>
      <c r="R284" s="11" t="s">
        <v>485</v>
      </c>
      <c r="S284" s="123">
        <v>1</v>
      </c>
      <c r="T284" s="123">
        <v>1</v>
      </c>
      <c r="U284" s="123">
        <v>1</v>
      </c>
      <c r="V284" s="31">
        <v>1128</v>
      </c>
      <c r="W284" s="135" t="s">
        <v>1774</v>
      </c>
      <c r="X284" s="135"/>
      <c r="Y284" s="70">
        <v>9999</v>
      </c>
      <c r="Z284" s="70"/>
      <c r="AA284" s="70">
        <v>30</v>
      </c>
      <c r="AB284" s="70">
        <v>30</v>
      </c>
      <c r="AC284" s="70">
        <v>30</v>
      </c>
      <c r="AD284" s="144">
        <v>50</v>
      </c>
      <c r="AE284" s="144">
        <v>20</v>
      </c>
      <c r="AF284" s="144">
        <v>4000</v>
      </c>
      <c r="AG284" s="144">
        <v>50</v>
      </c>
      <c r="AH284" s="144">
        <v>0</v>
      </c>
      <c r="AI284" s="144">
        <v>0</v>
      </c>
      <c r="AJ284" s="144">
        <v>1</v>
      </c>
      <c r="AK284" s="144">
        <v>0</v>
      </c>
      <c r="AL284" s="154" t="s">
        <v>603</v>
      </c>
      <c r="AR284" s="47"/>
      <c r="AS284" s="47"/>
      <c r="AT284" s="47"/>
      <c r="AU284" s="48"/>
      <c r="AV284" s="123"/>
      <c r="AW284" s="123"/>
      <c r="AX284" s="43"/>
      <c r="BD284" s="10"/>
      <c r="BE284" s="8"/>
      <c r="BF284" s="8"/>
    </row>
    <row r="285" s="31" customFormat="1" ht="15.75" spans="1:58">
      <c r="A285" s="31">
        <v>121136</v>
      </c>
      <c r="B285" s="31">
        <v>121136</v>
      </c>
      <c r="C285" s="14" t="s">
        <v>1775</v>
      </c>
      <c r="D285" s="31" t="s">
        <v>1776</v>
      </c>
      <c r="F285" s="31">
        <v>0</v>
      </c>
      <c r="G285" s="8"/>
      <c r="H285" s="8"/>
      <c r="I285" s="8"/>
      <c r="J285" s="8"/>
      <c r="K285" s="8"/>
      <c r="M285" s="123">
        <v>0</v>
      </c>
      <c r="N285" s="105">
        <v>1</v>
      </c>
      <c r="O285" s="54">
        <v>1</v>
      </c>
      <c r="P285" s="54">
        <v>1</v>
      </c>
      <c r="Q285" s="123">
        <v>5</v>
      </c>
      <c r="R285" s="11" t="s">
        <v>485</v>
      </c>
      <c r="S285" s="123">
        <v>1</v>
      </c>
      <c r="T285" s="123">
        <v>1</v>
      </c>
      <c r="U285" s="123">
        <v>1</v>
      </c>
      <c r="V285" s="31">
        <v>1129</v>
      </c>
      <c r="W285" s="135" t="s">
        <v>1777</v>
      </c>
      <c r="X285" s="135"/>
      <c r="Y285" s="70">
        <v>9999</v>
      </c>
      <c r="Z285" s="70"/>
      <c r="AA285" s="70">
        <v>30</v>
      </c>
      <c r="AB285" s="70">
        <v>30</v>
      </c>
      <c r="AC285" s="70">
        <v>30</v>
      </c>
      <c r="AD285" s="144">
        <v>50</v>
      </c>
      <c r="AE285" s="144">
        <v>20</v>
      </c>
      <c r="AF285" s="144">
        <v>4000</v>
      </c>
      <c r="AG285" s="144">
        <v>50</v>
      </c>
      <c r="AH285" s="144">
        <v>0</v>
      </c>
      <c r="AI285" s="144">
        <v>0</v>
      </c>
      <c r="AJ285" s="144">
        <v>1</v>
      </c>
      <c r="AK285" s="144">
        <v>0</v>
      </c>
      <c r="AL285" s="154" t="s">
        <v>603</v>
      </c>
      <c r="AR285" s="47"/>
      <c r="AS285" s="47"/>
      <c r="AT285" s="47"/>
      <c r="AU285" s="48"/>
      <c r="AV285" s="123"/>
      <c r="AW285" s="123"/>
      <c r="AX285" s="43"/>
      <c r="BD285" s="10"/>
      <c r="BE285" s="8"/>
      <c r="BF285" s="8"/>
    </row>
    <row r="286" s="31" customFormat="1" ht="15.75" spans="1:58">
      <c r="A286" s="31">
        <v>121137</v>
      </c>
      <c r="B286" s="31">
        <v>121137</v>
      </c>
      <c r="C286" s="14" t="s">
        <v>1778</v>
      </c>
      <c r="D286" s="31" t="s">
        <v>1778</v>
      </c>
      <c r="F286" s="31">
        <v>0</v>
      </c>
      <c r="G286" s="8"/>
      <c r="H286" s="8"/>
      <c r="I286" s="8"/>
      <c r="J286" s="8"/>
      <c r="K286" s="8"/>
      <c r="M286" s="123">
        <v>0</v>
      </c>
      <c r="N286" s="105">
        <v>1</v>
      </c>
      <c r="O286" s="54">
        <v>1</v>
      </c>
      <c r="P286" s="54">
        <v>1</v>
      </c>
      <c r="Q286" s="123">
        <v>5</v>
      </c>
      <c r="R286" s="11" t="s">
        <v>485</v>
      </c>
      <c r="S286" s="123">
        <v>1</v>
      </c>
      <c r="T286" s="123">
        <v>1</v>
      </c>
      <c r="U286" s="123">
        <v>1</v>
      </c>
      <c r="V286" s="31">
        <v>1130</v>
      </c>
      <c r="W286" s="31" t="s">
        <v>1779</v>
      </c>
      <c r="X286" s="135"/>
      <c r="Y286" s="70">
        <v>9999</v>
      </c>
      <c r="Z286" s="70"/>
      <c r="AA286" s="70">
        <v>30</v>
      </c>
      <c r="AB286" s="70">
        <v>30</v>
      </c>
      <c r="AC286" s="70">
        <v>30</v>
      </c>
      <c r="AD286" s="144">
        <v>50</v>
      </c>
      <c r="AE286" s="144">
        <v>20</v>
      </c>
      <c r="AF286" s="144">
        <v>4000</v>
      </c>
      <c r="AG286" s="144">
        <v>50</v>
      </c>
      <c r="AH286" s="144">
        <v>0</v>
      </c>
      <c r="AI286" s="144">
        <v>0</v>
      </c>
      <c r="AJ286" s="144">
        <v>1</v>
      </c>
      <c r="AK286" s="144">
        <v>0</v>
      </c>
      <c r="AL286" s="154" t="s">
        <v>603</v>
      </c>
      <c r="AR286" s="47"/>
      <c r="AS286" s="47"/>
      <c r="AT286" s="47"/>
      <c r="AU286" s="48"/>
      <c r="AV286" s="123"/>
      <c r="AW286" s="123"/>
      <c r="AX286" s="43"/>
      <c r="BD286" s="10"/>
      <c r="BE286" s="8"/>
      <c r="BF286" s="8"/>
    </row>
    <row r="287" s="31" customFormat="1" ht="15.75" spans="1:58">
      <c r="A287" s="31">
        <v>121138</v>
      </c>
      <c r="B287" s="31">
        <v>121138</v>
      </c>
      <c r="C287" s="14" t="s">
        <v>1780</v>
      </c>
      <c r="D287" s="31" t="s">
        <v>1781</v>
      </c>
      <c r="F287" s="31">
        <v>0</v>
      </c>
      <c r="G287" s="8"/>
      <c r="H287" s="8"/>
      <c r="I287" s="8"/>
      <c r="J287" s="8"/>
      <c r="K287" s="8"/>
      <c r="M287" s="123">
        <v>0</v>
      </c>
      <c r="N287" s="123">
        <v>0</v>
      </c>
      <c r="O287" s="54">
        <v>1</v>
      </c>
      <c r="P287" s="54">
        <v>1</v>
      </c>
      <c r="Q287" s="123">
        <v>3</v>
      </c>
      <c r="R287" s="11" t="s">
        <v>82</v>
      </c>
      <c r="S287" s="123">
        <v>1</v>
      </c>
      <c r="T287" s="123">
        <v>1</v>
      </c>
      <c r="U287" s="123">
        <v>1</v>
      </c>
      <c r="V287" s="31">
        <v>1131</v>
      </c>
      <c r="W287" s="31" t="s">
        <v>1782</v>
      </c>
      <c r="X287" s="135"/>
      <c r="Y287" s="70">
        <v>9999</v>
      </c>
      <c r="Z287" s="70"/>
      <c r="AA287" s="70">
        <v>30</v>
      </c>
      <c r="AB287" s="70">
        <v>30</v>
      </c>
      <c r="AC287" s="70">
        <v>30</v>
      </c>
      <c r="AD287" s="144">
        <v>50</v>
      </c>
      <c r="AE287" s="144">
        <v>20</v>
      </c>
      <c r="AF287" s="144">
        <v>4000</v>
      </c>
      <c r="AG287" s="144">
        <v>50</v>
      </c>
      <c r="AH287" s="144">
        <v>0</v>
      </c>
      <c r="AI287" s="144">
        <v>0</v>
      </c>
      <c r="AJ287" s="144">
        <v>1</v>
      </c>
      <c r="AK287" s="144">
        <v>0</v>
      </c>
      <c r="AL287" s="154" t="s">
        <v>603</v>
      </c>
      <c r="AR287" s="47"/>
      <c r="AS287" s="47"/>
      <c r="AT287" s="47"/>
      <c r="AU287" s="48"/>
      <c r="AV287" s="123"/>
      <c r="AW287" s="123"/>
      <c r="AX287" s="43"/>
      <c r="BD287" s="10"/>
      <c r="BE287" s="8"/>
      <c r="BF287" s="8"/>
    </row>
    <row r="288" s="31" customFormat="1" ht="15.75" spans="1:58">
      <c r="A288" s="31">
        <v>121139</v>
      </c>
      <c r="B288" s="31">
        <v>121139</v>
      </c>
      <c r="C288" s="14" t="s">
        <v>1783</v>
      </c>
      <c r="D288" s="31" t="s">
        <v>1784</v>
      </c>
      <c r="F288" s="31">
        <v>0</v>
      </c>
      <c r="G288" s="8"/>
      <c r="H288" s="8"/>
      <c r="I288" s="8"/>
      <c r="J288" s="8"/>
      <c r="K288" s="8"/>
      <c r="M288" s="123">
        <v>0</v>
      </c>
      <c r="N288" s="123">
        <v>0</v>
      </c>
      <c r="O288" s="54">
        <v>1</v>
      </c>
      <c r="P288" s="54">
        <v>1</v>
      </c>
      <c r="Q288" s="123">
        <v>3</v>
      </c>
      <c r="R288" s="11" t="s">
        <v>82</v>
      </c>
      <c r="S288" s="123">
        <v>1</v>
      </c>
      <c r="T288" s="123">
        <v>1</v>
      </c>
      <c r="U288" s="123">
        <v>1</v>
      </c>
      <c r="V288" s="31">
        <v>1132</v>
      </c>
      <c r="W288" s="31" t="s">
        <v>1785</v>
      </c>
      <c r="X288" s="135"/>
      <c r="Y288" s="70">
        <v>9999</v>
      </c>
      <c r="Z288" s="70"/>
      <c r="AA288" s="70">
        <v>30</v>
      </c>
      <c r="AB288" s="70">
        <v>30</v>
      </c>
      <c r="AC288" s="70">
        <v>30</v>
      </c>
      <c r="AD288" s="144">
        <v>50</v>
      </c>
      <c r="AE288" s="144">
        <v>20</v>
      </c>
      <c r="AF288" s="144">
        <v>4000</v>
      </c>
      <c r="AG288" s="144">
        <v>50</v>
      </c>
      <c r="AH288" s="144">
        <v>0</v>
      </c>
      <c r="AI288" s="144">
        <v>0</v>
      </c>
      <c r="AJ288" s="144">
        <v>1</v>
      </c>
      <c r="AK288" s="144">
        <v>0</v>
      </c>
      <c r="AL288" s="154" t="s">
        <v>603</v>
      </c>
      <c r="AR288" s="47"/>
      <c r="AS288" s="47"/>
      <c r="AT288" s="47"/>
      <c r="AU288" s="48"/>
      <c r="AV288" s="123"/>
      <c r="AW288" s="123"/>
      <c r="AX288" s="43"/>
      <c r="BD288" s="10"/>
      <c r="BE288" s="8"/>
      <c r="BF288" s="8"/>
    </row>
    <row r="289" s="31" customFormat="1" ht="15.75" spans="1:58">
      <c r="A289" s="31">
        <v>121140</v>
      </c>
      <c r="B289" s="31">
        <v>121140</v>
      </c>
      <c r="C289" s="14" t="s">
        <v>1786</v>
      </c>
      <c r="D289" s="43" t="s">
        <v>1787</v>
      </c>
      <c r="E289" s="43"/>
      <c r="F289" s="31">
        <v>0</v>
      </c>
      <c r="G289" s="8"/>
      <c r="H289" s="8"/>
      <c r="I289" s="8"/>
      <c r="J289" s="8"/>
      <c r="K289" s="8"/>
      <c r="M289" s="123">
        <v>0</v>
      </c>
      <c r="N289" s="123">
        <v>0</v>
      </c>
      <c r="O289" s="54">
        <v>1</v>
      </c>
      <c r="P289" s="54">
        <v>1</v>
      </c>
      <c r="Q289" s="123">
        <v>3</v>
      </c>
      <c r="R289" s="11" t="s">
        <v>82</v>
      </c>
      <c r="S289" s="123">
        <v>1</v>
      </c>
      <c r="T289" s="123">
        <v>1</v>
      </c>
      <c r="U289" s="123">
        <v>1</v>
      </c>
      <c r="V289" s="31">
        <v>1133</v>
      </c>
      <c r="W289" s="31" t="s">
        <v>1788</v>
      </c>
      <c r="X289" s="135"/>
      <c r="Y289" s="70">
        <v>9999</v>
      </c>
      <c r="Z289" s="70"/>
      <c r="AA289" s="70">
        <v>30</v>
      </c>
      <c r="AB289" s="70">
        <v>30</v>
      </c>
      <c r="AC289" s="70">
        <v>30</v>
      </c>
      <c r="AD289" s="144">
        <v>50</v>
      </c>
      <c r="AE289" s="144">
        <v>20</v>
      </c>
      <c r="AF289" s="144">
        <v>4000</v>
      </c>
      <c r="AG289" s="144">
        <v>50</v>
      </c>
      <c r="AH289" s="144">
        <v>0</v>
      </c>
      <c r="AI289" s="144">
        <v>0</v>
      </c>
      <c r="AJ289" s="144">
        <v>1</v>
      </c>
      <c r="AK289" s="144">
        <v>0</v>
      </c>
      <c r="AL289" s="154" t="s">
        <v>603</v>
      </c>
      <c r="AR289" s="47"/>
      <c r="AS289" s="47"/>
      <c r="AT289" s="47"/>
      <c r="AU289" s="48"/>
      <c r="AV289" s="123"/>
      <c r="AW289" s="123"/>
      <c r="AX289" s="43"/>
      <c r="BD289" s="10"/>
      <c r="BE289" s="8"/>
      <c r="BF289" s="8"/>
    </row>
    <row r="290" s="31" customFormat="1" ht="15.75" spans="1:58">
      <c r="A290" s="31">
        <v>121141</v>
      </c>
      <c r="B290" s="31">
        <v>121141</v>
      </c>
      <c r="C290" s="14" t="s">
        <v>1789</v>
      </c>
      <c r="D290" s="43" t="s">
        <v>1790</v>
      </c>
      <c r="E290" s="43"/>
      <c r="F290" s="31">
        <v>0</v>
      </c>
      <c r="G290" s="8"/>
      <c r="H290" s="8"/>
      <c r="I290" s="8"/>
      <c r="J290" s="8"/>
      <c r="K290" s="8"/>
      <c r="M290" s="123">
        <v>0</v>
      </c>
      <c r="N290" s="123">
        <v>0</v>
      </c>
      <c r="O290" s="54">
        <v>1</v>
      </c>
      <c r="P290" s="54">
        <v>1</v>
      </c>
      <c r="Q290" s="123">
        <v>3</v>
      </c>
      <c r="R290" s="11" t="s">
        <v>82</v>
      </c>
      <c r="S290" s="123">
        <v>1</v>
      </c>
      <c r="T290" s="123">
        <v>1</v>
      </c>
      <c r="U290" s="123">
        <v>1</v>
      </c>
      <c r="V290" s="31">
        <v>1134</v>
      </c>
      <c r="W290" s="31" t="s">
        <v>1791</v>
      </c>
      <c r="X290" s="135"/>
      <c r="Y290" s="70">
        <v>9999</v>
      </c>
      <c r="Z290" s="70"/>
      <c r="AA290" s="70">
        <v>30</v>
      </c>
      <c r="AB290" s="70">
        <v>30</v>
      </c>
      <c r="AC290" s="70">
        <v>30</v>
      </c>
      <c r="AD290" s="144">
        <v>50</v>
      </c>
      <c r="AE290" s="144">
        <v>20</v>
      </c>
      <c r="AF290" s="144">
        <v>4000</v>
      </c>
      <c r="AG290" s="144">
        <v>50</v>
      </c>
      <c r="AH290" s="144">
        <v>0</v>
      </c>
      <c r="AI290" s="144">
        <v>0</v>
      </c>
      <c r="AJ290" s="144">
        <v>1</v>
      </c>
      <c r="AK290" s="144">
        <v>0</v>
      </c>
      <c r="AL290" s="154" t="s">
        <v>603</v>
      </c>
      <c r="AR290" s="47"/>
      <c r="AS290" s="47"/>
      <c r="AT290" s="47"/>
      <c r="AU290" s="48"/>
      <c r="AV290" s="123"/>
      <c r="AW290" s="123"/>
      <c r="AX290" s="43"/>
      <c r="BD290" s="10"/>
      <c r="BE290" s="8"/>
      <c r="BF290" s="8"/>
    </row>
    <row r="291" s="31" customFormat="1" ht="15.75" spans="1:58">
      <c r="A291" s="31">
        <v>121142</v>
      </c>
      <c r="B291" s="31">
        <v>121142</v>
      </c>
      <c r="C291" s="14" t="s">
        <v>1792</v>
      </c>
      <c r="D291" s="43" t="s">
        <v>1793</v>
      </c>
      <c r="E291" s="43"/>
      <c r="F291" s="31">
        <v>0</v>
      </c>
      <c r="G291" s="8"/>
      <c r="H291" s="8"/>
      <c r="I291" s="8"/>
      <c r="J291" s="8"/>
      <c r="K291" s="8"/>
      <c r="M291" s="123">
        <v>0</v>
      </c>
      <c r="N291" s="123">
        <v>0</v>
      </c>
      <c r="O291" s="54">
        <v>1</v>
      </c>
      <c r="P291" s="54">
        <v>1</v>
      </c>
      <c r="Q291" s="123">
        <v>3</v>
      </c>
      <c r="R291" s="11" t="s">
        <v>82</v>
      </c>
      <c r="S291" s="123">
        <v>1</v>
      </c>
      <c r="T291" s="123">
        <v>1</v>
      </c>
      <c r="U291" s="123">
        <v>1</v>
      </c>
      <c r="V291" s="31">
        <v>1135</v>
      </c>
      <c r="W291" s="31" t="s">
        <v>1794</v>
      </c>
      <c r="X291" s="135"/>
      <c r="Y291" s="70">
        <v>9999</v>
      </c>
      <c r="Z291" s="70"/>
      <c r="AA291" s="70">
        <v>30</v>
      </c>
      <c r="AB291" s="70">
        <v>30</v>
      </c>
      <c r="AC291" s="70">
        <v>30</v>
      </c>
      <c r="AD291" s="144">
        <v>50</v>
      </c>
      <c r="AE291" s="144">
        <v>20</v>
      </c>
      <c r="AF291" s="144">
        <v>4000</v>
      </c>
      <c r="AG291" s="144">
        <v>50</v>
      </c>
      <c r="AH291" s="144">
        <v>0</v>
      </c>
      <c r="AI291" s="144">
        <v>0</v>
      </c>
      <c r="AJ291" s="144">
        <v>1</v>
      </c>
      <c r="AK291" s="144">
        <v>0</v>
      </c>
      <c r="AL291" s="154" t="s">
        <v>603</v>
      </c>
      <c r="AR291" s="47"/>
      <c r="AS291" s="47"/>
      <c r="AT291" s="47"/>
      <c r="AU291" s="48"/>
      <c r="AV291" s="123"/>
      <c r="AW291" s="123"/>
      <c r="AX291" s="43"/>
      <c r="BD291" s="10"/>
      <c r="BE291" s="8"/>
      <c r="BF291" s="8"/>
    </row>
    <row r="292" s="31" customFormat="1" ht="15.75" spans="1:58">
      <c r="A292" s="31">
        <v>121143</v>
      </c>
      <c r="B292" s="31">
        <v>121143</v>
      </c>
      <c r="C292" s="14" t="s">
        <v>1795</v>
      </c>
      <c r="D292" s="43" t="s">
        <v>1796</v>
      </c>
      <c r="E292" s="43"/>
      <c r="F292" s="31">
        <v>0</v>
      </c>
      <c r="G292" s="8"/>
      <c r="H292" s="8"/>
      <c r="I292" s="8"/>
      <c r="J292" s="8"/>
      <c r="K292" s="8"/>
      <c r="M292" s="123">
        <v>0</v>
      </c>
      <c r="N292" s="123">
        <v>0</v>
      </c>
      <c r="O292" s="54">
        <v>1</v>
      </c>
      <c r="P292" s="54">
        <v>1</v>
      </c>
      <c r="Q292" s="123">
        <v>3</v>
      </c>
      <c r="R292" s="11" t="s">
        <v>82</v>
      </c>
      <c r="S292" s="123">
        <v>1</v>
      </c>
      <c r="T292" s="123">
        <v>1</v>
      </c>
      <c r="U292" s="123">
        <v>1</v>
      </c>
      <c r="V292" s="31">
        <v>1136</v>
      </c>
      <c r="W292" s="31" t="s">
        <v>1797</v>
      </c>
      <c r="X292" s="135"/>
      <c r="Y292" s="70">
        <v>9999</v>
      </c>
      <c r="Z292" s="70"/>
      <c r="AA292" s="70">
        <v>30</v>
      </c>
      <c r="AB292" s="70">
        <v>30</v>
      </c>
      <c r="AC292" s="70">
        <v>30</v>
      </c>
      <c r="AD292" s="144">
        <v>50</v>
      </c>
      <c r="AE292" s="144">
        <v>20</v>
      </c>
      <c r="AF292" s="144">
        <v>4000</v>
      </c>
      <c r="AG292" s="144">
        <v>50</v>
      </c>
      <c r="AH292" s="144">
        <v>0</v>
      </c>
      <c r="AI292" s="144">
        <v>0</v>
      </c>
      <c r="AJ292" s="144">
        <v>1</v>
      </c>
      <c r="AK292" s="144">
        <v>0</v>
      </c>
      <c r="AL292" s="154" t="s">
        <v>603</v>
      </c>
      <c r="AR292" s="47"/>
      <c r="AS292" s="47"/>
      <c r="AT292" s="47"/>
      <c r="AU292" s="48"/>
      <c r="AV292" s="123"/>
      <c r="AW292" s="123"/>
      <c r="AX292" s="43"/>
      <c r="BD292" s="10"/>
      <c r="BE292" s="8"/>
      <c r="BF292" s="8"/>
    </row>
    <row r="293" s="31" customFormat="1" ht="15.75" spans="1:58">
      <c r="A293" s="31">
        <v>121144</v>
      </c>
      <c r="B293" s="31">
        <v>121144</v>
      </c>
      <c r="C293" s="14" t="s">
        <v>1798</v>
      </c>
      <c r="D293" s="31" t="s">
        <v>1799</v>
      </c>
      <c r="F293" s="31">
        <v>3</v>
      </c>
      <c r="G293" s="8"/>
      <c r="H293" s="8"/>
      <c r="I293" s="8"/>
      <c r="J293" s="8"/>
      <c r="K293" s="8"/>
      <c r="M293" s="123">
        <v>0</v>
      </c>
      <c r="N293" s="123">
        <v>0</v>
      </c>
      <c r="O293" s="54">
        <v>1</v>
      </c>
      <c r="P293" s="54">
        <v>1</v>
      </c>
      <c r="Q293" s="123">
        <v>5</v>
      </c>
      <c r="R293" s="11" t="s">
        <v>82</v>
      </c>
      <c r="S293" s="123">
        <v>1</v>
      </c>
      <c r="T293" s="123">
        <v>1</v>
      </c>
      <c r="U293" s="123">
        <v>1</v>
      </c>
      <c r="V293" s="31">
        <v>30004</v>
      </c>
      <c r="W293" s="135" t="s">
        <v>1800</v>
      </c>
      <c r="X293" s="135"/>
      <c r="Y293" s="70">
        <v>9999</v>
      </c>
      <c r="Z293" s="70"/>
      <c r="AA293" s="70">
        <v>30</v>
      </c>
      <c r="AB293" s="70">
        <v>30</v>
      </c>
      <c r="AC293" s="70">
        <v>30</v>
      </c>
      <c r="AD293" s="144">
        <v>50</v>
      </c>
      <c r="AE293" s="144">
        <v>20</v>
      </c>
      <c r="AF293" s="144">
        <v>4000</v>
      </c>
      <c r="AG293" s="144">
        <v>50</v>
      </c>
      <c r="AH293" s="144">
        <v>0</v>
      </c>
      <c r="AI293" s="144">
        <v>0</v>
      </c>
      <c r="AJ293" s="144">
        <v>1</v>
      </c>
      <c r="AK293" s="144">
        <v>0</v>
      </c>
      <c r="AL293" s="154" t="s">
        <v>603</v>
      </c>
      <c r="AR293" s="47"/>
      <c r="AS293" s="47"/>
      <c r="AT293" s="47"/>
      <c r="AU293" s="48"/>
      <c r="AV293" s="123"/>
      <c r="AW293" s="123"/>
      <c r="AX293" s="43"/>
      <c r="BD293" s="10"/>
      <c r="BE293" s="8"/>
      <c r="BF293" s="8"/>
    </row>
    <row r="294" s="31" customFormat="1" ht="15.75" spans="1:58">
      <c r="A294" s="31">
        <v>121145</v>
      </c>
      <c r="B294" s="31">
        <v>121145</v>
      </c>
      <c r="C294" s="14" t="s">
        <v>1801</v>
      </c>
      <c r="D294" s="31" t="s">
        <v>1801</v>
      </c>
      <c r="F294" s="31">
        <v>0</v>
      </c>
      <c r="G294" s="8"/>
      <c r="H294" s="8"/>
      <c r="I294" s="8"/>
      <c r="J294" s="8"/>
      <c r="K294" s="8"/>
      <c r="M294" s="123">
        <v>0</v>
      </c>
      <c r="N294" s="105">
        <v>1</v>
      </c>
      <c r="O294" s="54">
        <v>1</v>
      </c>
      <c r="P294" s="54">
        <v>1</v>
      </c>
      <c r="Q294" s="123">
        <v>3</v>
      </c>
      <c r="R294" s="11" t="s">
        <v>82</v>
      </c>
      <c r="S294" s="123">
        <v>1</v>
      </c>
      <c r="T294" s="123">
        <v>1</v>
      </c>
      <c r="U294" s="123">
        <v>1</v>
      </c>
      <c r="V294" s="31">
        <v>1137</v>
      </c>
      <c r="W294" s="135" t="s">
        <v>1802</v>
      </c>
      <c r="X294" s="135"/>
      <c r="Y294" s="70">
        <v>9999</v>
      </c>
      <c r="Z294" s="70"/>
      <c r="AA294" s="70">
        <v>30</v>
      </c>
      <c r="AB294" s="70">
        <v>30</v>
      </c>
      <c r="AC294" s="70">
        <v>30</v>
      </c>
      <c r="AD294" s="144">
        <v>50</v>
      </c>
      <c r="AE294" s="144">
        <v>20</v>
      </c>
      <c r="AF294" s="144">
        <v>4000</v>
      </c>
      <c r="AG294" s="144">
        <v>50</v>
      </c>
      <c r="AH294" s="144">
        <v>0</v>
      </c>
      <c r="AI294" s="144">
        <v>0</v>
      </c>
      <c r="AJ294" s="144">
        <v>1</v>
      </c>
      <c r="AK294" s="144">
        <v>0</v>
      </c>
      <c r="AL294" s="154" t="s">
        <v>603</v>
      </c>
      <c r="AR294" s="47"/>
      <c r="AS294" s="47"/>
      <c r="AT294" s="47"/>
      <c r="AU294" s="48"/>
      <c r="AV294" s="123"/>
      <c r="AW294" s="123"/>
      <c r="AX294" s="43"/>
      <c r="BD294" s="10"/>
      <c r="BE294" s="8"/>
      <c r="BF294" s="8"/>
    </row>
    <row r="295" s="31" customFormat="1" ht="15.75" spans="1:58">
      <c r="A295" s="31">
        <v>121146</v>
      </c>
      <c r="B295" s="31">
        <v>121146</v>
      </c>
      <c r="C295" s="14" t="s">
        <v>1803</v>
      </c>
      <c r="D295" s="43" t="s">
        <v>1804</v>
      </c>
      <c r="E295" s="43"/>
      <c r="F295" s="31">
        <v>0</v>
      </c>
      <c r="G295" s="8"/>
      <c r="H295" s="8"/>
      <c r="I295" s="8"/>
      <c r="J295" s="8"/>
      <c r="K295" s="8"/>
      <c r="M295" s="123">
        <v>0</v>
      </c>
      <c r="N295" s="123">
        <v>0</v>
      </c>
      <c r="O295" s="54">
        <v>1</v>
      </c>
      <c r="P295" s="54">
        <v>1</v>
      </c>
      <c r="Q295" s="123">
        <v>3</v>
      </c>
      <c r="R295" s="11" t="s">
        <v>82</v>
      </c>
      <c r="S295" s="123">
        <v>1</v>
      </c>
      <c r="T295" s="123">
        <v>1</v>
      </c>
      <c r="U295" s="123">
        <v>1</v>
      </c>
      <c r="V295" s="31">
        <v>1138</v>
      </c>
      <c r="W295" s="31" t="s">
        <v>1788</v>
      </c>
      <c r="X295" s="135"/>
      <c r="Y295" s="70">
        <v>9999</v>
      </c>
      <c r="Z295" s="70"/>
      <c r="AA295" s="70">
        <v>30</v>
      </c>
      <c r="AB295" s="70">
        <v>30</v>
      </c>
      <c r="AC295" s="70">
        <v>30</v>
      </c>
      <c r="AD295" s="144">
        <v>50</v>
      </c>
      <c r="AE295" s="144">
        <v>20</v>
      </c>
      <c r="AF295" s="144">
        <v>4000</v>
      </c>
      <c r="AG295" s="144">
        <v>50</v>
      </c>
      <c r="AH295" s="144">
        <v>0</v>
      </c>
      <c r="AI295" s="144">
        <v>0</v>
      </c>
      <c r="AJ295" s="144">
        <v>1</v>
      </c>
      <c r="AK295" s="144">
        <v>0</v>
      </c>
      <c r="AL295" s="154" t="s">
        <v>603</v>
      </c>
      <c r="AR295" s="47"/>
      <c r="AS295" s="47"/>
      <c r="AT295" s="47"/>
      <c r="AU295" s="48"/>
      <c r="AV295" s="123"/>
      <c r="AW295" s="123"/>
      <c r="AX295" s="43"/>
      <c r="BD295" s="10"/>
      <c r="BE295" s="8"/>
      <c r="BF295" s="8"/>
    </row>
    <row r="296" s="31" customFormat="1" ht="15.75" spans="1:58">
      <c r="A296" s="31">
        <v>121147</v>
      </c>
      <c r="B296" s="31">
        <v>121147</v>
      </c>
      <c r="C296" s="14" t="s">
        <v>1805</v>
      </c>
      <c r="D296" s="43" t="s">
        <v>1806</v>
      </c>
      <c r="E296" s="43"/>
      <c r="F296" s="31">
        <v>0</v>
      </c>
      <c r="G296" s="8"/>
      <c r="H296" s="8"/>
      <c r="I296" s="8"/>
      <c r="J296" s="8"/>
      <c r="K296" s="8"/>
      <c r="M296" s="123">
        <v>0</v>
      </c>
      <c r="N296" s="123">
        <v>0</v>
      </c>
      <c r="O296" s="54">
        <v>1</v>
      </c>
      <c r="P296" s="54">
        <v>1</v>
      </c>
      <c r="Q296" s="123">
        <v>3</v>
      </c>
      <c r="R296" s="11" t="s">
        <v>82</v>
      </c>
      <c r="S296" s="123">
        <v>1</v>
      </c>
      <c r="T296" s="123">
        <v>1</v>
      </c>
      <c r="U296" s="123">
        <v>1</v>
      </c>
      <c r="V296" s="31">
        <v>1139</v>
      </c>
      <c r="W296" s="31" t="s">
        <v>1791</v>
      </c>
      <c r="X296" s="135"/>
      <c r="Y296" s="70">
        <v>9999</v>
      </c>
      <c r="Z296" s="70"/>
      <c r="AA296" s="70">
        <v>30</v>
      </c>
      <c r="AB296" s="70">
        <v>30</v>
      </c>
      <c r="AC296" s="70">
        <v>30</v>
      </c>
      <c r="AD296" s="144">
        <v>50</v>
      </c>
      <c r="AE296" s="144">
        <v>20</v>
      </c>
      <c r="AF296" s="144">
        <v>4000</v>
      </c>
      <c r="AG296" s="144">
        <v>50</v>
      </c>
      <c r="AH296" s="144">
        <v>0</v>
      </c>
      <c r="AI296" s="144">
        <v>0</v>
      </c>
      <c r="AJ296" s="144">
        <v>1</v>
      </c>
      <c r="AK296" s="144">
        <v>0</v>
      </c>
      <c r="AL296" s="154" t="s">
        <v>603</v>
      </c>
      <c r="AR296" s="47"/>
      <c r="AS296" s="47"/>
      <c r="AT296" s="47"/>
      <c r="AU296" s="48"/>
      <c r="AV296" s="123"/>
      <c r="AW296" s="123"/>
      <c r="AX296" s="43"/>
      <c r="BD296" s="10"/>
      <c r="BE296" s="8"/>
      <c r="BF296" s="8"/>
    </row>
    <row r="297" s="31" customFormat="1" ht="15.75" spans="1:58">
      <c r="A297" s="31">
        <v>121148</v>
      </c>
      <c r="B297" s="31">
        <v>121148</v>
      </c>
      <c r="C297" s="14" t="s">
        <v>1807</v>
      </c>
      <c r="D297" s="43" t="s">
        <v>1808</v>
      </c>
      <c r="E297" s="43"/>
      <c r="F297" s="31">
        <v>0</v>
      </c>
      <c r="G297" s="8"/>
      <c r="H297" s="8"/>
      <c r="I297" s="8"/>
      <c r="J297" s="8"/>
      <c r="K297" s="8"/>
      <c r="M297" s="123">
        <v>0</v>
      </c>
      <c r="N297" s="123">
        <v>0</v>
      </c>
      <c r="O297" s="54">
        <v>1</v>
      </c>
      <c r="P297" s="54">
        <v>1</v>
      </c>
      <c r="Q297" s="123">
        <v>3</v>
      </c>
      <c r="R297" s="11" t="s">
        <v>82</v>
      </c>
      <c r="S297" s="123">
        <v>1</v>
      </c>
      <c r="T297" s="123">
        <v>1</v>
      </c>
      <c r="U297" s="123">
        <v>1</v>
      </c>
      <c r="V297" s="31">
        <v>1140</v>
      </c>
      <c r="W297" s="31" t="s">
        <v>1794</v>
      </c>
      <c r="X297" s="135"/>
      <c r="Y297" s="70">
        <v>9999</v>
      </c>
      <c r="Z297" s="70"/>
      <c r="AA297" s="70">
        <v>30</v>
      </c>
      <c r="AB297" s="70">
        <v>30</v>
      </c>
      <c r="AC297" s="70">
        <v>30</v>
      </c>
      <c r="AD297" s="144">
        <v>50</v>
      </c>
      <c r="AE297" s="144">
        <v>20</v>
      </c>
      <c r="AF297" s="144">
        <v>4000</v>
      </c>
      <c r="AG297" s="144">
        <v>50</v>
      </c>
      <c r="AH297" s="144">
        <v>0</v>
      </c>
      <c r="AI297" s="144">
        <v>0</v>
      </c>
      <c r="AJ297" s="144">
        <v>1</v>
      </c>
      <c r="AK297" s="144">
        <v>0</v>
      </c>
      <c r="AL297" s="154" t="s">
        <v>603</v>
      </c>
      <c r="AR297" s="47"/>
      <c r="AS297" s="47"/>
      <c r="AT297" s="47"/>
      <c r="AU297" s="48"/>
      <c r="AV297" s="123"/>
      <c r="AW297" s="123"/>
      <c r="AX297" s="43"/>
      <c r="BD297" s="10"/>
      <c r="BE297" s="8"/>
      <c r="BF297" s="8"/>
    </row>
    <row r="298" s="31" customFormat="1" ht="15.75" spans="1:58">
      <c r="A298" s="31">
        <v>121149</v>
      </c>
      <c r="B298" s="31">
        <v>121149</v>
      </c>
      <c r="C298" s="14" t="s">
        <v>1809</v>
      </c>
      <c r="D298" s="43" t="s">
        <v>1810</v>
      </c>
      <c r="E298" s="43"/>
      <c r="F298" s="31">
        <v>0</v>
      </c>
      <c r="G298" s="8"/>
      <c r="H298" s="8"/>
      <c r="I298" s="8"/>
      <c r="J298" s="8"/>
      <c r="K298" s="8"/>
      <c r="M298" s="123">
        <v>0</v>
      </c>
      <c r="N298" s="123">
        <v>0</v>
      </c>
      <c r="O298" s="54">
        <v>1</v>
      </c>
      <c r="P298" s="54">
        <v>1</v>
      </c>
      <c r="Q298" s="123">
        <v>3</v>
      </c>
      <c r="R298" s="11" t="s">
        <v>82</v>
      </c>
      <c r="S298" s="123">
        <v>1</v>
      </c>
      <c r="T298" s="123">
        <v>1</v>
      </c>
      <c r="U298" s="123">
        <v>1</v>
      </c>
      <c r="V298" s="31">
        <v>1141</v>
      </c>
      <c r="W298" s="31" t="s">
        <v>1797</v>
      </c>
      <c r="X298" s="135"/>
      <c r="Y298" s="70">
        <v>9999</v>
      </c>
      <c r="Z298" s="70"/>
      <c r="AA298" s="70">
        <v>30</v>
      </c>
      <c r="AB298" s="70">
        <v>30</v>
      </c>
      <c r="AC298" s="70">
        <v>30</v>
      </c>
      <c r="AD298" s="144">
        <v>50</v>
      </c>
      <c r="AE298" s="144">
        <v>20</v>
      </c>
      <c r="AF298" s="144">
        <v>4000</v>
      </c>
      <c r="AG298" s="144">
        <v>50</v>
      </c>
      <c r="AH298" s="144">
        <v>0</v>
      </c>
      <c r="AI298" s="144">
        <v>0</v>
      </c>
      <c r="AJ298" s="144">
        <v>1</v>
      </c>
      <c r="AK298" s="144">
        <v>0</v>
      </c>
      <c r="AL298" s="154" t="s">
        <v>603</v>
      </c>
      <c r="AR298" s="47"/>
      <c r="AS298" s="47"/>
      <c r="AT298" s="47"/>
      <c r="AU298" s="48"/>
      <c r="AV298" s="123"/>
      <c r="AW298" s="123"/>
      <c r="AX298" s="43"/>
      <c r="BD298" s="10"/>
      <c r="BE298" s="8"/>
      <c r="BF298" s="8"/>
    </row>
    <row r="299" s="31" customFormat="1" ht="15.75" spans="1:58">
      <c r="A299" s="31">
        <v>121150</v>
      </c>
      <c r="B299" s="31">
        <v>121150</v>
      </c>
      <c r="C299" s="14" t="s">
        <v>1811</v>
      </c>
      <c r="D299" s="43" t="s">
        <v>1812</v>
      </c>
      <c r="E299" s="43"/>
      <c r="F299" s="31">
        <v>0</v>
      </c>
      <c r="G299" s="8"/>
      <c r="H299" s="8"/>
      <c r="I299" s="8"/>
      <c r="J299" s="8"/>
      <c r="K299" s="8"/>
      <c r="M299" s="123">
        <v>0</v>
      </c>
      <c r="N299" s="123">
        <v>0</v>
      </c>
      <c r="O299" s="54">
        <v>1</v>
      </c>
      <c r="P299" s="54">
        <v>1</v>
      </c>
      <c r="Q299" s="123">
        <v>3</v>
      </c>
      <c r="R299" s="11" t="s">
        <v>82</v>
      </c>
      <c r="S299" s="123">
        <v>1</v>
      </c>
      <c r="T299" s="123">
        <v>1</v>
      </c>
      <c r="U299" s="123">
        <v>1</v>
      </c>
      <c r="V299" s="31">
        <v>1142</v>
      </c>
      <c r="W299" s="135" t="s">
        <v>1813</v>
      </c>
      <c r="X299" s="135"/>
      <c r="Y299" s="70">
        <v>9999</v>
      </c>
      <c r="Z299" s="70"/>
      <c r="AA299" s="70">
        <v>30</v>
      </c>
      <c r="AB299" s="70">
        <v>30</v>
      </c>
      <c r="AC299" s="70">
        <v>30</v>
      </c>
      <c r="AD299" s="144">
        <v>50</v>
      </c>
      <c r="AE299" s="144">
        <v>20</v>
      </c>
      <c r="AF299" s="144">
        <v>4000</v>
      </c>
      <c r="AG299" s="144">
        <v>50</v>
      </c>
      <c r="AH299" s="144">
        <v>0</v>
      </c>
      <c r="AI299" s="144">
        <v>0</v>
      </c>
      <c r="AJ299" s="144">
        <v>1</v>
      </c>
      <c r="AK299" s="144">
        <v>0</v>
      </c>
      <c r="AL299" s="154" t="s">
        <v>603</v>
      </c>
      <c r="AR299" s="47"/>
      <c r="AS299" s="47"/>
      <c r="AT299" s="47"/>
      <c r="AU299" s="48"/>
      <c r="AV299" s="123"/>
      <c r="AW299" s="123"/>
      <c r="AX299" s="43"/>
      <c r="BD299" s="10"/>
      <c r="BE299" s="8"/>
      <c r="BF299" s="8"/>
    </row>
    <row r="300" s="31" customFormat="1" ht="15.75" spans="1:58">
      <c r="A300" s="31">
        <v>121151</v>
      </c>
      <c r="B300" s="31">
        <v>121151</v>
      </c>
      <c r="C300" s="14" t="s">
        <v>1814</v>
      </c>
      <c r="D300" s="43" t="s">
        <v>1815</v>
      </c>
      <c r="E300" s="43"/>
      <c r="F300" s="31">
        <v>0</v>
      </c>
      <c r="G300" s="8"/>
      <c r="H300" s="8"/>
      <c r="I300" s="8"/>
      <c r="J300" s="8"/>
      <c r="K300" s="8"/>
      <c r="M300" s="123">
        <v>0</v>
      </c>
      <c r="N300" s="105">
        <v>1</v>
      </c>
      <c r="O300" s="54">
        <v>1</v>
      </c>
      <c r="P300" s="54">
        <v>1</v>
      </c>
      <c r="Q300" s="123">
        <v>3</v>
      </c>
      <c r="R300" s="11" t="s">
        <v>82</v>
      </c>
      <c r="S300" s="123">
        <v>1</v>
      </c>
      <c r="T300" s="123">
        <v>1</v>
      </c>
      <c r="U300" s="123">
        <v>1</v>
      </c>
      <c r="V300" s="31">
        <v>1143</v>
      </c>
      <c r="W300" s="135" t="s">
        <v>1816</v>
      </c>
      <c r="X300" s="135"/>
      <c r="Y300" s="70">
        <v>9999</v>
      </c>
      <c r="Z300" s="70"/>
      <c r="AA300" s="70">
        <v>30</v>
      </c>
      <c r="AB300" s="70">
        <v>30</v>
      </c>
      <c r="AC300" s="70">
        <v>30</v>
      </c>
      <c r="AD300" s="144">
        <v>50</v>
      </c>
      <c r="AE300" s="144">
        <v>20</v>
      </c>
      <c r="AF300" s="144">
        <v>4000</v>
      </c>
      <c r="AG300" s="144">
        <v>50</v>
      </c>
      <c r="AH300" s="144">
        <v>0</v>
      </c>
      <c r="AI300" s="144">
        <v>0</v>
      </c>
      <c r="AJ300" s="144">
        <v>1</v>
      </c>
      <c r="AK300" s="144">
        <v>0</v>
      </c>
      <c r="AL300" s="154" t="s">
        <v>603</v>
      </c>
      <c r="AR300" s="47"/>
      <c r="AS300" s="47"/>
      <c r="AT300" s="47"/>
      <c r="AU300" s="48"/>
      <c r="AV300" s="123"/>
      <c r="AW300" s="123"/>
      <c r="AX300" s="43"/>
      <c r="BD300" s="10"/>
      <c r="BE300" s="8"/>
      <c r="BF300" s="8"/>
    </row>
    <row r="301" s="31" customFormat="1" ht="15.75" spans="1:58">
      <c r="A301" s="31">
        <v>121152</v>
      </c>
      <c r="B301" s="31">
        <v>121152</v>
      </c>
      <c r="C301" s="14" t="s">
        <v>1817</v>
      </c>
      <c r="D301" s="43" t="s">
        <v>1817</v>
      </c>
      <c r="E301" s="43"/>
      <c r="F301" s="31">
        <v>1</v>
      </c>
      <c r="G301" s="8"/>
      <c r="H301" s="8"/>
      <c r="I301" s="8"/>
      <c r="J301" s="8"/>
      <c r="K301" s="8"/>
      <c r="M301" s="123">
        <v>0</v>
      </c>
      <c r="N301" s="105">
        <v>1</v>
      </c>
      <c r="O301" s="54">
        <v>1</v>
      </c>
      <c r="P301" s="54">
        <v>1</v>
      </c>
      <c r="Q301" s="123">
        <v>5</v>
      </c>
      <c r="R301" s="11" t="s">
        <v>1818</v>
      </c>
      <c r="S301" s="123">
        <v>1</v>
      </c>
      <c r="T301" s="123">
        <v>1</v>
      </c>
      <c r="U301" s="123">
        <v>1</v>
      </c>
      <c r="V301" s="31">
        <v>1144</v>
      </c>
      <c r="W301" s="135" t="s">
        <v>1819</v>
      </c>
      <c r="X301" s="135"/>
      <c r="Y301" s="70">
        <v>9999</v>
      </c>
      <c r="Z301" s="70"/>
      <c r="AA301" s="70">
        <v>30</v>
      </c>
      <c r="AB301" s="70">
        <v>30</v>
      </c>
      <c r="AC301" s="70">
        <v>30</v>
      </c>
      <c r="AD301" s="144">
        <v>50</v>
      </c>
      <c r="AE301" s="144">
        <v>20</v>
      </c>
      <c r="AF301" s="144">
        <v>4000</v>
      </c>
      <c r="AG301" s="144">
        <v>50</v>
      </c>
      <c r="AH301" s="144">
        <v>0</v>
      </c>
      <c r="AI301" s="144">
        <v>0</v>
      </c>
      <c r="AJ301" s="144">
        <v>1</v>
      </c>
      <c r="AK301" s="144">
        <v>0</v>
      </c>
      <c r="AL301" s="154" t="s">
        <v>603</v>
      </c>
      <c r="AR301" s="47"/>
      <c r="AS301" s="47"/>
      <c r="AT301" s="47"/>
      <c r="AU301" s="48"/>
      <c r="AV301" s="123"/>
      <c r="AW301" s="123"/>
      <c r="AX301" s="43"/>
      <c r="BD301" s="10"/>
      <c r="BE301" s="8"/>
      <c r="BF301" s="8"/>
    </row>
    <row r="302" s="31" customFormat="1" ht="15.75" spans="1:58">
      <c r="A302" s="31">
        <v>121153</v>
      </c>
      <c r="B302" s="31">
        <v>121153</v>
      </c>
      <c r="C302" s="14" t="s">
        <v>1820</v>
      </c>
      <c r="D302" s="43" t="s">
        <v>1820</v>
      </c>
      <c r="E302" s="43"/>
      <c r="F302" s="31">
        <v>1</v>
      </c>
      <c r="G302" s="8"/>
      <c r="H302" s="8"/>
      <c r="I302" s="8"/>
      <c r="J302" s="8"/>
      <c r="K302" s="8"/>
      <c r="M302" s="123">
        <v>0</v>
      </c>
      <c r="N302" s="105">
        <v>1</v>
      </c>
      <c r="O302" s="54">
        <v>1</v>
      </c>
      <c r="P302" s="54">
        <v>1</v>
      </c>
      <c r="Q302" s="123">
        <v>5</v>
      </c>
      <c r="R302" s="11" t="s">
        <v>1818</v>
      </c>
      <c r="S302" s="123">
        <v>1</v>
      </c>
      <c r="T302" s="123">
        <v>1</v>
      </c>
      <c r="U302" s="123">
        <v>1</v>
      </c>
      <c r="V302" s="31">
        <v>1145</v>
      </c>
      <c r="W302" s="135" t="s">
        <v>1821</v>
      </c>
      <c r="X302" s="135"/>
      <c r="Y302" s="70">
        <v>9999</v>
      </c>
      <c r="Z302" s="70"/>
      <c r="AA302" s="70">
        <v>30</v>
      </c>
      <c r="AB302" s="70">
        <v>30</v>
      </c>
      <c r="AC302" s="70">
        <v>30</v>
      </c>
      <c r="AD302" s="144">
        <v>50</v>
      </c>
      <c r="AE302" s="144">
        <v>20</v>
      </c>
      <c r="AF302" s="144">
        <v>4000</v>
      </c>
      <c r="AG302" s="144">
        <v>50</v>
      </c>
      <c r="AH302" s="144">
        <v>0</v>
      </c>
      <c r="AI302" s="144">
        <v>0</v>
      </c>
      <c r="AJ302" s="144">
        <v>1</v>
      </c>
      <c r="AK302" s="144">
        <v>0</v>
      </c>
      <c r="AL302" s="154" t="s">
        <v>603</v>
      </c>
      <c r="AR302" s="47"/>
      <c r="AS302" s="47"/>
      <c r="AT302" s="47"/>
      <c r="AU302" s="48"/>
      <c r="AV302" s="123"/>
      <c r="AW302" s="123"/>
      <c r="AX302" s="43"/>
      <c r="BD302" s="10"/>
      <c r="BE302" s="8"/>
      <c r="BF302" s="8"/>
    </row>
    <row r="303" s="31" customFormat="1" ht="15.75" spans="1:58">
      <c r="A303" s="31">
        <v>121154</v>
      </c>
      <c r="B303" s="31">
        <v>121154</v>
      </c>
      <c r="C303" s="14" t="s">
        <v>1822</v>
      </c>
      <c r="D303" s="43" t="s">
        <v>1822</v>
      </c>
      <c r="E303" s="43"/>
      <c r="F303" s="31">
        <v>0</v>
      </c>
      <c r="G303" s="8"/>
      <c r="H303" s="8"/>
      <c r="I303" s="8"/>
      <c r="J303" s="8"/>
      <c r="K303" s="8"/>
      <c r="M303" s="123">
        <v>0</v>
      </c>
      <c r="N303" s="123">
        <v>0</v>
      </c>
      <c r="O303" s="54">
        <v>1</v>
      </c>
      <c r="P303" s="54">
        <v>1</v>
      </c>
      <c r="Q303" s="123">
        <v>3</v>
      </c>
      <c r="R303" s="11" t="s">
        <v>82</v>
      </c>
      <c r="S303" s="123">
        <v>1</v>
      </c>
      <c r="T303" s="123">
        <v>1</v>
      </c>
      <c r="U303" s="123">
        <v>1</v>
      </c>
      <c r="V303" s="31">
        <v>1146</v>
      </c>
      <c r="W303" s="25" t="s">
        <v>614</v>
      </c>
      <c r="X303" s="135"/>
      <c r="Y303" s="70">
        <v>9999</v>
      </c>
      <c r="Z303" s="70"/>
      <c r="AA303" s="70">
        <v>30</v>
      </c>
      <c r="AB303" s="70">
        <v>30</v>
      </c>
      <c r="AC303" s="70">
        <v>30</v>
      </c>
      <c r="AD303" s="144">
        <v>50</v>
      </c>
      <c r="AE303" s="144">
        <v>20</v>
      </c>
      <c r="AF303" s="144">
        <v>4000</v>
      </c>
      <c r="AG303" s="144">
        <v>50</v>
      </c>
      <c r="AH303" s="144">
        <v>0</v>
      </c>
      <c r="AI303" s="144">
        <v>0</v>
      </c>
      <c r="AJ303" s="144">
        <v>1</v>
      </c>
      <c r="AK303" s="144">
        <v>0</v>
      </c>
      <c r="AL303" s="154" t="s">
        <v>603</v>
      </c>
      <c r="AR303" s="47"/>
      <c r="AS303" s="47"/>
      <c r="AT303" s="47"/>
      <c r="AU303" s="48"/>
      <c r="AV303" s="123"/>
      <c r="AW303" s="123"/>
      <c r="AX303" s="43"/>
      <c r="BD303" s="10"/>
      <c r="BE303" s="8"/>
      <c r="BF303" s="8"/>
    </row>
    <row r="304" s="31" customFormat="1" ht="15.75" spans="1:58">
      <c r="A304" s="31">
        <v>121155</v>
      </c>
      <c r="B304" s="31">
        <v>121155</v>
      </c>
      <c r="C304" s="14" t="s">
        <v>1823</v>
      </c>
      <c r="D304" s="43" t="s">
        <v>1824</v>
      </c>
      <c r="E304" s="43"/>
      <c r="F304" s="31">
        <v>0</v>
      </c>
      <c r="G304" s="8"/>
      <c r="H304" s="8"/>
      <c r="I304" s="8"/>
      <c r="J304" s="8"/>
      <c r="K304" s="8"/>
      <c r="M304" s="123">
        <v>0</v>
      </c>
      <c r="N304" s="123">
        <v>0</v>
      </c>
      <c r="O304" s="54">
        <v>1</v>
      </c>
      <c r="P304" s="54">
        <v>1</v>
      </c>
      <c r="Q304" s="123">
        <v>3</v>
      </c>
      <c r="R304" s="11" t="s">
        <v>82</v>
      </c>
      <c r="S304" s="123">
        <v>1</v>
      </c>
      <c r="T304" s="123">
        <v>1</v>
      </c>
      <c r="U304" s="123">
        <v>1</v>
      </c>
      <c r="V304" s="31">
        <v>1147</v>
      </c>
      <c r="W304" s="31" t="s">
        <v>1825</v>
      </c>
      <c r="X304" s="135"/>
      <c r="Y304" s="70">
        <v>9999</v>
      </c>
      <c r="Z304" s="70"/>
      <c r="AA304" s="70">
        <v>30</v>
      </c>
      <c r="AB304" s="70">
        <v>30</v>
      </c>
      <c r="AC304" s="70">
        <v>30</v>
      </c>
      <c r="AD304" s="144">
        <v>50</v>
      </c>
      <c r="AE304" s="144">
        <v>20</v>
      </c>
      <c r="AF304" s="144">
        <v>4000</v>
      </c>
      <c r="AG304" s="144">
        <v>50</v>
      </c>
      <c r="AH304" s="144">
        <v>0</v>
      </c>
      <c r="AI304" s="144">
        <v>0</v>
      </c>
      <c r="AJ304" s="144">
        <v>1</v>
      </c>
      <c r="AK304" s="144">
        <v>0</v>
      </c>
      <c r="AL304" s="154" t="s">
        <v>603</v>
      </c>
      <c r="AR304" s="47"/>
      <c r="AS304" s="47"/>
      <c r="AT304" s="47"/>
      <c r="AU304" s="48"/>
      <c r="AV304" s="123"/>
      <c r="AW304" s="123"/>
      <c r="AX304" s="43"/>
      <c r="BD304" s="10"/>
      <c r="BE304" s="8"/>
      <c r="BF304" s="8"/>
    </row>
    <row r="305" s="31" customFormat="1" ht="15.75" spans="1:58">
      <c r="A305" s="31">
        <v>121156</v>
      </c>
      <c r="B305" s="31">
        <v>121156</v>
      </c>
      <c r="C305" s="14" t="s">
        <v>1826</v>
      </c>
      <c r="D305" s="43" t="s">
        <v>1827</v>
      </c>
      <c r="E305" s="43"/>
      <c r="F305" s="31">
        <v>0</v>
      </c>
      <c r="G305" s="8"/>
      <c r="H305" s="8"/>
      <c r="I305" s="8"/>
      <c r="J305" s="8"/>
      <c r="K305" s="8"/>
      <c r="M305" s="123">
        <v>0</v>
      </c>
      <c r="N305" s="123">
        <v>0</v>
      </c>
      <c r="O305" s="54">
        <v>1</v>
      </c>
      <c r="P305" s="54">
        <v>1</v>
      </c>
      <c r="Q305" s="123">
        <v>3</v>
      </c>
      <c r="R305" s="11" t="s">
        <v>82</v>
      </c>
      <c r="S305" s="123">
        <v>1</v>
      </c>
      <c r="T305" s="123">
        <v>1</v>
      </c>
      <c r="U305" s="123">
        <v>1</v>
      </c>
      <c r="V305" s="31">
        <v>1148</v>
      </c>
      <c r="W305" s="31" t="s">
        <v>1825</v>
      </c>
      <c r="X305" s="135"/>
      <c r="Y305" s="70">
        <v>9999</v>
      </c>
      <c r="Z305" s="70"/>
      <c r="AA305" s="70">
        <v>30</v>
      </c>
      <c r="AB305" s="70">
        <v>30</v>
      </c>
      <c r="AC305" s="70">
        <v>30</v>
      </c>
      <c r="AD305" s="144">
        <v>50</v>
      </c>
      <c r="AE305" s="144">
        <v>20</v>
      </c>
      <c r="AF305" s="144">
        <v>4000</v>
      </c>
      <c r="AG305" s="144">
        <v>50</v>
      </c>
      <c r="AH305" s="144">
        <v>0</v>
      </c>
      <c r="AI305" s="144">
        <v>0</v>
      </c>
      <c r="AJ305" s="144">
        <v>1</v>
      </c>
      <c r="AK305" s="144">
        <v>0</v>
      </c>
      <c r="AL305" s="154" t="s">
        <v>603</v>
      </c>
      <c r="AR305" s="47"/>
      <c r="AS305" s="47"/>
      <c r="AT305" s="47"/>
      <c r="AU305" s="48"/>
      <c r="AV305" s="123"/>
      <c r="AW305" s="123"/>
      <c r="AX305" s="43"/>
      <c r="BD305" s="10"/>
      <c r="BE305" s="8"/>
      <c r="BF305" s="8"/>
    </row>
    <row r="306" s="31" customFormat="1" ht="15.75" spans="1:58">
      <c r="A306" s="31">
        <v>121157</v>
      </c>
      <c r="B306" s="31">
        <v>121157</v>
      </c>
      <c r="C306" s="14" t="s">
        <v>1828</v>
      </c>
      <c r="D306" s="43" t="s">
        <v>1828</v>
      </c>
      <c r="E306" s="43"/>
      <c r="F306" s="31">
        <v>1</v>
      </c>
      <c r="G306" s="8"/>
      <c r="H306" s="8"/>
      <c r="I306" s="8"/>
      <c r="J306" s="8"/>
      <c r="K306" s="8"/>
      <c r="M306" s="123">
        <v>0</v>
      </c>
      <c r="N306" s="105">
        <v>1</v>
      </c>
      <c r="O306" s="54">
        <v>1</v>
      </c>
      <c r="P306" s="54">
        <v>1</v>
      </c>
      <c r="Q306" s="123">
        <v>3</v>
      </c>
      <c r="R306" s="11" t="s">
        <v>82</v>
      </c>
      <c r="S306" s="123">
        <v>1</v>
      </c>
      <c r="T306" s="123">
        <v>1</v>
      </c>
      <c r="U306" s="123">
        <v>1</v>
      </c>
      <c r="V306" s="31">
        <v>1149</v>
      </c>
      <c r="W306" s="31" t="s">
        <v>1829</v>
      </c>
      <c r="X306" s="135"/>
      <c r="Y306" s="70">
        <v>9999</v>
      </c>
      <c r="Z306" s="70"/>
      <c r="AA306" s="70">
        <v>30</v>
      </c>
      <c r="AB306" s="70">
        <v>30</v>
      </c>
      <c r="AC306" s="70">
        <v>30</v>
      </c>
      <c r="AD306" s="144">
        <v>50</v>
      </c>
      <c r="AE306" s="144">
        <v>20</v>
      </c>
      <c r="AF306" s="144">
        <v>4000</v>
      </c>
      <c r="AG306" s="144">
        <v>50</v>
      </c>
      <c r="AH306" s="144">
        <v>0</v>
      </c>
      <c r="AI306" s="144">
        <v>0</v>
      </c>
      <c r="AJ306" s="144">
        <v>1</v>
      </c>
      <c r="AK306" s="144">
        <v>0</v>
      </c>
      <c r="AL306" s="154" t="s">
        <v>603</v>
      </c>
      <c r="AR306" s="47"/>
      <c r="AS306" s="47"/>
      <c r="AT306" s="47"/>
      <c r="AU306" s="48"/>
      <c r="AV306" s="123"/>
      <c r="AW306" s="123"/>
      <c r="AX306" s="43"/>
      <c r="BD306" s="10"/>
      <c r="BE306" s="8"/>
      <c r="BF306" s="8"/>
    </row>
    <row r="307" s="31" customFormat="1" ht="15.75" spans="1:58">
      <c r="A307" s="31">
        <v>121158</v>
      </c>
      <c r="B307" s="31">
        <v>121158</v>
      </c>
      <c r="C307" s="14" t="s">
        <v>1830</v>
      </c>
      <c r="D307" s="43" t="s">
        <v>1831</v>
      </c>
      <c r="E307" s="43"/>
      <c r="F307" s="31">
        <v>1</v>
      </c>
      <c r="G307" s="8"/>
      <c r="H307" s="8"/>
      <c r="I307" s="8"/>
      <c r="J307" s="8"/>
      <c r="K307" s="8"/>
      <c r="M307" s="123">
        <v>0</v>
      </c>
      <c r="N307" s="123">
        <v>0</v>
      </c>
      <c r="O307" s="54">
        <v>1</v>
      </c>
      <c r="P307" s="54">
        <v>1</v>
      </c>
      <c r="Q307" s="123">
        <v>3</v>
      </c>
      <c r="R307" s="11" t="s">
        <v>82</v>
      </c>
      <c r="S307" s="123">
        <v>1</v>
      </c>
      <c r="T307" s="123">
        <v>1</v>
      </c>
      <c r="U307" s="123">
        <v>1</v>
      </c>
      <c r="V307" s="31">
        <v>1150</v>
      </c>
      <c r="W307" s="31" t="s">
        <v>1832</v>
      </c>
      <c r="X307" s="135"/>
      <c r="Y307" s="70">
        <v>9999</v>
      </c>
      <c r="Z307" s="70"/>
      <c r="AA307" s="70">
        <v>30</v>
      </c>
      <c r="AB307" s="70">
        <v>30</v>
      </c>
      <c r="AC307" s="70">
        <v>30</v>
      </c>
      <c r="AD307" s="144">
        <v>50</v>
      </c>
      <c r="AE307" s="144">
        <v>20</v>
      </c>
      <c r="AF307" s="144">
        <v>4000</v>
      </c>
      <c r="AG307" s="144">
        <v>50</v>
      </c>
      <c r="AH307" s="144">
        <v>0</v>
      </c>
      <c r="AI307" s="144">
        <v>0</v>
      </c>
      <c r="AJ307" s="144">
        <v>1</v>
      </c>
      <c r="AK307" s="144">
        <v>0</v>
      </c>
      <c r="AL307" s="154" t="s">
        <v>603</v>
      </c>
      <c r="AR307" s="47"/>
      <c r="AS307" s="47"/>
      <c r="AT307" s="47"/>
      <c r="AU307" s="48"/>
      <c r="AV307" s="123"/>
      <c r="AW307" s="123"/>
      <c r="AX307" s="43"/>
      <c r="BD307" s="10"/>
      <c r="BE307" s="8"/>
      <c r="BF307" s="8"/>
    </row>
    <row r="308" s="31" customFormat="1" ht="15.75" spans="1:58">
      <c r="A308" s="31">
        <v>121159</v>
      </c>
      <c r="B308" s="31">
        <v>121159</v>
      </c>
      <c r="C308" s="14" t="s">
        <v>1833</v>
      </c>
      <c r="D308" s="43" t="s">
        <v>1834</v>
      </c>
      <c r="E308" s="43"/>
      <c r="F308" s="31">
        <v>1</v>
      </c>
      <c r="G308" s="8"/>
      <c r="H308" s="8"/>
      <c r="I308" s="8"/>
      <c r="J308" s="8"/>
      <c r="K308" s="8"/>
      <c r="M308" s="123">
        <v>0</v>
      </c>
      <c r="N308" s="123">
        <v>0</v>
      </c>
      <c r="O308" s="54">
        <v>1</v>
      </c>
      <c r="P308" s="54">
        <v>1</v>
      </c>
      <c r="Q308" s="123">
        <v>3</v>
      </c>
      <c r="R308" s="11" t="s">
        <v>82</v>
      </c>
      <c r="S308" s="123">
        <v>1</v>
      </c>
      <c r="T308" s="123">
        <v>1</v>
      </c>
      <c r="U308" s="123">
        <v>1</v>
      </c>
      <c r="V308" s="31">
        <v>1151</v>
      </c>
      <c r="W308" s="31" t="s">
        <v>1835</v>
      </c>
      <c r="X308" s="135"/>
      <c r="Y308" s="70">
        <v>9999</v>
      </c>
      <c r="Z308" s="70"/>
      <c r="AA308" s="70">
        <v>30</v>
      </c>
      <c r="AB308" s="70">
        <v>30</v>
      </c>
      <c r="AC308" s="70">
        <v>30</v>
      </c>
      <c r="AD308" s="144">
        <v>50</v>
      </c>
      <c r="AE308" s="144">
        <v>20</v>
      </c>
      <c r="AF308" s="144">
        <v>4000</v>
      </c>
      <c r="AG308" s="144">
        <v>50</v>
      </c>
      <c r="AH308" s="144">
        <v>0</v>
      </c>
      <c r="AI308" s="144">
        <v>0</v>
      </c>
      <c r="AJ308" s="144">
        <v>1</v>
      </c>
      <c r="AK308" s="144">
        <v>0</v>
      </c>
      <c r="AL308" s="154" t="s">
        <v>603</v>
      </c>
      <c r="AR308" s="47"/>
      <c r="AS308" s="47"/>
      <c r="AT308" s="47"/>
      <c r="AU308" s="48"/>
      <c r="AV308" s="123"/>
      <c r="AW308" s="123"/>
      <c r="AX308" s="43"/>
      <c r="BD308" s="10"/>
      <c r="BE308" s="8"/>
      <c r="BF308" s="8"/>
    </row>
    <row r="309" s="31" customFormat="1" ht="15.75" spans="1:58">
      <c r="A309" s="31">
        <v>121160</v>
      </c>
      <c r="B309" s="31">
        <v>121160</v>
      </c>
      <c r="C309" s="14" t="s">
        <v>1836</v>
      </c>
      <c r="D309" s="43" t="s">
        <v>1836</v>
      </c>
      <c r="E309" s="43"/>
      <c r="F309" s="31">
        <v>0</v>
      </c>
      <c r="G309" s="8"/>
      <c r="H309" s="8"/>
      <c r="I309" s="8"/>
      <c r="J309" s="8"/>
      <c r="K309" s="8"/>
      <c r="M309" s="123">
        <v>0</v>
      </c>
      <c r="N309" s="123">
        <v>0</v>
      </c>
      <c r="O309" s="54">
        <v>1</v>
      </c>
      <c r="P309" s="54">
        <v>1</v>
      </c>
      <c r="Q309" s="123">
        <v>3</v>
      </c>
      <c r="R309" s="11" t="s">
        <v>82</v>
      </c>
      <c r="S309" s="123">
        <v>1</v>
      </c>
      <c r="T309" s="123">
        <v>1</v>
      </c>
      <c r="U309" s="123">
        <v>1</v>
      </c>
      <c r="V309" s="31">
        <v>1152</v>
      </c>
      <c r="W309" s="31" t="s">
        <v>1837</v>
      </c>
      <c r="X309" s="135"/>
      <c r="Y309" s="70">
        <v>9999</v>
      </c>
      <c r="Z309" s="70"/>
      <c r="AA309" s="70">
        <v>30</v>
      </c>
      <c r="AB309" s="70">
        <v>30</v>
      </c>
      <c r="AC309" s="70">
        <v>30</v>
      </c>
      <c r="AD309" s="144">
        <v>50</v>
      </c>
      <c r="AE309" s="144">
        <v>20</v>
      </c>
      <c r="AF309" s="144">
        <v>4000</v>
      </c>
      <c r="AG309" s="144">
        <v>50</v>
      </c>
      <c r="AH309" s="144">
        <v>0</v>
      </c>
      <c r="AI309" s="144">
        <v>0</v>
      </c>
      <c r="AJ309" s="144">
        <v>1</v>
      </c>
      <c r="AK309" s="144">
        <v>0</v>
      </c>
      <c r="AL309" s="154" t="s">
        <v>603</v>
      </c>
      <c r="AR309" s="47"/>
      <c r="AS309" s="47"/>
      <c r="AT309" s="47"/>
      <c r="AU309" s="48"/>
      <c r="AV309" s="123"/>
      <c r="AW309" s="123"/>
      <c r="AX309" s="43"/>
      <c r="BD309" s="10"/>
      <c r="BE309" s="8"/>
      <c r="BF309" s="8"/>
    </row>
    <row r="310" s="31" customFormat="1" ht="15.75" spans="1:58">
      <c r="A310" s="31">
        <v>121161</v>
      </c>
      <c r="B310" s="31">
        <v>121161</v>
      </c>
      <c r="C310" s="14" t="s">
        <v>1838</v>
      </c>
      <c r="D310" s="43" t="s">
        <v>1838</v>
      </c>
      <c r="E310" s="43"/>
      <c r="F310" s="31">
        <v>0</v>
      </c>
      <c r="G310" s="8"/>
      <c r="H310" s="8"/>
      <c r="I310" s="8"/>
      <c r="J310" s="8"/>
      <c r="K310" s="8"/>
      <c r="M310" s="123">
        <v>0</v>
      </c>
      <c r="N310" s="123">
        <v>0</v>
      </c>
      <c r="O310" s="54">
        <v>1</v>
      </c>
      <c r="P310" s="54">
        <v>1</v>
      </c>
      <c r="Q310" s="123">
        <v>3</v>
      </c>
      <c r="R310" s="11" t="s">
        <v>82</v>
      </c>
      <c r="S310" s="123">
        <v>1</v>
      </c>
      <c r="T310" s="123">
        <v>1</v>
      </c>
      <c r="U310" s="123">
        <v>1</v>
      </c>
      <c r="V310" s="31">
        <v>1153</v>
      </c>
      <c r="W310" s="31" t="s">
        <v>1839</v>
      </c>
      <c r="X310" s="135"/>
      <c r="Y310" s="70">
        <v>9999</v>
      </c>
      <c r="Z310" s="70"/>
      <c r="AA310" s="70">
        <v>30</v>
      </c>
      <c r="AB310" s="70">
        <v>30</v>
      </c>
      <c r="AC310" s="70">
        <v>30</v>
      </c>
      <c r="AD310" s="144">
        <v>50</v>
      </c>
      <c r="AE310" s="144">
        <v>20</v>
      </c>
      <c r="AF310" s="144">
        <v>4000</v>
      </c>
      <c r="AG310" s="144">
        <v>50</v>
      </c>
      <c r="AH310" s="144">
        <v>0</v>
      </c>
      <c r="AI310" s="144">
        <v>0</v>
      </c>
      <c r="AJ310" s="144">
        <v>1</v>
      </c>
      <c r="AK310" s="144">
        <v>0</v>
      </c>
      <c r="AL310" s="154" t="s">
        <v>603</v>
      </c>
      <c r="AR310" s="47"/>
      <c r="AS310" s="47"/>
      <c r="AT310" s="47"/>
      <c r="AU310" s="48"/>
      <c r="AV310" s="123"/>
      <c r="AW310" s="123"/>
      <c r="AX310" s="43"/>
      <c r="BD310" s="10"/>
      <c r="BE310" s="8"/>
      <c r="BF310" s="8"/>
    </row>
    <row r="311" s="31" customFormat="1" ht="15.75" spans="1:58">
      <c r="A311" s="31">
        <v>121162</v>
      </c>
      <c r="B311" s="31">
        <v>121162</v>
      </c>
      <c r="C311" s="14" t="s">
        <v>1840</v>
      </c>
      <c r="D311" s="43" t="s">
        <v>1840</v>
      </c>
      <c r="E311" s="43"/>
      <c r="F311" s="31">
        <v>0</v>
      </c>
      <c r="G311" s="8"/>
      <c r="H311" s="8"/>
      <c r="I311" s="8"/>
      <c r="J311" s="8"/>
      <c r="K311" s="8"/>
      <c r="M311" s="123">
        <v>0</v>
      </c>
      <c r="N311" s="123">
        <v>0</v>
      </c>
      <c r="O311" s="54">
        <v>1</v>
      </c>
      <c r="P311" s="54">
        <v>1</v>
      </c>
      <c r="Q311" s="123">
        <v>3</v>
      </c>
      <c r="R311" s="11" t="s">
        <v>82</v>
      </c>
      <c r="S311" s="123">
        <v>1</v>
      </c>
      <c r="T311" s="123">
        <v>1</v>
      </c>
      <c r="U311" s="123">
        <v>1</v>
      </c>
      <c r="V311" s="31">
        <v>1154</v>
      </c>
      <c r="W311" s="31" t="s">
        <v>1841</v>
      </c>
      <c r="X311" s="135"/>
      <c r="Y311" s="70">
        <v>9999</v>
      </c>
      <c r="Z311" s="70"/>
      <c r="AA311" s="70">
        <v>30</v>
      </c>
      <c r="AB311" s="70">
        <v>30</v>
      </c>
      <c r="AC311" s="70">
        <v>30</v>
      </c>
      <c r="AD311" s="144">
        <v>50</v>
      </c>
      <c r="AE311" s="144">
        <v>20</v>
      </c>
      <c r="AF311" s="144">
        <v>4000</v>
      </c>
      <c r="AG311" s="144">
        <v>50</v>
      </c>
      <c r="AH311" s="144">
        <v>0</v>
      </c>
      <c r="AI311" s="144">
        <v>0</v>
      </c>
      <c r="AJ311" s="144">
        <v>1</v>
      </c>
      <c r="AK311" s="144">
        <v>0</v>
      </c>
      <c r="AL311" s="154" t="s">
        <v>603</v>
      </c>
      <c r="AR311" s="47"/>
      <c r="AS311" s="47"/>
      <c r="AT311" s="47"/>
      <c r="AU311" s="48"/>
      <c r="AV311" s="123"/>
      <c r="AW311" s="123"/>
      <c r="AX311" s="43"/>
      <c r="BD311" s="10"/>
      <c r="BE311" s="8"/>
      <c r="BF311" s="8"/>
    </row>
    <row r="312" s="31" customFormat="1" ht="15.75" spans="1:58">
      <c r="A312" s="31">
        <v>121163</v>
      </c>
      <c r="B312" s="31">
        <v>121163</v>
      </c>
      <c r="C312" s="14" t="s">
        <v>1842</v>
      </c>
      <c r="D312" s="43" t="s">
        <v>1843</v>
      </c>
      <c r="E312" s="43"/>
      <c r="F312" s="31">
        <v>0</v>
      </c>
      <c r="G312" s="8"/>
      <c r="H312" s="8"/>
      <c r="I312" s="8"/>
      <c r="J312" s="8"/>
      <c r="K312" s="8"/>
      <c r="M312" s="123">
        <v>0</v>
      </c>
      <c r="N312" s="123">
        <v>0</v>
      </c>
      <c r="O312" s="54">
        <v>1</v>
      </c>
      <c r="P312" s="54">
        <v>1</v>
      </c>
      <c r="Q312" s="123">
        <v>3</v>
      </c>
      <c r="R312" s="11" t="s">
        <v>82</v>
      </c>
      <c r="S312" s="123">
        <v>1</v>
      </c>
      <c r="T312" s="123">
        <v>1</v>
      </c>
      <c r="U312" s="123">
        <v>1</v>
      </c>
      <c r="V312" s="31">
        <v>1155</v>
      </c>
      <c r="W312" s="31" t="s">
        <v>1844</v>
      </c>
      <c r="X312" s="135"/>
      <c r="Y312" s="70">
        <v>9999</v>
      </c>
      <c r="Z312" s="70"/>
      <c r="AA312" s="70">
        <v>30</v>
      </c>
      <c r="AB312" s="70">
        <v>30</v>
      </c>
      <c r="AC312" s="70">
        <v>30</v>
      </c>
      <c r="AD312" s="144">
        <v>50</v>
      </c>
      <c r="AE312" s="144">
        <v>20</v>
      </c>
      <c r="AF312" s="144">
        <v>4000</v>
      </c>
      <c r="AG312" s="144">
        <v>50</v>
      </c>
      <c r="AH312" s="144">
        <v>0</v>
      </c>
      <c r="AI312" s="144">
        <v>0</v>
      </c>
      <c r="AJ312" s="144">
        <v>1</v>
      </c>
      <c r="AK312" s="144">
        <v>0</v>
      </c>
      <c r="AL312" s="154" t="s">
        <v>603</v>
      </c>
      <c r="AR312" s="47"/>
      <c r="AS312" s="47"/>
      <c r="AT312" s="47"/>
      <c r="AU312" s="48"/>
      <c r="AV312" s="123"/>
      <c r="AW312" s="123"/>
      <c r="AX312" s="43"/>
      <c r="BD312" s="10"/>
      <c r="BE312" s="8"/>
      <c r="BF312" s="8"/>
    </row>
    <row r="313" s="31" customFormat="1" ht="15.75" spans="1:58">
      <c r="A313" s="31">
        <v>121164</v>
      </c>
      <c r="B313" s="31">
        <v>121164</v>
      </c>
      <c r="C313" s="14" t="s">
        <v>1845</v>
      </c>
      <c r="D313" s="43" t="s">
        <v>1846</v>
      </c>
      <c r="E313" s="43"/>
      <c r="F313" s="31">
        <v>0</v>
      </c>
      <c r="G313" s="8"/>
      <c r="H313" s="8"/>
      <c r="I313" s="8"/>
      <c r="J313" s="8"/>
      <c r="K313" s="8"/>
      <c r="M313" s="123">
        <v>0</v>
      </c>
      <c r="N313" s="123">
        <v>0</v>
      </c>
      <c r="O313" s="54">
        <v>1</v>
      </c>
      <c r="P313" s="54">
        <v>1</v>
      </c>
      <c r="Q313" s="123">
        <v>3</v>
      </c>
      <c r="R313" s="11" t="s">
        <v>82</v>
      </c>
      <c r="S313" s="123">
        <v>1</v>
      </c>
      <c r="T313" s="123">
        <v>1</v>
      </c>
      <c r="U313" s="123">
        <v>1</v>
      </c>
      <c r="V313" s="31">
        <v>1156</v>
      </c>
      <c r="W313" s="31" t="s">
        <v>1847</v>
      </c>
      <c r="X313" s="135"/>
      <c r="Y313" s="70">
        <v>9999</v>
      </c>
      <c r="Z313" s="70"/>
      <c r="AA313" s="70">
        <v>30</v>
      </c>
      <c r="AB313" s="70">
        <v>30</v>
      </c>
      <c r="AC313" s="70">
        <v>30</v>
      </c>
      <c r="AD313" s="144">
        <v>50</v>
      </c>
      <c r="AE313" s="144">
        <v>20</v>
      </c>
      <c r="AF313" s="144">
        <v>4000</v>
      </c>
      <c r="AG313" s="144">
        <v>50</v>
      </c>
      <c r="AH313" s="144">
        <v>0</v>
      </c>
      <c r="AI313" s="144">
        <v>0</v>
      </c>
      <c r="AJ313" s="144">
        <v>1</v>
      </c>
      <c r="AK313" s="144">
        <v>0</v>
      </c>
      <c r="AL313" s="154" t="s">
        <v>603</v>
      </c>
      <c r="AR313" s="47"/>
      <c r="AS313" s="47"/>
      <c r="AT313" s="47"/>
      <c r="AU313" s="48"/>
      <c r="AV313" s="123"/>
      <c r="AW313" s="123"/>
      <c r="AX313" s="43"/>
      <c r="BD313" s="10"/>
      <c r="BE313" s="8"/>
      <c r="BF313" s="8"/>
    </row>
    <row r="314" s="31" customFormat="1" ht="15.75" spans="1:58">
      <c r="A314" s="31">
        <v>121165</v>
      </c>
      <c r="B314" s="31">
        <v>121165</v>
      </c>
      <c r="C314" s="14" t="s">
        <v>1830</v>
      </c>
      <c r="D314" s="43" t="s">
        <v>1848</v>
      </c>
      <c r="E314" s="43"/>
      <c r="F314" s="31">
        <v>1</v>
      </c>
      <c r="G314" s="8"/>
      <c r="H314" s="8"/>
      <c r="I314" s="8"/>
      <c r="J314" s="8"/>
      <c r="K314" s="8"/>
      <c r="M314" s="123">
        <v>0</v>
      </c>
      <c r="N314" s="123">
        <v>0</v>
      </c>
      <c r="O314" s="54">
        <v>1</v>
      </c>
      <c r="P314" s="54">
        <v>1</v>
      </c>
      <c r="Q314" s="123">
        <v>3</v>
      </c>
      <c r="R314" s="11" t="s">
        <v>82</v>
      </c>
      <c r="S314" s="123">
        <v>1</v>
      </c>
      <c r="T314" s="123">
        <v>1</v>
      </c>
      <c r="U314" s="123">
        <v>1</v>
      </c>
      <c r="V314" s="31">
        <v>1157</v>
      </c>
      <c r="W314" s="31" t="s">
        <v>1849</v>
      </c>
      <c r="X314" s="135"/>
      <c r="Y314" s="70">
        <v>9999</v>
      </c>
      <c r="Z314" s="70"/>
      <c r="AA314" s="70">
        <v>30</v>
      </c>
      <c r="AB314" s="70">
        <v>30</v>
      </c>
      <c r="AC314" s="70">
        <v>30</v>
      </c>
      <c r="AD314" s="144">
        <v>50</v>
      </c>
      <c r="AE314" s="144">
        <v>20</v>
      </c>
      <c r="AF314" s="144">
        <v>4000</v>
      </c>
      <c r="AG314" s="144">
        <v>50</v>
      </c>
      <c r="AH314" s="144">
        <v>0</v>
      </c>
      <c r="AI314" s="144">
        <v>0</v>
      </c>
      <c r="AJ314" s="144">
        <v>1</v>
      </c>
      <c r="AK314" s="144">
        <v>0</v>
      </c>
      <c r="AL314" s="154" t="s">
        <v>603</v>
      </c>
      <c r="AR314" s="47"/>
      <c r="AS314" s="47"/>
      <c r="AT314" s="47"/>
      <c r="AU314" s="48"/>
      <c r="AV314" s="123"/>
      <c r="AW314" s="123"/>
      <c r="AX314" s="43"/>
      <c r="BD314" s="10"/>
      <c r="BE314" s="8"/>
      <c r="BF314" s="8"/>
    </row>
    <row r="315" s="31" customFormat="1" ht="15.75" spans="1:58">
      <c r="A315" s="31">
        <v>121166</v>
      </c>
      <c r="B315" s="31">
        <v>121166</v>
      </c>
      <c r="C315" s="14" t="s">
        <v>1833</v>
      </c>
      <c r="D315" s="43" t="s">
        <v>1850</v>
      </c>
      <c r="E315" s="43"/>
      <c r="F315" s="31">
        <v>1</v>
      </c>
      <c r="G315" s="8"/>
      <c r="H315" s="8"/>
      <c r="I315" s="8"/>
      <c r="J315" s="8"/>
      <c r="K315" s="8"/>
      <c r="M315" s="123">
        <v>0</v>
      </c>
      <c r="N315" s="123">
        <v>0</v>
      </c>
      <c r="O315" s="54">
        <v>1</v>
      </c>
      <c r="P315" s="54">
        <v>1</v>
      </c>
      <c r="Q315" s="123">
        <v>3</v>
      </c>
      <c r="R315" s="11" t="s">
        <v>82</v>
      </c>
      <c r="S315" s="123">
        <v>1</v>
      </c>
      <c r="T315" s="123">
        <v>1</v>
      </c>
      <c r="U315" s="123">
        <v>1</v>
      </c>
      <c r="V315" s="31">
        <v>1158</v>
      </c>
      <c r="W315" s="31" t="s">
        <v>1851</v>
      </c>
      <c r="X315" s="135"/>
      <c r="Y315" s="70">
        <v>9999</v>
      </c>
      <c r="Z315" s="70"/>
      <c r="AA315" s="70">
        <v>30</v>
      </c>
      <c r="AB315" s="70">
        <v>30</v>
      </c>
      <c r="AC315" s="70">
        <v>30</v>
      </c>
      <c r="AD315" s="144">
        <v>50</v>
      </c>
      <c r="AE315" s="144">
        <v>20</v>
      </c>
      <c r="AF315" s="144">
        <v>4000</v>
      </c>
      <c r="AG315" s="144">
        <v>50</v>
      </c>
      <c r="AH315" s="144">
        <v>0</v>
      </c>
      <c r="AI315" s="144">
        <v>0</v>
      </c>
      <c r="AJ315" s="144">
        <v>1</v>
      </c>
      <c r="AK315" s="144">
        <v>0</v>
      </c>
      <c r="AL315" s="154" t="s">
        <v>603</v>
      </c>
      <c r="AR315" s="47"/>
      <c r="AS315" s="47"/>
      <c r="AT315" s="47"/>
      <c r="AU315" s="48"/>
      <c r="AV315" s="123"/>
      <c r="AW315" s="123"/>
      <c r="AX315" s="43"/>
      <c r="BD315" s="10"/>
      <c r="BE315" s="8"/>
      <c r="BF315" s="8"/>
    </row>
    <row r="316" s="31" customFormat="1" ht="15.75" spans="1:58">
      <c r="A316" s="31">
        <v>121167</v>
      </c>
      <c r="B316" s="31">
        <v>121167</v>
      </c>
      <c r="C316" s="14" t="s">
        <v>1830</v>
      </c>
      <c r="D316" s="43" t="s">
        <v>1852</v>
      </c>
      <c r="E316" s="43"/>
      <c r="F316" s="31">
        <v>1</v>
      </c>
      <c r="G316" s="8"/>
      <c r="H316" s="8"/>
      <c r="I316" s="8"/>
      <c r="J316" s="8"/>
      <c r="K316" s="8"/>
      <c r="M316" s="123">
        <v>0</v>
      </c>
      <c r="N316" s="123">
        <v>0</v>
      </c>
      <c r="O316" s="54">
        <v>1</v>
      </c>
      <c r="P316" s="54">
        <v>1</v>
      </c>
      <c r="Q316" s="123">
        <v>3</v>
      </c>
      <c r="R316" s="11" t="s">
        <v>82</v>
      </c>
      <c r="S316" s="123">
        <v>1</v>
      </c>
      <c r="T316" s="123">
        <v>1</v>
      </c>
      <c r="U316" s="123">
        <v>1</v>
      </c>
      <c r="V316" s="31">
        <v>1159</v>
      </c>
      <c r="W316" s="31" t="s">
        <v>1853</v>
      </c>
      <c r="X316" s="135"/>
      <c r="Y316" s="70">
        <v>9999</v>
      </c>
      <c r="Z316" s="70"/>
      <c r="AA316" s="70">
        <v>30</v>
      </c>
      <c r="AB316" s="70">
        <v>30</v>
      </c>
      <c r="AC316" s="70">
        <v>30</v>
      </c>
      <c r="AD316" s="144">
        <v>50</v>
      </c>
      <c r="AE316" s="144">
        <v>20</v>
      </c>
      <c r="AF316" s="144">
        <v>4000</v>
      </c>
      <c r="AG316" s="144">
        <v>50</v>
      </c>
      <c r="AH316" s="144">
        <v>0</v>
      </c>
      <c r="AI316" s="144">
        <v>0</v>
      </c>
      <c r="AJ316" s="144">
        <v>1</v>
      </c>
      <c r="AK316" s="144">
        <v>0</v>
      </c>
      <c r="AL316" s="154" t="s">
        <v>603</v>
      </c>
      <c r="AR316" s="47"/>
      <c r="AS316" s="47"/>
      <c r="AT316" s="47"/>
      <c r="AU316" s="48"/>
      <c r="AV316" s="123"/>
      <c r="AW316" s="123"/>
      <c r="AX316" s="43"/>
      <c r="BD316" s="10"/>
      <c r="BE316" s="8"/>
      <c r="BF316" s="8"/>
    </row>
    <row r="317" s="31" customFormat="1" ht="15.75" spans="1:58">
      <c r="A317" s="31">
        <v>121168</v>
      </c>
      <c r="B317" s="31">
        <v>121168</v>
      </c>
      <c r="C317" s="14" t="s">
        <v>1833</v>
      </c>
      <c r="D317" s="43" t="s">
        <v>1854</v>
      </c>
      <c r="E317" s="43"/>
      <c r="F317" s="31">
        <v>1</v>
      </c>
      <c r="G317" s="8"/>
      <c r="H317" s="8"/>
      <c r="I317" s="8"/>
      <c r="J317" s="8"/>
      <c r="K317" s="8"/>
      <c r="M317" s="123">
        <v>0</v>
      </c>
      <c r="N317" s="123">
        <v>0</v>
      </c>
      <c r="O317" s="54">
        <v>1</v>
      </c>
      <c r="P317" s="54">
        <v>1</v>
      </c>
      <c r="Q317" s="123">
        <v>3</v>
      </c>
      <c r="R317" s="11" t="s">
        <v>82</v>
      </c>
      <c r="S317" s="123">
        <v>1</v>
      </c>
      <c r="T317" s="123">
        <v>1</v>
      </c>
      <c r="U317" s="123">
        <v>1</v>
      </c>
      <c r="V317" s="31">
        <v>1160</v>
      </c>
      <c r="W317" s="31" t="s">
        <v>1855</v>
      </c>
      <c r="X317" s="135"/>
      <c r="Y317" s="70">
        <v>9999</v>
      </c>
      <c r="Z317" s="70"/>
      <c r="AA317" s="70">
        <v>30</v>
      </c>
      <c r="AB317" s="70">
        <v>30</v>
      </c>
      <c r="AC317" s="70">
        <v>30</v>
      </c>
      <c r="AD317" s="144">
        <v>50</v>
      </c>
      <c r="AE317" s="144">
        <v>20</v>
      </c>
      <c r="AF317" s="144">
        <v>4000</v>
      </c>
      <c r="AG317" s="144">
        <v>50</v>
      </c>
      <c r="AH317" s="144">
        <v>0</v>
      </c>
      <c r="AI317" s="144">
        <v>0</v>
      </c>
      <c r="AJ317" s="144">
        <v>1</v>
      </c>
      <c r="AK317" s="144">
        <v>0</v>
      </c>
      <c r="AL317" s="154" t="s">
        <v>603</v>
      </c>
      <c r="AR317" s="47"/>
      <c r="AS317" s="47"/>
      <c r="AT317" s="47"/>
      <c r="AU317" s="48"/>
      <c r="AV317" s="123"/>
      <c r="AW317" s="123"/>
      <c r="AX317" s="43"/>
      <c r="BD317" s="10"/>
      <c r="BE317" s="8"/>
      <c r="BF317" s="8"/>
    </row>
    <row r="318" s="31" customFormat="1" ht="15.75" spans="1:58">
      <c r="A318" s="31">
        <v>121169</v>
      </c>
      <c r="B318" s="31">
        <v>121169</v>
      </c>
      <c r="C318" s="19" t="s">
        <v>1856</v>
      </c>
      <c r="D318" s="19" t="s">
        <v>1856</v>
      </c>
      <c r="E318" s="19"/>
      <c r="F318" s="31">
        <v>0</v>
      </c>
      <c r="G318" s="8"/>
      <c r="H318" s="8"/>
      <c r="I318" s="8"/>
      <c r="J318" s="8"/>
      <c r="K318" s="8"/>
      <c r="M318" s="123">
        <v>0</v>
      </c>
      <c r="N318" s="123">
        <v>0</v>
      </c>
      <c r="O318" s="54">
        <v>1</v>
      </c>
      <c r="P318" s="54">
        <v>1</v>
      </c>
      <c r="Q318" s="123">
        <v>4</v>
      </c>
      <c r="R318" s="11" t="s">
        <v>82</v>
      </c>
      <c r="S318" s="123">
        <v>1</v>
      </c>
      <c r="T318" s="123">
        <v>1</v>
      </c>
      <c r="U318" s="123">
        <v>1</v>
      </c>
      <c r="V318" s="168">
        <v>1161</v>
      </c>
      <c r="W318" s="31" t="s">
        <v>1857</v>
      </c>
      <c r="X318" s="135"/>
      <c r="Y318" s="70">
        <v>9999</v>
      </c>
      <c r="Z318" s="70"/>
      <c r="AA318" s="70">
        <v>30</v>
      </c>
      <c r="AB318" s="70">
        <v>30</v>
      </c>
      <c r="AC318" s="70">
        <v>30</v>
      </c>
      <c r="AD318" s="144">
        <v>2000</v>
      </c>
      <c r="AE318" s="144">
        <v>300</v>
      </c>
      <c r="AF318" s="144">
        <v>35000</v>
      </c>
      <c r="AG318" s="144">
        <v>50</v>
      </c>
      <c r="AH318" s="144">
        <v>0</v>
      </c>
      <c r="AI318" s="144">
        <v>0</v>
      </c>
      <c r="AJ318" s="144">
        <v>1</v>
      </c>
      <c r="AK318" s="144">
        <v>0</v>
      </c>
      <c r="AL318" s="154" t="s">
        <v>603</v>
      </c>
      <c r="AR318" s="47"/>
      <c r="AS318" s="47"/>
      <c r="AT318" s="47"/>
      <c r="AU318" s="48"/>
      <c r="AV318" s="123"/>
      <c r="AW318" s="123"/>
      <c r="AX318" s="43"/>
      <c r="BD318" s="10"/>
      <c r="BE318" s="8"/>
      <c r="BF318" s="8"/>
    </row>
    <row r="319" s="31" customFormat="1" ht="15.75" spans="1:58">
      <c r="A319" s="31">
        <v>121170</v>
      </c>
      <c r="B319" s="31">
        <v>121170</v>
      </c>
      <c r="C319" s="19" t="s">
        <v>1858</v>
      </c>
      <c r="D319" s="167" t="s">
        <v>1858</v>
      </c>
      <c r="E319" s="167"/>
      <c r="F319" s="31">
        <v>0</v>
      </c>
      <c r="G319" s="8"/>
      <c r="H319" s="8"/>
      <c r="I319" s="8"/>
      <c r="J319" s="8"/>
      <c r="K319" s="8"/>
      <c r="M319" s="123">
        <v>0</v>
      </c>
      <c r="N319" s="123">
        <v>0</v>
      </c>
      <c r="O319" s="54">
        <v>1</v>
      </c>
      <c r="P319" s="54">
        <v>1</v>
      </c>
      <c r="Q319" s="123">
        <v>4</v>
      </c>
      <c r="R319" s="11" t="s">
        <v>82</v>
      </c>
      <c r="S319" s="123">
        <v>1</v>
      </c>
      <c r="T319" s="123">
        <v>1</v>
      </c>
      <c r="U319" s="123">
        <v>1</v>
      </c>
      <c r="V319" s="168">
        <v>1162</v>
      </c>
      <c r="W319" s="31" t="s">
        <v>1859</v>
      </c>
      <c r="X319" s="135"/>
      <c r="Y319" s="70">
        <v>9999</v>
      </c>
      <c r="Z319" s="70"/>
      <c r="AA319" s="70">
        <v>30</v>
      </c>
      <c r="AB319" s="70">
        <v>30</v>
      </c>
      <c r="AC319" s="70">
        <v>30</v>
      </c>
      <c r="AD319" s="144">
        <v>2000</v>
      </c>
      <c r="AE319" s="144">
        <v>300</v>
      </c>
      <c r="AF319" s="144">
        <v>35000</v>
      </c>
      <c r="AG319" s="144">
        <v>50</v>
      </c>
      <c r="AH319" s="144">
        <v>0</v>
      </c>
      <c r="AI319" s="144">
        <v>0</v>
      </c>
      <c r="AJ319" s="144">
        <v>1</v>
      </c>
      <c r="AK319" s="144">
        <v>0</v>
      </c>
      <c r="AL319" s="154" t="s">
        <v>603</v>
      </c>
      <c r="AR319" s="47"/>
      <c r="AS319" s="47"/>
      <c r="AT319" s="47"/>
      <c r="AU319" s="48"/>
      <c r="AV319" s="123"/>
      <c r="AW319" s="123"/>
      <c r="AX319" s="43"/>
      <c r="BD319" s="10"/>
      <c r="BE319" s="8"/>
      <c r="BF319" s="8"/>
    </row>
    <row r="320" s="31" customFormat="1" ht="15.75" spans="1:58">
      <c r="A320" s="31">
        <v>121171</v>
      </c>
      <c r="B320" s="31">
        <v>121171</v>
      </c>
      <c r="C320" s="19" t="s">
        <v>1860</v>
      </c>
      <c r="D320" s="19" t="s">
        <v>1860</v>
      </c>
      <c r="E320" s="19"/>
      <c r="F320" s="31">
        <v>0</v>
      </c>
      <c r="G320" s="8"/>
      <c r="H320" s="8"/>
      <c r="I320" s="8"/>
      <c r="J320" s="8"/>
      <c r="K320" s="8"/>
      <c r="M320" s="123">
        <v>0</v>
      </c>
      <c r="N320" s="123">
        <v>1</v>
      </c>
      <c r="O320" s="54">
        <v>1</v>
      </c>
      <c r="P320" s="54">
        <v>1</v>
      </c>
      <c r="Q320" s="123">
        <v>4</v>
      </c>
      <c r="R320" s="11" t="s">
        <v>82</v>
      </c>
      <c r="S320" s="123">
        <v>1</v>
      </c>
      <c r="T320" s="123">
        <v>1</v>
      </c>
      <c r="U320" s="123">
        <v>1</v>
      </c>
      <c r="V320" s="168">
        <v>1163</v>
      </c>
      <c r="W320" s="31" t="s">
        <v>1861</v>
      </c>
      <c r="X320" s="135"/>
      <c r="Y320" s="70">
        <v>9999</v>
      </c>
      <c r="Z320" s="70"/>
      <c r="AA320" s="70">
        <v>30</v>
      </c>
      <c r="AB320" s="70">
        <v>30</v>
      </c>
      <c r="AC320" s="70">
        <v>30</v>
      </c>
      <c r="AD320" s="144">
        <v>2000</v>
      </c>
      <c r="AE320" s="144">
        <v>300</v>
      </c>
      <c r="AF320" s="144">
        <v>35000</v>
      </c>
      <c r="AG320" s="144">
        <v>50</v>
      </c>
      <c r="AH320" s="144">
        <v>0</v>
      </c>
      <c r="AI320" s="144">
        <v>0</v>
      </c>
      <c r="AJ320" s="144">
        <v>1</v>
      </c>
      <c r="AK320" s="144">
        <v>0</v>
      </c>
      <c r="AL320" s="154" t="s">
        <v>603</v>
      </c>
      <c r="AR320" s="47"/>
      <c r="AS320" s="47"/>
      <c r="AT320" s="47"/>
      <c r="AU320" s="48"/>
      <c r="AV320" s="123"/>
      <c r="AW320" s="123"/>
      <c r="AX320" s="43"/>
      <c r="BD320" s="10"/>
      <c r="BE320" s="8"/>
      <c r="BF320" s="8"/>
    </row>
    <row r="321" s="31" customFormat="1" ht="15.75" spans="1:58">
      <c r="A321" s="31">
        <v>121172</v>
      </c>
      <c r="B321" s="31">
        <v>121172</v>
      </c>
      <c r="C321" s="19" t="s">
        <v>1862</v>
      </c>
      <c r="D321" s="19" t="s">
        <v>1862</v>
      </c>
      <c r="E321" s="19"/>
      <c r="F321" s="31">
        <v>0</v>
      </c>
      <c r="G321" s="8"/>
      <c r="H321" s="8"/>
      <c r="I321" s="8"/>
      <c r="J321" s="8"/>
      <c r="K321" s="8"/>
      <c r="M321" s="123">
        <v>0</v>
      </c>
      <c r="N321" s="123">
        <v>1</v>
      </c>
      <c r="O321" s="54">
        <v>1</v>
      </c>
      <c r="P321" s="54">
        <v>1</v>
      </c>
      <c r="Q321" s="123">
        <v>4</v>
      </c>
      <c r="R321" s="11" t="s">
        <v>82</v>
      </c>
      <c r="S321" s="123">
        <v>1</v>
      </c>
      <c r="T321" s="123">
        <v>1</v>
      </c>
      <c r="U321" s="123">
        <v>1</v>
      </c>
      <c r="V321" s="168">
        <v>1164</v>
      </c>
      <c r="W321" s="31" t="s">
        <v>1863</v>
      </c>
      <c r="X321" s="135"/>
      <c r="Y321" s="70">
        <v>9999</v>
      </c>
      <c r="Z321" s="70"/>
      <c r="AA321" s="70">
        <v>30</v>
      </c>
      <c r="AB321" s="70">
        <v>30</v>
      </c>
      <c r="AC321" s="70">
        <v>30</v>
      </c>
      <c r="AD321" s="144">
        <v>2000</v>
      </c>
      <c r="AE321" s="144">
        <v>300</v>
      </c>
      <c r="AF321" s="144">
        <v>35000</v>
      </c>
      <c r="AG321" s="144">
        <v>50</v>
      </c>
      <c r="AH321" s="144">
        <v>0</v>
      </c>
      <c r="AI321" s="144">
        <v>0</v>
      </c>
      <c r="AJ321" s="144">
        <v>1</v>
      </c>
      <c r="AK321" s="144">
        <v>0</v>
      </c>
      <c r="AL321" s="154" t="s">
        <v>603</v>
      </c>
      <c r="AR321" s="47"/>
      <c r="AS321" s="47"/>
      <c r="AT321" s="47"/>
      <c r="AU321" s="48"/>
      <c r="AV321" s="123"/>
      <c r="AW321" s="123"/>
      <c r="AX321" s="43"/>
      <c r="BD321" s="10"/>
      <c r="BE321" s="8"/>
      <c r="BF321" s="8"/>
    </row>
    <row r="322" s="31" customFormat="1" ht="15.75" spans="1:58">
      <c r="A322" s="31">
        <v>121173</v>
      </c>
      <c r="B322" s="31">
        <v>121173</v>
      </c>
      <c r="C322" s="19" t="s">
        <v>1864</v>
      </c>
      <c r="D322" s="19" t="s">
        <v>1864</v>
      </c>
      <c r="E322" s="19"/>
      <c r="F322" s="31">
        <v>0</v>
      </c>
      <c r="G322" s="8"/>
      <c r="H322" s="8"/>
      <c r="I322" s="8"/>
      <c r="J322" s="8"/>
      <c r="K322" s="8"/>
      <c r="M322" s="123">
        <v>0</v>
      </c>
      <c r="N322" s="123">
        <v>0</v>
      </c>
      <c r="O322" s="54">
        <v>1</v>
      </c>
      <c r="P322" s="54">
        <v>1</v>
      </c>
      <c r="Q322" s="123">
        <v>4</v>
      </c>
      <c r="R322" s="11" t="s">
        <v>82</v>
      </c>
      <c r="S322" s="123">
        <v>1</v>
      </c>
      <c r="T322" s="123">
        <v>1</v>
      </c>
      <c r="U322" s="123">
        <v>1</v>
      </c>
      <c r="V322" s="168">
        <v>1165</v>
      </c>
      <c r="W322" s="31" t="s">
        <v>1865</v>
      </c>
      <c r="X322" s="135"/>
      <c r="Y322" s="70">
        <v>9999</v>
      </c>
      <c r="Z322" s="70"/>
      <c r="AA322" s="70">
        <v>30</v>
      </c>
      <c r="AB322" s="70">
        <v>30</v>
      </c>
      <c r="AC322" s="70">
        <v>30</v>
      </c>
      <c r="AD322" s="144">
        <v>2000</v>
      </c>
      <c r="AE322" s="144">
        <v>300</v>
      </c>
      <c r="AF322" s="144">
        <v>35000</v>
      </c>
      <c r="AG322" s="144">
        <v>50</v>
      </c>
      <c r="AH322" s="144">
        <v>0</v>
      </c>
      <c r="AI322" s="144">
        <v>0</v>
      </c>
      <c r="AJ322" s="144">
        <v>1</v>
      </c>
      <c r="AK322" s="144">
        <v>0</v>
      </c>
      <c r="AL322" s="154" t="s">
        <v>603</v>
      </c>
      <c r="AR322" s="47"/>
      <c r="AS322" s="47"/>
      <c r="AT322" s="47"/>
      <c r="AU322" s="48"/>
      <c r="AV322" s="123"/>
      <c r="AW322" s="123"/>
      <c r="AX322" s="43"/>
      <c r="BD322" s="10"/>
      <c r="BE322" s="8"/>
      <c r="BF322" s="8"/>
    </row>
    <row r="323" s="31" customFormat="1" ht="15.75" spans="1:58">
      <c r="A323" s="31">
        <v>121174</v>
      </c>
      <c r="B323" s="31">
        <v>121174</v>
      </c>
      <c r="C323" s="19" t="s">
        <v>1866</v>
      </c>
      <c r="D323" s="19" t="s">
        <v>1866</v>
      </c>
      <c r="E323" s="19"/>
      <c r="F323" s="31">
        <v>1</v>
      </c>
      <c r="G323" s="8"/>
      <c r="H323" s="8"/>
      <c r="I323" s="8"/>
      <c r="J323" s="8"/>
      <c r="K323" s="8"/>
      <c r="M323" s="123">
        <v>0</v>
      </c>
      <c r="N323" s="123">
        <v>1</v>
      </c>
      <c r="O323" s="54">
        <v>1</v>
      </c>
      <c r="P323" s="54">
        <v>1</v>
      </c>
      <c r="Q323" s="123">
        <v>4</v>
      </c>
      <c r="R323" s="11" t="s">
        <v>82</v>
      </c>
      <c r="S323" s="123">
        <v>1</v>
      </c>
      <c r="T323" s="123">
        <v>1</v>
      </c>
      <c r="U323" s="123">
        <v>1</v>
      </c>
      <c r="V323" s="168">
        <v>1166</v>
      </c>
      <c r="W323" s="31" t="s">
        <v>1867</v>
      </c>
      <c r="X323" s="135"/>
      <c r="Y323" s="70">
        <v>9999</v>
      </c>
      <c r="Z323" s="70"/>
      <c r="AA323" s="70">
        <v>30</v>
      </c>
      <c r="AB323" s="70">
        <v>30</v>
      </c>
      <c r="AC323" s="70">
        <v>30</v>
      </c>
      <c r="AD323" s="144">
        <v>2000</v>
      </c>
      <c r="AE323" s="144">
        <v>300</v>
      </c>
      <c r="AF323" s="144">
        <v>35000</v>
      </c>
      <c r="AG323" s="144">
        <v>50</v>
      </c>
      <c r="AH323" s="144">
        <v>0</v>
      </c>
      <c r="AI323" s="144">
        <v>0</v>
      </c>
      <c r="AJ323" s="144">
        <v>1</v>
      </c>
      <c r="AK323" s="144">
        <v>0</v>
      </c>
      <c r="AL323" s="154" t="s">
        <v>603</v>
      </c>
      <c r="AR323" s="47"/>
      <c r="AS323" s="47"/>
      <c r="AT323" s="47"/>
      <c r="AU323" s="48"/>
      <c r="AV323" s="123"/>
      <c r="AW323" s="123"/>
      <c r="AX323" s="43"/>
      <c r="BD323" s="10"/>
      <c r="BE323" s="8"/>
      <c r="BF323" s="8"/>
    </row>
    <row r="324" s="31" customFormat="1" ht="15.75" spans="1:58">
      <c r="A324" s="31">
        <v>121175</v>
      </c>
      <c r="B324" s="31">
        <v>121175</v>
      </c>
      <c r="C324" s="19" t="s">
        <v>1868</v>
      </c>
      <c r="D324" s="19" t="s">
        <v>1868</v>
      </c>
      <c r="E324" s="19"/>
      <c r="F324" s="31">
        <v>0</v>
      </c>
      <c r="G324" s="8"/>
      <c r="H324" s="8"/>
      <c r="I324" s="8"/>
      <c r="J324" s="8"/>
      <c r="K324" s="8"/>
      <c r="M324" s="123">
        <v>0</v>
      </c>
      <c r="N324" s="123">
        <v>0</v>
      </c>
      <c r="O324" s="54">
        <v>1</v>
      </c>
      <c r="P324" s="54">
        <v>1</v>
      </c>
      <c r="Q324" s="123">
        <v>4</v>
      </c>
      <c r="R324" s="11" t="s">
        <v>82</v>
      </c>
      <c r="S324" s="123">
        <v>1</v>
      </c>
      <c r="T324" s="123">
        <v>1</v>
      </c>
      <c r="U324" s="123">
        <v>1</v>
      </c>
      <c r="V324" s="168">
        <v>1167</v>
      </c>
      <c r="W324" s="31" t="s">
        <v>1869</v>
      </c>
      <c r="X324" s="135"/>
      <c r="Y324" s="70">
        <v>9999</v>
      </c>
      <c r="Z324" s="70"/>
      <c r="AA324" s="70">
        <v>30</v>
      </c>
      <c r="AB324" s="70">
        <v>30</v>
      </c>
      <c r="AC324" s="70">
        <v>30</v>
      </c>
      <c r="AD324" s="144">
        <v>2000</v>
      </c>
      <c r="AE324" s="144">
        <v>300</v>
      </c>
      <c r="AF324" s="144">
        <v>35000</v>
      </c>
      <c r="AG324" s="144">
        <v>50</v>
      </c>
      <c r="AH324" s="144">
        <v>0</v>
      </c>
      <c r="AI324" s="144">
        <v>0</v>
      </c>
      <c r="AJ324" s="144">
        <v>1</v>
      </c>
      <c r="AK324" s="144">
        <v>0</v>
      </c>
      <c r="AL324" s="154" t="s">
        <v>603</v>
      </c>
      <c r="AR324" s="47"/>
      <c r="AS324" s="47"/>
      <c r="AT324" s="47"/>
      <c r="AU324" s="48"/>
      <c r="AV324" s="123"/>
      <c r="AW324" s="123"/>
      <c r="AX324" s="43"/>
      <c r="BD324" s="10"/>
      <c r="BE324" s="8"/>
      <c r="BF324" s="8"/>
    </row>
    <row r="325" s="31" customFormat="1" ht="15.75" spans="1:58">
      <c r="A325" s="31">
        <v>121176</v>
      </c>
      <c r="B325" s="31">
        <v>121176</v>
      </c>
      <c r="C325" s="19" t="s">
        <v>1870</v>
      </c>
      <c r="D325" s="19" t="s">
        <v>1870</v>
      </c>
      <c r="E325" s="19"/>
      <c r="F325" s="31">
        <v>0</v>
      </c>
      <c r="G325" s="8"/>
      <c r="H325" s="8"/>
      <c r="I325" s="8"/>
      <c r="J325" s="8"/>
      <c r="K325" s="8"/>
      <c r="M325" s="123">
        <v>0</v>
      </c>
      <c r="N325" s="123">
        <v>0</v>
      </c>
      <c r="O325" s="54">
        <v>1</v>
      </c>
      <c r="P325" s="54">
        <v>1</v>
      </c>
      <c r="Q325" s="123">
        <v>4</v>
      </c>
      <c r="R325" s="11" t="s">
        <v>82</v>
      </c>
      <c r="S325" s="123">
        <v>1</v>
      </c>
      <c r="T325" s="123">
        <v>1</v>
      </c>
      <c r="U325" s="123">
        <v>1</v>
      </c>
      <c r="V325" s="168">
        <v>1168</v>
      </c>
      <c r="W325" s="31" t="s">
        <v>1871</v>
      </c>
      <c r="X325" s="135"/>
      <c r="Y325" s="70">
        <v>9999</v>
      </c>
      <c r="Z325" s="70"/>
      <c r="AA325" s="70">
        <v>30</v>
      </c>
      <c r="AB325" s="70">
        <v>30</v>
      </c>
      <c r="AC325" s="70">
        <v>30</v>
      </c>
      <c r="AD325" s="144">
        <v>2000</v>
      </c>
      <c r="AE325" s="144">
        <v>300</v>
      </c>
      <c r="AF325" s="144">
        <v>35000</v>
      </c>
      <c r="AG325" s="144">
        <v>50</v>
      </c>
      <c r="AH325" s="144">
        <v>0</v>
      </c>
      <c r="AI325" s="144">
        <v>0</v>
      </c>
      <c r="AJ325" s="144">
        <v>1</v>
      </c>
      <c r="AK325" s="144">
        <v>0</v>
      </c>
      <c r="AL325" s="154" t="s">
        <v>603</v>
      </c>
      <c r="AR325" s="47"/>
      <c r="AS325" s="47"/>
      <c r="AT325" s="47"/>
      <c r="AU325" s="48"/>
      <c r="AV325" s="123"/>
      <c r="AW325" s="123"/>
      <c r="AX325" s="43"/>
      <c r="BD325" s="10"/>
      <c r="BE325" s="8"/>
      <c r="BF325" s="8"/>
    </row>
    <row r="326" s="31" customFormat="1" ht="15.75" spans="1:58">
      <c r="A326" s="31">
        <v>121177</v>
      </c>
      <c r="B326" s="31">
        <v>121177</v>
      </c>
      <c r="C326" s="19" t="s">
        <v>1872</v>
      </c>
      <c r="D326" s="19" t="s">
        <v>1872</v>
      </c>
      <c r="E326" s="19"/>
      <c r="F326" s="31">
        <v>0</v>
      </c>
      <c r="G326" s="8"/>
      <c r="H326" s="8"/>
      <c r="I326" s="8"/>
      <c r="J326" s="8"/>
      <c r="K326" s="8"/>
      <c r="M326" s="123">
        <v>0</v>
      </c>
      <c r="N326" s="123">
        <v>1</v>
      </c>
      <c r="O326" s="54">
        <v>1</v>
      </c>
      <c r="P326" s="54">
        <v>1</v>
      </c>
      <c r="Q326" s="123">
        <v>4</v>
      </c>
      <c r="R326" s="11" t="s">
        <v>82</v>
      </c>
      <c r="S326" s="123">
        <v>1</v>
      </c>
      <c r="T326" s="123">
        <v>1</v>
      </c>
      <c r="U326" s="123">
        <v>1</v>
      </c>
      <c r="V326" s="168">
        <v>1169</v>
      </c>
      <c r="W326" s="31" t="s">
        <v>1873</v>
      </c>
      <c r="X326" s="135"/>
      <c r="Y326" s="70">
        <v>9999</v>
      </c>
      <c r="Z326" s="70"/>
      <c r="AA326" s="70">
        <v>30</v>
      </c>
      <c r="AB326" s="70">
        <v>30</v>
      </c>
      <c r="AC326" s="70">
        <v>30</v>
      </c>
      <c r="AD326" s="144">
        <v>2000</v>
      </c>
      <c r="AE326" s="144">
        <v>300</v>
      </c>
      <c r="AF326" s="144">
        <v>35000</v>
      </c>
      <c r="AG326" s="144">
        <v>50</v>
      </c>
      <c r="AH326" s="144">
        <v>0</v>
      </c>
      <c r="AI326" s="144">
        <v>0</v>
      </c>
      <c r="AJ326" s="144">
        <v>1</v>
      </c>
      <c r="AK326" s="144">
        <v>0</v>
      </c>
      <c r="AL326" s="154" t="s">
        <v>603</v>
      </c>
      <c r="AR326" s="47"/>
      <c r="AS326" s="47"/>
      <c r="AT326" s="47"/>
      <c r="AU326" s="48"/>
      <c r="AV326" s="123"/>
      <c r="AW326" s="123"/>
      <c r="AX326" s="43"/>
      <c r="BD326" s="10"/>
      <c r="BE326" s="8"/>
      <c r="BF326" s="8"/>
    </row>
    <row r="327" s="31" customFormat="1" ht="15.75" spans="1:58">
      <c r="A327" s="31">
        <v>121178</v>
      </c>
      <c r="B327" s="31">
        <v>121178</v>
      </c>
      <c r="C327" s="19" t="s">
        <v>1874</v>
      </c>
      <c r="D327" s="19" t="s">
        <v>1874</v>
      </c>
      <c r="E327" s="19"/>
      <c r="F327" s="31">
        <v>0</v>
      </c>
      <c r="G327" s="8"/>
      <c r="H327" s="8"/>
      <c r="I327" s="8"/>
      <c r="J327" s="8"/>
      <c r="K327" s="8"/>
      <c r="M327" s="123">
        <v>0</v>
      </c>
      <c r="N327" s="123">
        <v>0</v>
      </c>
      <c r="O327" s="54">
        <v>1</v>
      </c>
      <c r="P327" s="54">
        <v>1</v>
      </c>
      <c r="Q327" s="123">
        <v>4</v>
      </c>
      <c r="R327" s="11" t="s">
        <v>82</v>
      </c>
      <c r="S327" s="123">
        <v>1</v>
      </c>
      <c r="T327" s="123">
        <v>1</v>
      </c>
      <c r="U327" s="123">
        <v>1</v>
      </c>
      <c r="V327" s="168">
        <v>1170</v>
      </c>
      <c r="W327" s="31" t="s">
        <v>1875</v>
      </c>
      <c r="X327" s="135"/>
      <c r="Y327" s="70">
        <v>9999</v>
      </c>
      <c r="Z327" s="70"/>
      <c r="AA327" s="70">
        <v>30</v>
      </c>
      <c r="AB327" s="70">
        <v>30</v>
      </c>
      <c r="AC327" s="70">
        <v>30</v>
      </c>
      <c r="AD327" s="144">
        <v>2000</v>
      </c>
      <c r="AE327" s="144">
        <v>300</v>
      </c>
      <c r="AF327" s="144">
        <v>35000</v>
      </c>
      <c r="AG327" s="144">
        <v>50</v>
      </c>
      <c r="AH327" s="144">
        <v>0</v>
      </c>
      <c r="AI327" s="144">
        <v>0</v>
      </c>
      <c r="AJ327" s="144">
        <v>1</v>
      </c>
      <c r="AK327" s="144">
        <v>0</v>
      </c>
      <c r="AL327" s="154" t="s">
        <v>603</v>
      </c>
      <c r="AR327" s="47"/>
      <c r="AS327" s="47"/>
      <c r="AT327" s="47"/>
      <c r="AU327" s="48"/>
      <c r="AV327" s="123"/>
      <c r="AW327" s="123"/>
      <c r="AX327" s="43"/>
      <c r="BD327" s="10"/>
      <c r="BE327" s="8"/>
      <c r="BF327" s="8"/>
    </row>
    <row r="328" s="31" customFormat="1" ht="15.75" spans="1:58">
      <c r="A328" s="31">
        <v>121179</v>
      </c>
      <c r="B328" s="31">
        <v>121179</v>
      </c>
      <c r="C328" s="19" t="s">
        <v>1876</v>
      </c>
      <c r="D328" s="19" t="s">
        <v>1876</v>
      </c>
      <c r="E328" s="19"/>
      <c r="F328" s="31">
        <v>0</v>
      </c>
      <c r="G328" s="8"/>
      <c r="H328" s="8"/>
      <c r="I328" s="8"/>
      <c r="J328" s="8"/>
      <c r="K328" s="8"/>
      <c r="M328" s="123">
        <v>0</v>
      </c>
      <c r="N328" s="123">
        <v>1</v>
      </c>
      <c r="O328" s="54">
        <v>1</v>
      </c>
      <c r="P328" s="54">
        <v>1</v>
      </c>
      <c r="Q328" s="123">
        <v>4</v>
      </c>
      <c r="R328" s="11" t="s">
        <v>82</v>
      </c>
      <c r="S328" s="123">
        <v>1</v>
      </c>
      <c r="T328" s="123">
        <v>1</v>
      </c>
      <c r="U328" s="123">
        <v>1</v>
      </c>
      <c r="V328" s="168">
        <v>1171</v>
      </c>
      <c r="W328" s="31" t="s">
        <v>1877</v>
      </c>
      <c r="X328" s="135"/>
      <c r="Y328" s="70">
        <v>9999</v>
      </c>
      <c r="Z328" s="70"/>
      <c r="AA328" s="70">
        <v>30</v>
      </c>
      <c r="AB328" s="70">
        <v>30</v>
      </c>
      <c r="AC328" s="70">
        <v>30</v>
      </c>
      <c r="AD328" s="144">
        <v>2000</v>
      </c>
      <c r="AE328" s="144">
        <v>300</v>
      </c>
      <c r="AF328" s="144">
        <v>35000</v>
      </c>
      <c r="AG328" s="144">
        <v>50</v>
      </c>
      <c r="AH328" s="144">
        <v>0</v>
      </c>
      <c r="AI328" s="144">
        <v>0</v>
      </c>
      <c r="AJ328" s="144">
        <v>1</v>
      </c>
      <c r="AK328" s="144">
        <v>0</v>
      </c>
      <c r="AL328" s="154" t="s">
        <v>603</v>
      </c>
      <c r="AR328" s="47"/>
      <c r="AS328" s="47"/>
      <c r="AT328" s="47"/>
      <c r="AU328" s="48"/>
      <c r="AV328" s="123"/>
      <c r="AW328" s="123"/>
      <c r="AX328" s="43"/>
      <c r="BD328" s="10"/>
      <c r="BE328" s="8"/>
      <c r="BF328" s="8"/>
    </row>
    <row r="329" s="31" customFormat="1" ht="15.75" spans="1:58">
      <c r="A329" s="31">
        <v>121180</v>
      </c>
      <c r="B329" s="31">
        <v>121180</v>
      </c>
      <c r="C329" s="19" t="s">
        <v>1878</v>
      </c>
      <c r="D329" s="19" t="s">
        <v>1878</v>
      </c>
      <c r="E329" s="19"/>
      <c r="F329" s="31">
        <v>0</v>
      </c>
      <c r="G329" s="8"/>
      <c r="H329" s="8"/>
      <c r="I329" s="8"/>
      <c r="J329" s="8"/>
      <c r="K329" s="8"/>
      <c r="M329" s="123">
        <v>0</v>
      </c>
      <c r="N329" s="123">
        <v>0</v>
      </c>
      <c r="O329" s="54">
        <v>1</v>
      </c>
      <c r="P329" s="54">
        <v>1</v>
      </c>
      <c r="Q329" s="123">
        <v>4</v>
      </c>
      <c r="R329" s="11" t="s">
        <v>82</v>
      </c>
      <c r="S329" s="123">
        <v>1</v>
      </c>
      <c r="T329" s="123">
        <v>1</v>
      </c>
      <c r="U329" s="123">
        <v>1</v>
      </c>
      <c r="V329" s="168">
        <v>1172</v>
      </c>
      <c r="W329" s="31" t="s">
        <v>1879</v>
      </c>
      <c r="X329" s="135"/>
      <c r="Y329" s="70">
        <v>9999</v>
      </c>
      <c r="Z329" s="70"/>
      <c r="AA329" s="70">
        <v>30</v>
      </c>
      <c r="AB329" s="70">
        <v>30</v>
      </c>
      <c r="AC329" s="70">
        <v>30</v>
      </c>
      <c r="AD329" s="144">
        <v>2000</v>
      </c>
      <c r="AE329" s="144">
        <v>300</v>
      </c>
      <c r="AF329" s="144">
        <v>35000</v>
      </c>
      <c r="AG329" s="144">
        <v>50</v>
      </c>
      <c r="AH329" s="144">
        <v>0</v>
      </c>
      <c r="AI329" s="144">
        <v>0</v>
      </c>
      <c r="AJ329" s="144">
        <v>1</v>
      </c>
      <c r="AK329" s="144">
        <v>0</v>
      </c>
      <c r="AL329" s="154" t="s">
        <v>603</v>
      </c>
      <c r="AR329" s="47"/>
      <c r="AS329" s="47"/>
      <c r="AT329" s="47"/>
      <c r="AU329" s="48"/>
      <c r="AV329" s="123"/>
      <c r="AW329" s="123"/>
      <c r="AX329" s="43"/>
      <c r="BD329" s="10"/>
      <c r="BE329" s="8"/>
      <c r="BF329" s="8"/>
    </row>
    <row r="330" s="31" customFormat="1" ht="15.75" spans="1:58">
      <c r="A330" s="31">
        <v>121181</v>
      </c>
      <c r="B330" s="31">
        <v>121181</v>
      </c>
      <c r="C330" s="19" t="s">
        <v>1880</v>
      </c>
      <c r="D330" s="19" t="s">
        <v>1880</v>
      </c>
      <c r="E330" s="19"/>
      <c r="F330" s="31">
        <v>0</v>
      </c>
      <c r="G330" s="8"/>
      <c r="H330" s="8"/>
      <c r="I330" s="8"/>
      <c r="J330" s="8"/>
      <c r="K330" s="8"/>
      <c r="M330" s="123">
        <v>0</v>
      </c>
      <c r="N330" s="123">
        <v>1</v>
      </c>
      <c r="O330" s="54">
        <v>1</v>
      </c>
      <c r="P330" s="54">
        <v>1</v>
      </c>
      <c r="Q330" s="123">
        <v>4</v>
      </c>
      <c r="R330" s="11" t="s">
        <v>82</v>
      </c>
      <c r="S330" s="123">
        <v>1</v>
      </c>
      <c r="T330" s="123">
        <v>1</v>
      </c>
      <c r="U330" s="123">
        <v>1</v>
      </c>
      <c r="V330" s="168">
        <v>1173</v>
      </c>
      <c r="W330" s="31" t="s">
        <v>1881</v>
      </c>
      <c r="X330" s="135"/>
      <c r="Y330" s="70">
        <v>9999</v>
      </c>
      <c r="Z330" s="70"/>
      <c r="AA330" s="70">
        <v>30</v>
      </c>
      <c r="AB330" s="70">
        <v>30</v>
      </c>
      <c r="AC330" s="70">
        <v>30</v>
      </c>
      <c r="AD330" s="144">
        <v>2000</v>
      </c>
      <c r="AE330" s="144">
        <v>300</v>
      </c>
      <c r="AF330" s="144">
        <v>35000</v>
      </c>
      <c r="AG330" s="144">
        <v>50</v>
      </c>
      <c r="AH330" s="144">
        <v>0</v>
      </c>
      <c r="AI330" s="144">
        <v>0</v>
      </c>
      <c r="AJ330" s="144">
        <v>1</v>
      </c>
      <c r="AK330" s="144">
        <v>0</v>
      </c>
      <c r="AL330" s="154" t="s">
        <v>603</v>
      </c>
      <c r="AR330" s="47"/>
      <c r="AS330" s="47"/>
      <c r="AT330" s="47"/>
      <c r="AU330" s="48"/>
      <c r="AV330" s="123"/>
      <c r="AW330" s="123"/>
      <c r="AX330" s="43"/>
      <c r="BD330" s="10"/>
      <c r="BE330" s="8"/>
      <c r="BF330" s="8"/>
    </row>
    <row r="331" s="31" customFormat="1" ht="15.75" spans="1:58">
      <c r="A331" s="31">
        <v>121182</v>
      </c>
      <c r="B331" s="31">
        <v>121182</v>
      </c>
      <c r="C331" s="19" t="s">
        <v>1882</v>
      </c>
      <c r="D331" s="19" t="s">
        <v>1882</v>
      </c>
      <c r="E331" s="19"/>
      <c r="F331" s="31">
        <v>0</v>
      </c>
      <c r="G331" s="8"/>
      <c r="H331" s="8"/>
      <c r="I331" s="8"/>
      <c r="J331" s="8"/>
      <c r="K331" s="8"/>
      <c r="M331" s="123">
        <v>0</v>
      </c>
      <c r="N331" s="123">
        <v>1</v>
      </c>
      <c r="O331" s="54">
        <v>1</v>
      </c>
      <c r="P331" s="54">
        <v>1</v>
      </c>
      <c r="Q331" s="123">
        <v>4</v>
      </c>
      <c r="R331" s="11" t="s">
        <v>82</v>
      </c>
      <c r="S331" s="123">
        <v>1</v>
      </c>
      <c r="T331" s="123">
        <v>1</v>
      </c>
      <c r="U331" s="123">
        <v>1</v>
      </c>
      <c r="V331" s="168">
        <v>1174</v>
      </c>
      <c r="W331" s="31" t="s">
        <v>1883</v>
      </c>
      <c r="X331" s="135"/>
      <c r="Y331" s="70">
        <v>9999</v>
      </c>
      <c r="Z331" s="70"/>
      <c r="AA331" s="70">
        <v>30</v>
      </c>
      <c r="AB331" s="70">
        <v>30</v>
      </c>
      <c r="AC331" s="70">
        <v>30</v>
      </c>
      <c r="AD331" s="144">
        <v>2000</v>
      </c>
      <c r="AE331" s="144">
        <v>300</v>
      </c>
      <c r="AF331" s="144">
        <v>35000</v>
      </c>
      <c r="AG331" s="144">
        <v>50</v>
      </c>
      <c r="AH331" s="144">
        <v>0</v>
      </c>
      <c r="AI331" s="144">
        <v>0</v>
      </c>
      <c r="AJ331" s="144">
        <v>1</v>
      </c>
      <c r="AK331" s="144">
        <v>0</v>
      </c>
      <c r="AL331" s="154" t="s">
        <v>603</v>
      </c>
      <c r="AR331" s="47"/>
      <c r="AS331" s="47"/>
      <c r="AT331" s="47"/>
      <c r="AU331" s="48"/>
      <c r="AV331" s="123"/>
      <c r="AW331" s="123"/>
      <c r="AX331" s="43"/>
      <c r="BD331" s="10"/>
      <c r="BE331" s="8"/>
      <c r="BF331" s="8"/>
    </row>
    <row r="332" s="31" customFormat="1" ht="15.75" spans="1:58">
      <c r="A332" s="31">
        <v>121183</v>
      </c>
      <c r="B332" s="31">
        <v>121183</v>
      </c>
      <c r="C332" s="19" t="s">
        <v>1884</v>
      </c>
      <c r="D332" s="19" t="s">
        <v>1885</v>
      </c>
      <c r="E332" s="19"/>
      <c r="F332" s="31">
        <v>0</v>
      </c>
      <c r="G332" s="8"/>
      <c r="H332" s="8"/>
      <c r="I332" s="8"/>
      <c r="J332" s="8"/>
      <c r="K332" s="8"/>
      <c r="M332" s="123">
        <v>0</v>
      </c>
      <c r="N332" s="123">
        <v>0</v>
      </c>
      <c r="O332" s="54">
        <v>1</v>
      </c>
      <c r="P332" s="54">
        <v>1</v>
      </c>
      <c r="Q332" s="123">
        <v>3</v>
      </c>
      <c r="R332" s="11" t="s">
        <v>82</v>
      </c>
      <c r="S332" s="123">
        <v>1</v>
      </c>
      <c r="T332" s="123">
        <v>1</v>
      </c>
      <c r="U332" s="123">
        <v>1</v>
      </c>
      <c r="V332" s="168">
        <v>1175</v>
      </c>
      <c r="W332" s="31" t="s">
        <v>1601</v>
      </c>
      <c r="X332" s="135"/>
      <c r="Y332" s="70">
        <v>9999</v>
      </c>
      <c r="Z332" s="70"/>
      <c r="AA332" s="70">
        <v>30</v>
      </c>
      <c r="AB332" s="70">
        <v>30</v>
      </c>
      <c r="AC332" s="70">
        <v>30</v>
      </c>
      <c r="AD332" s="144">
        <v>2000</v>
      </c>
      <c r="AE332" s="144">
        <v>300</v>
      </c>
      <c r="AF332" s="144">
        <v>35000</v>
      </c>
      <c r="AG332" s="144">
        <v>50</v>
      </c>
      <c r="AH332" s="144">
        <v>0</v>
      </c>
      <c r="AI332" s="144">
        <v>0</v>
      </c>
      <c r="AJ332" s="144">
        <v>1</v>
      </c>
      <c r="AK332" s="144">
        <v>0</v>
      </c>
      <c r="AL332" s="154" t="s">
        <v>603</v>
      </c>
      <c r="AR332" s="47"/>
      <c r="AS332" s="47"/>
      <c r="AT332" s="47"/>
      <c r="AU332" s="48"/>
      <c r="AV332" s="123"/>
      <c r="AW332" s="123"/>
      <c r="AX332" s="43"/>
      <c r="BD332" s="10"/>
      <c r="BE332" s="8"/>
      <c r="BF332" s="8"/>
    </row>
    <row r="333" s="31" customFormat="1" ht="15.75" spans="1:58">
      <c r="A333" s="31">
        <v>121184</v>
      </c>
      <c r="B333" s="31">
        <v>121184</v>
      </c>
      <c r="C333" s="19" t="s">
        <v>1886</v>
      </c>
      <c r="D333" s="19" t="s">
        <v>1887</v>
      </c>
      <c r="E333" s="19"/>
      <c r="F333" s="31">
        <v>0</v>
      </c>
      <c r="G333" s="8"/>
      <c r="H333" s="8"/>
      <c r="I333" s="8"/>
      <c r="J333" s="8"/>
      <c r="K333" s="8"/>
      <c r="M333" s="123">
        <v>0</v>
      </c>
      <c r="N333" s="123">
        <v>0</v>
      </c>
      <c r="O333" s="54">
        <v>1</v>
      </c>
      <c r="P333" s="54">
        <v>1</v>
      </c>
      <c r="Q333" s="123">
        <v>3</v>
      </c>
      <c r="R333" s="11" t="s">
        <v>82</v>
      </c>
      <c r="S333" s="123">
        <v>1</v>
      </c>
      <c r="T333" s="123">
        <v>1</v>
      </c>
      <c r="U333" s="123">
        <v>1</v>
      </c>
      <c r="V333" s="168">
        <v>1176</v>
      </c>
      <c r="W333" s="31" t="s">
        <v>1529</v>
      </c>
      <c r="X333" s="135"/>
      <c r="Y333" s="70">
        <v>9999</v>
      </c>
      <c r="Z333" s="70"/>
      <c r="AA333" s="70">
        <v>30</v>
      </c>
      <c r="AB333" s="70">
        <v>30</v>
      </c>
      <c r="AC333" s="70">
        <v>30</v>
      </c>
      <c r="AD333" s="144">
        <v>2000</v>
      </c>
      <c r="AE333" s="144">
        <v>300</v>
      </c>
      <c r="AF333" s="144">
        <v>35000</v>
      </c>
      <c r="AG333" s="144">
        <v>50</v>
      </c>
      <c r="AH333" s="144">
        <v>0</v>
      </c>
      <c r="AI333" s="144">
        <v>0</v>
      </c>
      <c r="AJ333" s="144">
        <v>1</v>
      </c>
      <c r="AK333" s="144">
        <v>0</v>
      </c>
      <c r="AL333" s="154" t="s">
        <v>603</v>
      </c>
      <c r="AR333" s="47"/>
      <c r="AS333" s="47"/>
      <c r="AT333" s="47"/>
      <c r="AU333" s="48"/>
      <c r="AV333" s="123"/>
      <c r="AW333" s="123"/>
      <c r="AX333" s="43"/>
      <c r="BD333" s="10"/>
      <c r="BE333" s="8"/>
      <c r="BF333" s="8"/>
    </row>
    <row r="334" s="31" customFormat="1" ht="15.75" spans="1:58">
      <c r="A334" s="31">
        <v>121185</v>
      </c>
      <c r="B334" s="31">
        <v>121185</v>
      </c>
      <c r="C334" s="19" t="s">
        <v>1888</v>
      </c>
      <c r="D334" s="19" t="s">
        <v>1889</v>
      </c>
      <c r="E334" s="19"/>
      <c r="F334" s="31">
        <v>0</v>
      </c>
      <c r="G334" s="8"/>
      <c r="H334" s="8"/>
      <c r="I334" s="8"/>
      <c r="J334" s="8"/>
      <c r="K334" s="8"/>
      <c r="M334" s="123">
        <v>0</v>
      </c>
      <c r="N334" s="123">
        <v>0</v>
      </c>
      <c r="O334" s="54">
        <v>1</v>
      </c>
      <c r="P334" s="54">
        <v>1</v>
      </c>
      <c r="Q334" s="123">
        <v>3</v>
      </c>
      <c r="R334" s="11" t="s">
        <v>82</v>
      </c>
      <c r="S334" s="123">
        <v>1</v>
      </c>
      <c r="T334" s="123">
        <v>1</v>
      </c>
      <c r="U334" s="123">
        <v>1</v>
      </c>
      <c r="V334" s="168">
        <v>1177</v>
      </c>
      <c r="W334" s="31" t="s">
        <v>1788</v>
      </c>
      <c r="X334" s="135"/>
      <c r="Y334" s="70">
        <v>9999</v>
      </c>
      <c r="Z334" s="70"/>
      <c r="AA334" s="70">
        <v>30</v>
      </c>
      <c r="AB334" s="70">
        <v>30</v>
      </c>
      <c r="AC334" s="70">
        <v>30</v>
      </c>
      <c r="AD334" s="144">
        <v>2000</v>
      </c>
      <c r="AE334" s="144">
        <v>300</v>
      </c>
      <c r="AF334" s="144">
        <v>35000</v>
      </c>
      <c r="AG334" s="144">
        <v>50</v>
      </c>
      <c r="AH334" s="144">
        <v>0</v>
      </c>
      <c r="AI334" s="144">
        <v>0</v>
      </c>
      <c r="AJ334" s="144">
        <v>1</v>
      </c>
      <c r="AK334" s="144">
        <v>0</v>
      </c>
      <c r="AL334" s="154" t="s">
        <v>603</v>
      </c>
      <c r="AR334" s="47"/>
      <c r="AS334" s="47"/>
      <c r="AT334" s="47"/>
      <c r="AU334" s="48"/>
      <c r="AV334" s="123"/>
      <c r="AW334" s="123"/>
      <c r="AX334" s="43"/>
      <c r="BD334" s="10"/>
      <c r="BE334" s="8"/>
      <c r="BF334" s="8"/>
    </row>
    <row r="335" s="31" customFormat="1" ht="15.75" spans="1:58">
      <c r="A335" s="31">
        <v>121186</v>
      </c>
      <c r="B335" s="31">
        <v>121186</v>
      </c>
      <c r="C335" s="19" t="s">
        <v>1890</v>
      </c>
      <c r="D335" s="19" t="s">
        <v>1891</v>
      </c>
      <c r="E335" s="19"/>
      <c r="F335" s="31">
        <v>0</v>
      </c>
      <c r="G335" s="8"/>
      <c r="H335" s="8"/>
      <c r="I335" s="8"/>
      <c r="J335" s="8"/>
      <c r="K335" s="8"/>
      <c r="M335" s="123">
        <v>0</v>
      </c>
      <c r="N335" s="123">
        <v>0</v>
      </c>
      <c r="O335" s="54">
        <v>1</v>
      </c>
      <c r="P335" s="54">
        <v>1</v>
      </c>
      <c r="Q335" s="123">
        <v>2</v>
      </c>
      <c r="R335" s="11" t="s">
        <v>82</v>
      </c>
      <c r="S335" s="123">
        <v>1</v>
      </c>
      <c r="T335" s="123">
        <v>1</v>
      </c>
      <c r="U335" s="123">
        <v>1</v>
      </c>
      <c r="V335" s="168">
        <v>1178</v>
      </c>
      <c r="W335" s="31" t="s">
        <v>1692</v>
      </c>
      <c r="X335" s="135"/>
      <c r="Y335" s="70">
        <v>9999</v>
      </c>
      <c r="Z335" s="70"/>
      <c r="AA335" s="70">
        <v>30</v>
      </c>
      <c r="AB335" s="70">
        <v>30</v>
      </c>
      <c r="AC335" s="70">
        <v>30</v>
      </c>
      <c r="AD335" s="144">
        <v>2000</v>
      </c>
      <c r="AE335" s="144">
        <v>300</v>
      </c>
      <c r="AF335" s="144">
        <v>35000</v>
      </c>
      <c r="AG335" s="144">
        <v>50</v>
      </c>
      <c r="AH335" s="144">
        <v>0</v>
      </c>
      <c r="AI335" s="144">
        <v>0</v>
      </c>
      <c r="AJ335" s="144">
        <v>1</v>
      </c>
      <c r="AK335" s="144">
        <v>0</v>
      </c>
      <c r="AL335" s="154" t="s">
        <v>603</v>
      </c>
      <c r="AR335" s="47"/>
      <c r="AS335" s="47"/>
      <c r="AT335" s="47"/>
      <c r="AU335" s="48"/>
      <c r="AV335" s="123"/>
      <c r="AW335" s="123"/>
      <c r="AX335" s="43"/>
      <c r="BD335" s="10"/>
      <c r="BE335" s="8"/>
      <c r="BF335" s="8"/>
    </row>
    <row r="336" s="31" customFormat="1" ht="15.75" spans="1:58">
      <c r="A336" s="31">
        <v>121187</v>
      </c>
      <c r="B336" s="31">
        <v>121187</v>
      </c>
      <c r="C336" s="19" t="s">
        <v>1892</v>
      </c>
      <c r="D336" s="19" t="s">
        <v>1893</v>
      </c>
      <c r="E336" s="19"/>
      <c r="F336" s="31">
        <v>0</v>
      </c>
      <c r="G336" s="8"/>
      <c r="H336" s="8"/>
      <c r="I336" s="8"/>
      <c r="J336" s="8"/>
      <c r="K336" s="8"/>
      <c r="M336" s="123">
        <v>0</v>
      </c>
      <c r="N336" s="123">
        <v>0</v>
      </c>
      <c r="O336" s="54">
        <v>1</v>
      </c>
      <c r="P336" s="54">
        <v>1</v>
      </c>
      <c r="Q336" s="123">
        <v>2</v>
      </c>
      <c r="R336" s="11" t="s">
        <v>82</v>
      </c>
      <c r="S336" s="123">
        <v>1</v>
      </c>
      <c r="T336" s="123">
        <v>1</v>
      </c>
      <c r="U336" s="123">
        <v>1</v>
      </c>
      <c r="V336" s="168">
        <v>1179</v>
      </c>
      <c r="W336" s="31" t="s">
        <v>1714</v>
      </c>
      <c r="X336" s="135"/>
      <c r="Y336" s="70">
        <v>9999</v>
      </c>
      <c r="Z336" s="70"/>
      <c r="AA336" s="70">
        <v>30</v>
      </c>
      <c r="AB336" s="70">
        <v>30</v>
      </c>
      <c r="AC336" s="70">
        <v>30</v>
      </c>
      <c r="AD336" s="144">
        <v>2000</v>
      </c>
      <c r="AE336" s="144">
        <v>300</v>
      </c>
      <c r="AF336" s="144">
        <v>35000</v>
      </c>
      <c r="AG336" s="144">
        <v>50</v>
      </c>
      <c r="AH336" s="144">
        <v>0</v>
      </c>
      <c r="AI336" s="144">
        <v>0</v>
      </c>
      <c r="AJ336" s="144">
        <v>1</v>
      </c>
      <c r="AK336" s="144">
        <v>0</v>
      </c>
      <c r="AL336" s="154" t="s">
        <v>603</v>
      </c>
      <c r="AR336" s="47"/>
      <c r="AS336" s="47"/>
      <c r="AT336" s="47"/>
      <c r="AU336" s="48"/>
      <c r="AV336" s="123"/>
      <c r="AW336" s="123"/>
      <c r="AX336" s="43"/>
      <c r="BD336" s="10"/>
      <c r="BE336" s="8"/>
      <c r="BF336" s="8"/>
    </row>
    <row r="337" s="31" customFormat="1" ht="15.75" spans="1:58">
      <c r="A337" s="31">
        <v>121188</v>
      </c>
      <c r="B337" s="31">
        <v>121188</v>
      </c>
      <c r="C337" s="169" t="s">
        <v>1894</v>
      </c>
      <c r="D337" s="169" t="s">
        <v>1894</v>
      </c>
      <c r="E337" s="169"/>
      <c r="F337" s="31">
        <v>0</v>
      </c>
      <c r="G337" s="8"/>
      <c r="H337" s="8"/>
      <c r="I337" s="8"/>
      <c r="J337" s="8"/>
      <c r="K337" s="8"/>
      <c r="M337" s="123">
        <v>0</v>
      </c>
      <c r="N337" s="123">
        <v>0</v>
      </c>
      <c r="O337" s="54">
        <v>1</v>
      </c>
      <c r="P337" s="54">
        <v>1</v>
      </c>
      <c r="Q337" s="123">
        <v>4</v>
      </c>
      <c r="R337" s="11" t="s">
        <v>82</v>
      </c>
      <c r="S337" s="123">
        <v>1</v>
      </c>
      <c r="T337" s="123">
        <v>1</v>
      </c>
      <c r="U337" s="123">
        <v>1</v>
      </c>
      <c r="V337" s="168">
        <v>1180</v>
      </c>
      <c r="W337" s="31" t="s">
        <v>1875</v>
      </c>
      <c r="X337" s="135"/>
      <c r="Y337" s="70">
        <v>9999</v>
      </c>
      <c r="Z337" s="70"/>
      <c r="AA337" s="70">
        <v>30</v>
      </c>
      <c r="AB337" s="70">
        <v>30</v>
      </c>
      <c r="AC337" s="70">
        <v>30</v>
      </c>
      <c r="AD337" s="144">
        <v>2000</v>
      </c>
      <c r="AE337" s="144">
        <v>300</v>
      </c>
      <c r="AF337" s="144">
        <v>35000</v>
      </c>
      <c r="AG337" s="144">
        <v>50</v>
      </c>
      <c r="AH337" s="144">
        <v>0</v>
      </c>
      <c r="AI337" s="144">
        <v>0</v>
      </c>
      <c r="AJ337" s="144">
        <v>1</v>
      </c>
      <c r="AK337" s="144">
        <v>0</v>
      </c>
      <c r="AL337" s="154" t="s">
        <v>603</v>
      </c>
      <c r="AR337" s="47"/>
      <c r="AS337" s="47"/>
      <c r="AT337" s="47"/>
      <c r="AU337" s="48"/>
      <c r="AV337" s="123"/>
      <c r="AW337" s="123"/>
      <c r="AX337" s="43"/>
      <c r="BD337" s="10"/>
      <c r="BE337" s="8"/>
      <c r="BF337" s="8"/>
    </row>
    <row r="338" s="31" customFormat="1" ht="15.75" spans="1:58">
      <c r="A338" s="31">
        <v>121189</v>
      </c>
      <c r="B338" s="31">
        <v>121189</v>
      </c>
      <c r="C338" s="169" t="s">
        <v>1895</v>
      </c>
      <c r="D338" s="169" t="s">
        <v>1895</v>
      </c>
      <c r="E338" s="169"/>
      <c r="F338" s="31">
        <v>0</v>
      </c>
      <c r="G338" s="8"/>
      <c r="H338" s="8"/>
      <c r="I338" s="8"/>
      <c r="J338" s="8"/>
      <c r="K338" s="8"/>
      <c r="M338" s="123">
        <v>0</v>
      </c>
      <c r="N338" s="123">
        <v>0</v>
      </c>
      <c r="O338" s="54">
        <v>1</v>
      </c>
      <c r="P338" s="54">
        <v>1</v>
      </c>
      <c r="Q338" s="123">
        <v>4</v>
      </c>
      <c r="R338" s="11" t="s">
        <v>82</v>
      </c>
      <c r="S338" s="123">
        <v>1</v>
      </c>
      <c r="T338" s="123">
        <v>1</v>
      </c>
      <c r="U338" s="123">
        <v>1</v>
      </c>
      <c r="V338" s="168">
        <v>1181</v>
      </c>
      <c r="W338" s="31" t="s">
        <v>1879</v>
      </c>
      <c r="X338" s="135"/>
      <c r="Y338" s="70">
        <v>9999</v>
      </c>
      <c r="Z338" s="70"/>
      <c r="AA338" s="70">
        <v>30</v>
      </c>
      <c r="AB338" s="70">
        <v>30</v>
      </c>
      <c r="AC338" s="70">
        <v>30</v>
      </c>
      <c r="AD338" s="144">
        <v>2000</v>
      </c>
      <c r="AE338" s="144">
        <v>300</v>
      </c>
      <c r="AF338" s="144">
        <v>35000</v>
      </c>
      <c r="AG338" s="144">
        <v>50</v>
      </c>
      <c r="AH338" s="144">
        <v>0</v>
      </c>
      <c r="AI338" s="144">
        <v>0</v>
      </c>
      <c r="AJ338" s="144">
        <v>1</v>
      </c>
      <c r="AK338" s="144">
        <v>0</v>
      </c>
      <c r="AL338" s="154" t="s">
        <v>603</v>
      </c>
      <c r="AR338" s="47"/>
      <c r="AS338" s="47"/>
      <c r="AT338" s="47"/>
      <c r="AU338" s="48"/>
      <c r="AV338" s="123"/>
      <c r="AW338" s="123"/>
      <c r="AX338" s="43"/>
      <c r="BD338" s="10"/>
      <c r="BE338" s="8"/>
      <c r="BF338" s="8"/>
    </row>
    <row r="339" s="31" customFormat="1" ht="15.75" spans="1:58">
      <c r="A339" s="31">
        <v>121190</v>
      </c>
      <c r="B339" s="31">
        <v>121190</v>
      </c>
      <c r="C339" s="19" t="s">
        <v>1896</v>
      </c>
      <c r="D339" s="19" t="s">
        <v>1896</v>
      </c>
      <c r="E339" s="19"/>
      <c r="F339" s="31">
        <v>1</v>
      </c>
      <c r="G339" s="8"/>
      <c r="H339" s="8"/>
      <c r="I339" s="8"/>
      <c r="J339" s="8"/>
      <c r="K339" s="8"/>
      <c r="M339" s="123">
        <v>0</v>
      </c>
      <c r="N339" s="123">
        <v>1</v>
      </c>
      <c r="O339" s="54">
        <v>1</v>
      </c>
      <c r="P339" s="54">
        <v>1</v>
      </c>
      <c r="Q339" s="123">
        <v>2</v>
      </c>
      <c r="R339" s="11" t="s">
        <v>82</v>
      </c>
      <c r="S339" s="123">
        <v>1</v>
      </c>
      <c r="T339" s="123">
        <v>1</v>
      </c>
      <c r="U339" s="123">
        <v>1</v>
      </c>
      <c r="V339" s="168">
        <v>1182</v>
      </c>
      <c r="W339" s="31" t="s">
        <v>1897</v>
      </c>
      <c r="X339" s="135"/>
      <c r="Y339" s="70">
        <v>9999</v>
      </c>
      <c r="Z339" s="70"/>
      <c r="AA339" s="70">
        <v>30</v>
      </c>
      <c r="AB339" s="70">
        <v>30</v>
      </c>
      <c r="AC339" s="70">
        <v>30</v>
      </c>
      <c r="AD339" s="144">
        <v>2000</v>
      </c>
      <c r="AE339" s="144">
        <v>300</v>
      </c>
      <c r="AF339" s="144">
        <v>35000</v>
      </c>
      <c r="AG339" s="144">
        <v>50</v>
      </c>
      <c r="AH339" s="144">
        <v>0</v>
      </c>
      <c r="AI339" s="144">
        <v>0</v>
      </c>
      <c r="AJ339" s="144">
        <v>1</v>
      </c>
      <c r="AK339" s="144">
        <v>0</v>
      </c>
      <c r="AL339" s="154" t="s">
        <v>603</v>
      </c>
      <c r="AR339" s="47"/>
      <c r="AS339" s="47"/>
      <c r="AT339" s="47"/>
      <c r="AU339" s="48"/>
      <c r="AV339" s="123"/>
      <c r="AW339" s="123"/>
      <c r="AX339" s="43"/>
      <c r="BD339" s="10"/>
      <c r="BE339" s="8"/>
      <c r="BF339" s="8"/>
    </row>
    <row r="340" s="31" customFormat="1" ht="15.75" spans="1:58">
      <c r="A340" s="31">
        <v>121191</v>
      </c>
      <c r="B340" s="31">
        <v>121191</v>
      </c>
      <c r="C340" s="19" t="s">
        <v>1898</v>
      </c>
      <c r="D340" s="19" t="s">
        <v>1898</v>
      </c>
      <c r="E340" s="19"/>
      <c r="F340" s="31">
        <v>0</v>
      </c>
      <c r="G340" s="8"/>
      <c r="H340" s="8"/>
      <c r="I340" s="8"/>
      <c r="J340" s="8"/>
      <c r="K340" s="8"/>
      <c r="M340" s="123">
        <v>0</v>
      </c>
      <c r="N340" s="123">
        <v>0</v>
      </c>
      <c r="O340" s="54">
        <v>1</v>
      </c>
      <c r="P340" s="54">
        <v>1</v>
      </c>
      <c r="Q340" s="123">
        <v>2</v>
      </c>
      <c r="R340" s="11" t="s">
        <v>82</v>
      </c>
      <c r="S340" s="123">
        <v>1</v>
      </c>
      <c r="T340" s="123">
        <v>1</v>
      </c>
      <c r="U340" s="123">
        <v>1</v>
      </c>
      <c r="V340" s="168">
        <v>1183</v>
      </c>
      <c r="W340" s="31" t="s">
        <v>1899</v>
      </c>
      <c r="X340" s="135"/>
      <c r="Y340" s="70">
        <v>9999</v>
      </c>
      <c r="Z340" s="70"/>
      <c r="AA340" s="70">
        <v>30</v>
      </c>
      <c r="AB340" s="70">
        <v>30</v>
      </c>
      <c r="AC340" s="70">
        <v>30</v>
      </c>
      <c r="AD340" s="144">
        <v>2000</v>
      </c>
      <c r="AE340" s="144">
        <v>300</v>
      </c>
      <c r="AF340" s="144">
        <v>35000</v>
      </c>
      <c r="AG340" s="144">
        <v>50</v>
      </c>
      <c r="AH340" s="144">
        <v>0</v>
      </c>
      <c r="AI340" s="144">
        <v>0</v>
      </c>
      <c r="AJ340" s="144">
        <v>1</v>
      </c>
      <c r="AK340" s="144">
        <v>0</v>
      </c>
      <c r="AL340" s="154" t="s">
        <v>603</v>
      </c>
      <c r="AR340" s="47"/>
      <c r="AS340" s="47"/>
      <c r="AT340" s="47"/>
      <c r="AU340" s="48"/>
      <c r="AV340" s="123"/>
      <c r="AW340" s="123"/>
      <c r="AX340" s="43"/>
      <c r="BD340" s="10"/>
      <c r="BE340" s="8"/>
      <c r="BF340" s="8"/>
    </row>
    <row r="341" s="31" customFormat="1" ht="15.75" spans="1:58">
      <c r="A341" s="31">
        <v>121192</v>
      </c>
      <c r="B341" s="31">
        <v>121192</v>
      </c>
      <c r="C341" s="19" t="s">
        <v>1900</v>
      </c>
      <c r="D341" s="19" t="s">
        <v>1900</v>
      </c>
      <c r="E341" s="19"/>
      <c r="F341" s="31">
        <v>0</v>
      </c>
      <c r="G341" s="8"/>
      <c r="H341" s="8"/>
      <c r="I341" s="8"/>
      <c r="J341" s="8"/>
      <c r="K341" s="8"/>
      <c r="M341" s="123">
        <v>0</v>
      </c>
      <c r="N341" s="123">
        <v>0</v>
      </c>
      <c r="O341" s="54">
        <v>1</v>
      </c>
      <c r="P341" s="54">
        <v>1</v>
      </c>
      <c r="Q341" s="123">
        <v>2</v>
      </c>
      <c r="R341" s="11" t="s">
        <v>82</v>
      </c>
      <c r="S341" s="123">
        <v>1</v>
      </c>
      <c r="T341" s="123">
        <v>1</v>
      </c>
      <c r="U341" s="123">
        <v>1</v>
      </c>
      <c r="V341" s="168">
        <v>1184</v>
      </c>
      <c r="W341" s="31" t="s">
        <v>1901</v>
      </c>
      <c r="X341" s="135"/>
      <c r="Y341" s="70">
        <v>9999</v>
      </c>
      <c r="Z341" s="70"/>
      <c r="AA341" s="70">
        <v>30</v>
      </c>
      <c r="AB341" s="70">
        <v>30</v>
      </c>
      <c r="AC341" s="70">
        <v>30</v>
      </c>
      <c r="AD341" s="144">
        <v>2000</v>
      </c>
      <c r="AE341" s="144">
        <v>300</v>
      </c>
      <c r="AF341" s="144">
        <v>35000</v>
      </c>
      <c r="AG341" s="144">
        <v>50</v>
      </c>
      <c r="AH341" s="144">
        <v>0</v>
      </c>
      <c r="AI341" s="144">
        <v>0</v>
      </c>
      <c r="AJ341" s="144">
        <v>1</v>
      </c>
      <c r="AK341" s="144">
        <v>0</v>
      </c>
      <c r="AL341" s="154" t="s">
        <v>603</v>
      </c>
      <c r="AR341" s="47"/>
      <c r="AS341" s="47"/>
      <c r="AT341" s="47"/>
      <c r="AU341" s="48"/>
      <c r="AV341" s="123"/>
      <c r="AW341" s="123"/>
      <c r="AX341" s="43"/>
      <c r="BD341" s="10"/>
      <c r="BE341" s="8"/>
      <c r="BF341" s="8"/>
    </row>
    <row r="342" s="31" customFormat="1" ht="15.75" spans="1:58">
      <c r="A342" s="31">
        <v>121193</v>
      </c>
      <c r="B342" s="31">
        <v>121193</v>
      </c>
      <c r="C342" s="19" t="s">
        <v>1902</v>
      </c>
      <c r="D342" s="19" t="s">
        <v>1902</v>
      </c>
      <c r="E342" s="19"/>
      <c r="F342" s="31">
        <v>0</v>
      </c>
      <c r="G342" s="8"/>
      <c r="H342" s="8"/>
      <c r="I342" s="8"/>
      <c r="J342" s="8"/>
      <c r="K342" s="8"/>
      <c r="M342" s="123">
        <v>0</v>
      </c>
      <c r="N342" s="123">
        <v>1</v>
      </c>
      <c r="O342" s="54">
        <v>1</v>
      </c>
      <c r="P342" s="54">
        <v>1</v>
      </c>
      <c r="Q342" s="123">
        <v>2</v>
      </c>
      <c r="R342" s="11" t="s">
        <v>82</v>
      </c>
      <c r="S342" s="123">
        <v>1</v>
      </c>
      <c r="T342" s="123">
        <v>1</v>
      </c>
      <c r="U342" s="123">
        <v>1</v>
      </c>
      <c r="V342" s="168">
        <v>1185</v>
      </c>
      <c r="W342" s="31" t="s">
        <v>1903</v>
      </c>
      <c r="X342" s="135"/>
      <c r="Y342" s="70">
        <v>9999</v>
      </c>
      <c r="Z342" s="70"/>
      <c r="AA342" s="70">
        <v>30</v>
      </c>
      <c r="AB342" s="70">
        <v>30</v>
      </c>
      <c r="AC342" s="70">
        <v>30</v>
      </c>
      <c r="AD342" s="144">
        <v>2000</v>
      </c>
      <c r="AE342" s="144">
        <v>300</v>
      </c>
      <c r="AF342" s="144">
        <v>35000</v>
      </c>
      <c r="AG342" s="144">
        <v>50</v>
      </c>
      <c r="AH342" s="144">
        <v>0</v>
      </c>
      <c r="AI342" s="144">
        <v>0</v>
      </c>
      <c r="AJ342" s="144">
        <v>1</v>
      </c>
      <c r="AK342" s="144">
        <v>0</v>
      </c>
      <c r="AL342" s="154" t="s">
        <v>603</v>
      </c>
      <c r="AR342" s="47"/>
      <c r="AS342" s="47"/>
      <c r="AT342" s="47"/>
      <c r="AU342" s="48"/>
      <c r="AV342" s="123"/>
      <c r="AW342" s="123"/>
      <c r="AX342" s="43"/>
      <c r="BD342" s="10"/>
      <c r="BE342" s="8"/>
      <c r="BF342" s="8"/>
    </row>
    <row r="343" s="31" customFormat="1" ht="15.75" spans="1:58">
      <c r="A343" s="31">
        <v>121194</v>
      </c>
      <c r="B343" s="31">
        <v>121194</v>
      </c>
      <c r="C343" s="19" t="s">
        <v>1900</v>
      </c>
      <c r="D343" s="19" t="s">
        <v>1904</v>
      </c>
      <c r="E343" s="19"/>
      <c r="F343" s="31">
        <v>0</v>
      </c>
      <c r="G343" s="8"/>
      <c r="H343" s="8"/>
      <c r="I343" s="8"/>
      <c r="J343" s="8"/>
      <c r="K343" s="8"/>
      <c r="M343" s="123">
        <v>0</v>
      </c>
      <c r="N343" s="123">
        <v>1</v>
      </c>
      <c r="O343" s="54">
        <v>1</v>
      </c>
      <c r="P343" s="54">
        <v>1</v>
      </c>
      <c r="Q343" s="123">
        <v>2</v>
      </c>
      <c r="R343" s="11" t="s">
        <v>82</v>
      </c>
      <c r="S343" s="123">
        <v>1</v>
      </c>
      <c r="T343" s="123">
        <v>1</v>
      </c>
      <c r="U343" s="123">
        <v>1</v>
      </c>
      <c r="V343" s="168">
        <v>1186</v>
      </c>
      <c r="W343" s="31" t="s">
        <v>1901</v>
      </c>
      <c r="X343" s="135"/>
      <c r="Y343" s="70">
        <v>9999</v>
      </c>
      <c r="Z343" s="70"/>
      <c r="AA343" s="70">
        <v>30</v>
      </c>
      <c r="AB343" s="70">
        <v>30</v>
      </c>
      <c r="AC343" s="70">
        <v>30</v>
      </c>
      <c r="AD343" s="144">
        <v>2000</v>
      </c>
      <c r="AE343" s="144">
        <v>300</v>
      </c>
      <c r="AF343" s="144">
        <v>35000</v>
      </c>
      <c r="AG343" s="144">
        <v>50</v>
      </c>
      <c r="AH343" s="144">
        <v>0</v>
      </c>
      <c r="AI343" s="144">
        <v>0</v>
      </c>
      <c r="AJ343" s="144">
        <v>1</v>
      </c>
      <c r="AK343" s="144">
        <v>0</v>
      </c>
      <c r="AL343" s="154" t="s">
        <v>603</v>
      </c>
      <c r="AR343" s="47"/>
      <c r="AS343" s="47"/>
      <c r="AT343" s="47"/>
      <c r="AU343" s="48"/>
      <c r="AV343" s="123"/>
      <c r="AW343" s="123"/>
      <c r="AX343" s="43"/>
      <c r="BD343" s="10"/>
      <c r="BE343" s="8"/>
      <c r="BF343" s="8"/>
    </row>
    <row r="344" s="31" customFormat="1" ht="15.75" spans="1:58">
      <c r="A344" s="31">
        <v>121195</v>
      </c>
      <c r="B344" s="31">
        <v>121195</v>
      </c>
      <c r="C344" s="19" t="s">
        <v>548</v>
      </c>
      <c r="D344" s="19" t="s">
        <v>1905</v>
      </c>
      <c r="E344" s="19"/>
      <c r="F344" s="31">
        <v>0</v>
      </c>
      <c r="G344" s="8"/>
      <c r="H344" s="8"/>
      <c r="I344" s="8"/>
      <c r="J344" s="8"/>
      <c r="K344" s="8"/>
      <c r="M344" s="123">
        <v>0</v>
      </c>
      <c r="N344" s="123">
        <v>0</v>
      </c>
      <c r="O344" s="54">
        <v>2</v>
      </c>
      <c r="P344" s="54">
        <v>1</v>
      </c>
      <c r="Q344" s="123">
        <v>2</v>
      </c>
      <c r="R344" s="11" t="s">
        <v>82</v>
      </c>
      <c r="S344" s="123">
        <v>1</v>
      </c>
      <c r="T344" s="123">
        <v>1</v>
      </c>
      <c r="U344" s="123">
        <v>1</v>
      </c>
      <c r="V344" s="168">
        <v>403501</v>
      </c>
      <c r="W344" s="31" t="s">
        <v>1906</v>
      </c>
      <c r="X344" s="135"/>
      <c r="Y344" s="70">
        <v>9999</v>
      </c>
      <c r="Z344" s="70"/>
      <c r="AA344" s="70">
        <v>30</v>
      </c>
      <c r="AB344" s="70">
        <v>30</v>
      </c>
      <c r="AC344" s="70">
        <v>30</v>
      </c>
      <c r="AD344" s="144">
        <v>2000</v>
      </c>
      <c r="AE344" s="144">
        <v>300</v>
      </c>
      <c r="AF344" s="144">
        <v>35000</v>
      </c>
      <c r="AG344" s="144">
        <v>50</v>
      </c>
      <c r="AH344" s="144">
        <v>0</v>
      </c>
      <c r="AI344" s="144">
        <v>0</v>
      </c>
      <c r="AJ344" s="144">
        <v>1</v>
      </c>
      <c r="AK344" s="144">
        <v>0</v>
      </c>
      <c r="AL344" s="154" t="s">
        <v>603</v>
      </c>
      <c r="AR344" s="47"/>
      <c r="AS344" s="47"/>
      <c r="AT344" s="47"/>
      <c r="AU344" s="48"/>
      <c r="AV344" s="123"/>
      <c r="AW344" s="123"/>
      <c r="AX344" s="43"/>
      <c r="BD344" s="10"/>
      <c r="BE344" s="8"/>
      <c r="BF344" s="8"/>
    </row>
    <row r="345" s="31" customFormat="1" ht="15.75" spans="1:58">
      <c r="A345" s="31">
        <v>121196</v>
      </c>
      <c r="B345" s="31">
        <v>121196</v>
      </c>
      <c r="C345" s="19" t="s">
        <v>686</v>
      </c>
      <c r="D345" s="19" t="s">
        <v>1907</v>
      </c>
      <c r="E345" s="19"/>
      <c r="F345" s="31">
        <v>1</v>
      </c>
      <c r="G345" s="8"/>
      <c r="H345" s="8"/>
      <c r="I345" s="8"/>
      <c r="J345" s="8"/>
      <c r="K345" s="8"/>
      <c r="M345" s="123">
        <v>0</v>
      </c>
      <c r="N345" s="123">
        <v>0</v>
      </c>
      <c r="O345" s="54">
        <v>3</v>
      </c>
      <c r="P345" s="54">
        <v>1</v>
      </c>
      <c r="Q345" s="123">
        <v>2</v>
      </c>
      <c r="R345" s="11" t="s">
        <v>82</v>
      </c>
      <c r="S345" s="123">
        <v>1</v>
      </c>
      <c r="T345" s="123">
        <v>1</v>
      </c>
      <c r="U345" s="123">
        <v>1</v>
      </c>
      <c r="V345" s="168">
        <v>405601</v>
      </c>
      <c r="W345" s="31" t="s">
        <v>1908</v>
      </c>
      <c r="X345" s="135"/>
      <c r="Y345" s="70">
        <v>9999</v>
      </c>
      <c r="Z345" s="70"/>
      <c r="AA345" s="70">
        <v>30</v>
      </c>
      <c r="AB345" s="70">
        <v>30</v>
      </c>
      <c r="AC345" s="70">
        <v>30</v>
      </c>
      <c r="AD345" s="144">
        <v>2000</v>
      </c>
      <c r="AE345" s="144">
        <v>300</v>
      </c>
      <c r="AF345" s="144">
        <v>35000</v>
      </c>
      <c r="AG345" s="144">
        <v>50</v>
      </c>
      <c r="AH345" s="144">
        <v>0</v>
      </c>
      <c r="AI345" s="144">
        <v>0</v>
      </c>
      <c r="AJ345" s="144">
        <v>1</v>
      </c>
      <c r="AK345" s="144">
        <v>0</v>
      </c>
      <c r="AL345" s="154" t="s">
        <v>603</v>
      </c>
      <c r="AR345" s="47"/>
      <c r="AS345" s="47"/>
      <c r="AT345" s="47"/>
      <c r="AU345" s="48"/>
      <c r="AV345" s="123"/>
      <c r="AW345" s="123"/>
      <c r="AX345" s="43"/>
      <c r="BD345" s="10"/>
      <c r="BE345" s="8"/>
      <c r="BF345" s="8"/>
    </row>
    <row r="346" s="31" customFormat="1" ht="15.75" spans="1:58">
      <c r="A346" s="31">
        <v>121197</v>
      </c>
      <c r="B346" s="31">
        <v>121197</v>
      </c>
      <c r="C346" s="19" t="s">
        <v>1909</v>
      </c>
      <c r="D346" s="19" t="s">
        <v>1910</v>
      </c>
      <c r="E346" s="19"/>
      <c r="F346" s="31">
        <v>0</v>
      </c>
      <c r="G346" s="8"/>
      <c r="H346" s="8"/>
      <c r="I346" s="8"/>
      <c r="J346" s="8"/>
      <c r="K346" s="8"/>
      <c r="M346" s="123">
        <v>0</v>
      </c>
      <c r="N346" s="123">
        <v>0</v>
      </c>
      <c r="O346" s="54">
        <v>5</v>
      </c>
      <c r="P346" s="54">
        <v>1</v>
      </c>
      <c r="Q346" s="123">
        <v>2</v>
      </c>
      <c r="R346" s="11" t="s">
        <v>82</v>
      </c>
      <c r="S346" s="123">
        <v>1</v>
      </c>
      <c r="T346" s="123">
        <v>1</v>
      </c>
      <c r="U346" s="123">
        <v>1</v>
      </c>
      <c r="V346" s="168">
        <v>3013</v>
      </c>
      <c r="W346" s="31" t="s">
        <v>1911</v>
      </c>
      <c r="X346" s="135"/>
      <c r="Y346" s="70">
        <v>9999</v>
      </c>
      <c r="Z346" s="70"/>
      <c r="AA346" s="70">
        <v>30</v>
      </c>
      <c r="AB346" s="70">
        <v>30</v>
      </c>
      <c r="AC346" s="70">
        <v>30</v>
      </c>
      <c r="AD346" s="144">
        <v>2000</v>
      </c>
      <c r="AE346" s="144">
        <v>300</v>
      </c>
      <c r="AF346" s="144">
        <v>35000</v>
      </c>
      <c r="AG346" s="144">
        <v>50</v>
      </c>
      <c r="AH346" s="144">
        <v>0</v>
      </c>
      <c r="AI346" s="144">
        <v>0</v>
      </c>
      <c r="AJ346" s="144">
        <v>1</v>
      </c>
      <c r="AK346" s="144">
        <v>0</v>
      </c>
      <c r="AL346" s="154" t="s">
        <v>603</v>
      </c>
      <c r="AR346" s="47"/>
      <c r="AS346" s="47"/>
      <c r="AT346" s="47"/>
      <c r="AU346" s="48"/>
      <c r="AV346" s="123"/>
      <c r="AW346" s="123"/>
      <c r="AX346" s="43"/>
      <c r="BD346" s="10"/>
      <c r="BE346" s="8"/>
      <c r="BF346" s="8"/>
    </row>
    <row r="347" s="31" customFormat="1" ht="15.75" spans="1:58">
      <c r="A347" s="31">
        <v>121198</v>
      </c>
      <c r="B347" s="31">
        <v>121198</v>
      </c>
      <c r="C347" s="19" t="s">
        <v>1912</v>
      </c>
      <c r="D347" s="19" t="s">
        <v>1913</v>
      </c>
      <c r="E347" s="19"/>
      <c r="F347" s="31">
        <v>0</v>
      </c>
      <c r="G347" s="8"/>
      <c r="H347" s="8"/>
      <c r="I347" s="8"/>
      <c r="J347" s="8"/>
      <c r="K347" s="8"/>
      <c r="M347" s="123">
        <v>0</v>
      </c>
      <c r="N347" s="123">
        <v>0</v>
      </c>
      <c r="O347" s="54">
        <v>6</v>
      </c>
      <c r="P347" s="54">
        <v>6</v>
      </c>
      <c r="Q347" s="123">
        <v>2</v>
      </c>
      <c r="R347" s="11" t="s">
        <v>82</v>
      </c>
      <c r="S347" s="123">
        <v>1</v>
      </c>
      <c r="T347" s="123">
        <v>1</v>
      </c>
      <c r="U347" s="123">
        <v>1</v>
      </c>
      <c r="V347" s="31">
        <v>1187</v>
      </c>
      <c r="W347" s="31" t="s">
        <v>1914</v>
      </c>
      <c r="X347" s="135"/>
      <c r="Y347" s="70">
        <v>9999</v>
      </c>
      <c r="Z347" s="70"/>
      <c r="AA347" s="70">
        <v>30</v>
      </c>
      <c r="AB347" s="70">
        <v>30</v>
      </c>
      <c r="AC347" s="70">
        <v>30</v>
      </c>
      <c r="AD347" s="144">
        <v>2000</v>
      </c>
      <c r="AE347" s="144">
        <v>300</v>
      </c>
      <c r="AF347" s="144">
        <v>35000</v>
      </c>
      <c r="AG347" s="144">
        <v>50</v>
      </c>
      <c r="AH347" s="144">
        <v>0</v>
      </c>
      <c r="AI347" s="144">
        <v>0</v>
      </c>
      <c r="AJ347" s="144">
        <v>1</v>
      </c>
      <c r="AK347" s="144">
        <v>0</v>
      </c>
      <c r="AL347" s="154" t="s">
        <v>603</v>
      </c>
      <c r="AR347" s="47"/>
      <c r="AS347" s="47"/>
      <c r="AT347" s="47"/>
      <c r="AU347" s="48"/>
      <c r="AV347" s="123"/>
      <c r="AW347" s="123"/>
      <c r="AX347" s="43"/>
      <c r="BD347" s="10"/>
      <c r="BE347" s="8"/>
      <c r="BF347" s="8"/>
    </row>
    <row r="348" s="31" customFormat="1" ht="15.75" spans="1:58">
      <c r="A348" s="31">
        <v>121199</v>
      </c>
      <c r="B348" s="31">
        <v>121199</v>
      </c>
      <c r="C348" s="19" t="s">
        <v>1915</v>
      </c>
      <c r="D348" s="19" t="s">
        <v>1916</v>
      </c>
      <c r="E348" s="19"/>
      <c r="F348" s="31">
        <v>1</v>
      </c>
      <c r="G348" s="8"/>
      <c r="H348" s="8"/>
      <c r="I348" s="8"/>
      <c r="J348" s="8"/>
      <c r="K348" s="8"/>
      <c r="M348" s="123">
        <v>0</v>
      </c>
      <c r="N348" s="123">
        <v>0</v>
      </c>
      <c r="O348" s="54">
        <v>6</v>
      </c>
      <c r="P348" s="54">
        <v>6</v>
      </c>
      <c r="Q348" s="123">
        <v>2</v>
      </c>
      <c r="R348" s="11" t="s">
        <v>82</v>
      </c>
      <c r="S348" s="123">
        <v>1</v>
      </c>
      <c r="T348" s="123">
        <v>1</v>
      </c>
      <c r="U348" s="123">
        <v>1</v>
      </c>
      <c r="V348" s="31">
        <v>1188</v>
      </c>
      <c r="W348" s="31" t="s">
        <v>1917</v>
      </c>
      <c r="X348" s="135"/>
      <c r="Y348" s="70">
        <v>9999</v>
      </c>
      <c r="Z348" s="70"/>
      <c r="AA348" s="70">
        <v>30</v>
      </c>
      <c r="AB348" s="70">
        <v>30</v>
      </c>
      <c r="AC348" s="70">
        <v>30</v>
      </c>
      <c r="AD348" s="144">
        <v>2000</v>
      </c>
      <c r="AE348" s="144">
        <v>300</v>
      </c>
      <c r="AF348" s="144">
        <v>35000</v>
      </c>
      <c r="AG348" s="144">
        <v>50</v>
      </c>
      <c r="AH348" s="144">
        <v>0</v>
      </c>
      <c r="AI348" s="144">
        <v>0</v>
      </c>
      <c r="AJ348" s="144">
        <v>1</v>
      </c>
      <c r="AK348" s="144">
        <v>0</v>
      </c>
      <c r="AL348" s="154" t="s">
        <v>603</v>
      </c>
      <c r="AR348" s="47"/>
      <c r="AS348" s="47"/>
      <c r="AT348" s="47"/>
      <c r="AU348" s="48"/>
      <c r="AV348" s="123"/>
      <c r="AW348" s="123"/>
      <c r="AX348" s="43"/>
      <c r="BD348" s="10"/>
      <c r="BE348" s="8"/>
      <c r="BF348" s="8"/>
    </row>
    <row r="349" s="31" customFormat="1" ht="15.75" spans="1:58">
      <c r="A349" s="31">
        <v>121200</v>
      </c>
      <c r="B349" s="31">
        <v>121200</v>
      </c>
      <c r="C349" s="19" t="s">
        <v>1918</v>
      </c>
      <c r="D349" s="19" t="s">
        <v>1919</v>
      </c>
      <c r="E349" s="19"/>
      <c r="F349" s="31">
        <v>0</v>
      </c>
      <c r="G349" s="8"/>
      <c r="H349" s="8"/>
      <c r="I349" s="8"/>
      <c r="J349" s="8"/>
      <c r="K349" s="8"/>
      <c r="M349" s="123">
        <v>0</v>
      </c>
      <c r="N349" s="123">
        <v>0</v>
      </c>
      <c r="O349" s="54">
        <v>6</v>
      </c>
      <c r="P349" s="54">
        <v>6</v>
      </c>
      <c r="Q349" s="123">
        <v>2</v>
      </c>
      <c r="R349" s="11" t="s">
        <v>82</v>
      </c>
      <c r="S349" s="123">
        <v>1</v>
      </c>
      <c r="T349" s="123">
        <v>1</v>
      </c>
      <c r="U349" s="123">
        <v>1</v>
      </c>
      <c r="V349" s="31">
        <v>1189</v>
      </c>
      <c r="W349" s="31" t="s">
        <v>1920</v>
      </c>
      <c r="X349" s="135"/>
      <c r="Y349" s="70">
        <v>9999</v>
      </c>
      <c r="Z349" s="70"/>
      <c r="AA349" s="70">
        <v>30</v>
      </c>
      <c r="AB349" s="70">
        <v>30</v>
      </c>
      <c r="AC349" s="70">
        <v>30</v>
      </c>
      <c r="AD349" s="144">
        <v>2000</v>
      </c>
      <c r="AE349" s="144">
        <v>300</v>
      </c>
      <c r="AF349" s="144">
        <v>35000</v>
      </c>
      <c r="AG349" s="144">
        <v>50</v>
      </c>
      <c r="AH349" s="144">
        <v>0</v>
      </c>
      <c r="AI349" s="144">
        <v>0</v>
      </c>
      <c r="AJ349" s="144">
        <v>1</v>
      </c>
      <c r="AK349" s="144">
        <v>0</v>
      </c>
      <c r="AL349" s="154" t="s">
        <v>603</v>
      </c>
      <c r="AR349" s="47"/>
      <c r="AS349" s="47"/>
      <c r="AT349" s="47"/>
      <c r="AU349" s="48"/>
      <c r="AV349" s="123"/>
      <c r="AW349" s="123"/>
      <c r="AX349" s="43"/>
      <c r="BD349" s="10"/>
      <c r="BE349" s="8"/>
      <c r="BF349" s="8"/>
    </row>
    <row r="350" s="31" customFormat="1" ht="15.75" spans="1:58">
      <c r="A350" s="31">
        <v>121201</v>
      </c>
      <c r="B350" s="31">
        <v>121201</v>
      </c>
      <c r="C350" s="19" t="s">
        <v>450</v>
      </c>
      <c r="D350" s="19" t="s">
        <v>1708</v>
      </c>
      <c r="E350" s="19"/>
      <c r="F350" s="31">
        <v>0</v>
      </c>
      <c r="G350" s="8"/>
      <c r="H350" s="8"/>
      <c r="I350" s="8"/>
      <c r="J350" s="8"/>
      <c r="K350" s="8"/>
      <c r="M350" s="123">
        <v>0</v>
      </c>
      <c r="N350" s="123">
        <v>0</v>
      </c>
      <c r="O350" s="54">
        <v>1</v>
      </c>
      <c r="P350" s="54">
        <v>1</v>
      </c>
      <c r="Q350" s="123">
        <v>2</v>
      </c>
      <c r="R350" s="11" t="s">
        <v>82</v>
      </c>
      <c r="S350" s="123">
        <v>1</v>
      </c>
      <c r="T350" s="123">
        <v>1</v>
      </c>
      <c r="U350" s="123">
        <v>1</v>
      </c>
      <c r="V350" s="31">
        <v>1100</v>
      </c>
      <c r="W350" s="135" t="s">
        <v>1709</v>
      </c>
      <c r="X350" s="135"/>
      <c r="Y350" s="70">
        <v>9999</v>
      </c>
      <c r="Z350" s="70"/>
      <c r="AA350" s="70">
        <v>30</v>
      </c>
      <c r="AB350" s="70">
        <v>30</v>
      </c>
      <c r="AC350" s="70">
        <v>30</v>
      </c>
      <c r="AD350" s="144">
        <v>50</v>
      </c>
      <c r="AE350" s="144">
        <v>20</v>
      </c>
      <c r="AF350" s="144">
        <v>4000</v>
      </c>
      <c r="AG350" s="144">
        <v>50</v>
      </c>
      <c r="AH350" s="144">
        <v>0</v>
      </c>
      <c r="AI350" s="144">
        <v>0</v>
      </c>
      <c r="AJ350" s="144">
        <v>1</v>
      </c>
      <c r="AK350" s="144">
        <v>0</v>
      </c>
      <c r="AL350" s="154" t="s">
        <v>603</v>
      </c>
      <c r="AR350" s="47"/>
      <c r="AS350" s="47"/>
      <c r="AT350" s="47"/>
      <c r="AU350" s="48"/>
      <c r="AV350" s="123"/>
      <c r="AW350" s="123"/>
      <c r="AX350" s="43"/>
      <c r="BD350" s="10"/>
      <c r="BE350" s="8"/>
      <c r="BF350" s="8"/>
    </row>
    <row r="351" s="31" customFormat="1" ht="15.75" spans="1:58">
      <c r="A351" s="31">
        <v>121202</v>
      </c>
      <c r="B351" s="31">
        <v>121202</v>
      </c>
      <c r="C351" s="19" t="s">
        <v>450</v>
      </c>
      <c r="D351" s="19" t="s">
        <v>1710</v>
      </c>
      <c r="E351" s="19"/>
      <c r="F351" s="31">
        <v>0</v>
      </c>
      <c r="G351" s="8"/>
      <c r="H351" s="8"/>
      <c r="I351" s="8"/>
      <c r="J351" s="8"/>
      <c r="K351" s="8"/>
      <c r="M351" s="123">
        <v>0</v>
      </c>
      <c r="N351" s="123">
        <v>0</v>
      </c>
      <c r="O351" s="54">
        <v>1</v>
      </c>
      <c r="P351" s="54">
        <v>1</v>
      </c>
      <c r="Q351" s="123">
        <v>2</v>
      </c>
      <c r="R351" s="11" t="s">
        <v>82</v>
      </c>
      <c r="S351" s="123">
        <v>1</v>
      </c>
      <c r="T351" s="123">
        <v>1</v>
      </c>
      <c r="U351" s="123">
        <v>1</v>
      </c>
      <c r="V351" s="31">
        <v>1101</v>
      </c>
      <c r="W351" s="135" t="s">
        <v>1711</v>
      </c>
      <c r="X351" s="135"/>
      <c r="Y351" s="70">
        <v>9999</v>
      </c>
      <c r="Z351" s="70"/>
      <c r="AA351" s="70">
        <v>30</v>
      </c>
      <c r="AB351" s="70">
        <v>30</v>
      </c>
      <c r="AC351" s="70">
        <v>30</v>
      </c>
      <c r="AD351" s="144">
        <v>50</v>
      </c>
      <c r="AE351" s="144">
        <v>20</v>
      </c>
      <c r="AF351" s="144">
        <v>4000</v>
      </c>
      <c r="AG351" s="144">
        <v>50</v>
      </c>
      <c r="AH351" s="144">
        <v>0</v>
      </c>
      <c r="AI351" s="144">
        <v>0</v>
      </c>
      <c r="AJ351" s="144">
        <v>1</v>
      </c>
      <c r="AK351" s="144">
        <v>0</v>
      </c>
      <c r="AL351" s="154" t="s">
        <v>603</v>
      </c>
      <c r="AR351" s="47"/>
      <c r="AS351" s="47"/>
      <c r="AT351" s="47"/>
      <c r="AU351" s="48"/>
      <c r="AV351" s="123"/>
      <c r="AW351" s="123"/>
      <c r="AX351" s="43"/>
      <c r="BD351" s="10"/>
      <c r="BE351" s="8"/>
      <c r="BF351" s="8"/>
    </row>
    <row r="352" s="31" customFormat="1" ht="15.75" spans="1:58">
      <c r="A352" s="31">
        <v>121203</v>
      </c>
      <c r="B352" s="31">
        <v>121203</v>
      </c>
      <c r="C352" s="19" t="s">
        <v>1921</v>
      </c>
      <c r="D352" s="19" t="s">
        <v>1921</v>
      </c>
      <c r="E352" s="19"/>
      <c r="F352" s="31">
        <v>0</v>
      </c>
      <c r="G352" s="8"/>
      <c r="H352" s="8"/>
      <c r="I352" s="8"/>
      <c r="J352" s="8"/>
      <c r="K352" s="8"/>
      <c r="M352" s="123">
        <v>0</v>
      </c>
      <c r="N352" s="123">
        <v>1</v>
      </c>
      <c r="O352" s="54">
        <v>3</v>
      </c>
      <c r="P352" s="54">
        <v>3</v>
      </c>
      <c r="Q352" s="123">
        <v>2</v>
      </c>
      <c r="R352" s="11" t="s">
        <v>82</v>
      </c>
      <c r="S352" s="123">
        <v>1</v>
      </c>
      <c r="T352" s="123">
        <v>1</v>
      </c>
      <c r="U352" s="123">
        <v>1</v>
      </c>
      <c r="V352" s="31">
        <v>1190</v>
      </c>
      <c r="W352" s="31" t="s">
        <v>1922</v>
      </c>
      <c r="X352" s="135"/>
      <c r="Y352" s="70">
        <v>9999</v>
      </c>
      <c r="Z352" s="70"/>
      <c r="AA352" s="70">
        <v>30</v>
      </c>
      <c r="AB352" s="70">
        <v>30</v>
      </c>
      <c r="AC352" s="70">
        <v>30</v>
      </c>
      <c r="AD352" s="144">
        <v>50</v>
      </c>
      <c r="AE352" s="144">
        <v>20</v>
      </c>
      <c r="AF352" s="144">
        <v>4000</v>
      </c>
      <c r="AG352" s="144">
        <v>50</v>
      </c>
      <c r="AH352" s="144">
        <v>0</v>
      </c>
      <c r="AI352" s="144">
        <v>0</v>
      </c>
      <c r="AJ352" s="144">
        <v>1</v>
      </c>
      <c r="AK352" s="144">
        <v>0</v>
      </c>
      <c r="AL352" s="154" t="s">
        <v>603</v>
      </c>
      <c r="AR352" s="47"/>
      <c r="AS352" s="47"/>
      <c r="AT352" s="47"/>
      <c r="AU352" s="48"/>
      <c r="AV352" s="123"/>
      <c r="AW352" s="123"/>
      <c r="AX352" s="43"/>
      <c r="BD352" s="10"/>
      <c r="BE352" s="8"/>
      <c r="BF352" s="8"/>
    </row>
    <row r="353" s="31" customFormat="1" ht="15.75" spans="1:58">
      <c r="A353" s="31">
        <v>121204</v>
      </c>
      <c r="B353" s="31">
        <v>121204</v>
      </c>
      <c r="C353" s="48" t="s">
        <v>1923</v>
      </c>
      <c r="D353" s="48" t="s">
        <v>1923</v>
      </c>
      <c r="E353" s="48"/>
      <c r="F353" s="31">
        <v>0</v>
      </c>
      <c r="G353" s="8"/>
      <c r="H353" s="8"/>
      <c r="I353" s="8"/>
      <c r="J353" s="8"/>
      <c r="K353" s="8"/>
      <c r="M353" s="123">
        <v>0</v>
      </c>
      <c r="N353" s="123">
        <v>0</v>
      </c>
      <c r="O353" s="54">
        <v>4</v>
      </c>
      <c r="P353" s="54">
        <v>4</v>
      </c>
      <c r="Q353" s="123">
        <v>2</v>
      </c>
      <c r="R353" s="11" t="s">
        <v>82</v>
      </c>
      <c r="S353" s="123">
        <v>1</v>
      </c>
      <c r="T353" s="123">
        <v>1</v>
      </c>
      <c r="U353" s="123">
        <v>1</v>
      </c>
      <c r="V353" s="31">
        <v>2225</v>
      </c>
      <c r="W353" s="135" t="s">
        <v>1924</v>
      </c>
      <c r="X353" s="135"/>
      <c r="Y353" s="70">
        <v>9999</v>
      </c>
      <c r="Z353" s="70"/>
      <c r="AA353" s="70">
        <v>30</v>
      </c>
      <c r="AB353" s="70">
        <v>30</v>
      </c>
      <c r="AC353" s="70">
        <v>30</v>
      </c>
      <c r="AD353" s="144">
        <v>50</v>
      </c>
      <c r="AE353" s="144">
        <v>20</v>
      </c>
      <c r="AF353" s="144">
        <v>4000</v>
      </c>
      <c r="AG353" s="144">
        <v>50</v>
      </c>
      <c r="AH353" s="144">
        <v>0</v>
      </c>
      <c r="AI353" s="144">
        <v>0</v>
      </c>
      <c r="AJ353" s="144">
        <v>1</v>
      </c>
      <c r="AK353" s="144">
        <v>0</v>
      </c>
      <c r="AL353" s="154" t="s">
        <v>603</v>
      </c>
      <c r="AR353" s="47"/>
      <c r="AS353" s="47"/>
      <c r="AT353" s="47"/>
      <c r="AU353" s="48"/>
      <c r="AV353" s="123"/>
      <c r="AW353" s="123"/>
      <c r="AX353" s="43"/>
      <c r="BD353" s="10"/>
      <c r="BE353" s="8"/>
      <c r="BF353" s="8"/>
    </row>
    <row r="354" s="31" customFormat="1" ht="15.75" spans="1:58">
      <c r="A354" s="31">
        <v>121205</v>
      </c>
      <c r="B354" s="31">
        <v>121205</v>
      </c>
      <c r="C354" s="48" t="s">
        <v>1925</v>
      </c>
      <c r="D354" s="48" t="s">
        <v>1925</v>
      </c>
      <c r="E354" s="48"/>
      <c r="F354" s="31">
        <v>0</v>
      </c>
      <c r="G354" s="8"/>
      <c r="H354" s="8"/>
      <c r="I354" s="8"/>
      <c r="J354" s="8"/>
      <c r="K354" s="8"/>
      <c r="M354" s="123">
        <v>0</v>
      </c>
      <c r="N354" s="123">
        <v>0</v>
      </c>
      <c r="O354" s="54">
        <v>4</v>
      </c>
      <c r="P354" s="54">
        <v>4</v>
      </c>
      <c r="Q354" s="123">
        <v>2</v>
      </c>
      <c r="R354" s="11" t="s">
        <v>82</v>
      </c>
      <c r="S354" s="123">
        <v>1</v>
      </c>
      <c r="T354" s="123">
        <v>1</v>
      </c>
      <c r="U354" s="123">
        <v>1</v>
      </c>
      <c r="V354" s="31">
        <v>2226</v>
      </c>
      <c r="W354" s="135" t="s">
        <v>1926</v>
      </c>
      <c r="X354" s="135"/>
      <c r="Y354" s="70">
        <v>9999</v>
      </c>
      <c r="Z354" s="70"/>
      <c r="AA354" s="70">
        <v>30</v>
      </c>
      <c r="AB354" s="70">
        <v>30</v>
      </c>
      <c r="AC354" s="70">
        <v>30</v>
      </c>
      <c r="AD354" s="144">
        <v>50</v>
      </c>
      <c r="AE354" s="144">
        <v>20</v>
      </c>
      <c r="AF354" s="144">
        <v>4000</v>
      </c>
      <c r="AG354" s="144">
        <v>50</v>
      </c>
      <c r="AH354" s="144">
        <v>0</v>
      </c>
      <c r="AI354" s="144">
        <v>0</v>
      </c>
      <c r="AJ354" s="144">
        <v>1</v>
      </c>
      <c r="AK354" s="144">
        <v>0</v>
      </c>
      <c r="AL354" s="154" t="s">
        <v>603</v>
      </c>
      <c r="AR354" s="47"/>
      <c r="AS354" s="47"/>
      <c r="AT354" s="47"/>
      <c r="AU354" s="48"/>
      <c r="AV354" s="123"/>
      <c r="AW354" s="123"/>
      <c r="AX354" s="43"/>
      <c r="BD354" s="10"/>
      <c r="BE354" s="8"/>
      <c r="BF354" s="8"/>
    </row>
    <row r="355" s="31" customFormat="1" ht="15.75" spans="1:58">
      <c r="A355" s="31">
        <v>121206</v>
      </c>
      <c r="B355" s="31">
        <v>121206</v>
      </c>
      <c r="C355" s="48" t="s">
        <v>1927</v>
      </c>
      <c r="D355" s="48" t="s">
        <v>1927</v>
      </c>
      <c r="E355" s="48"/>
      <c r="F355" s="31">
        <v>0</v>
      </c>
      <c r="G355" s="8"/>
      <c r="H355" s="8"/>
      <c r="I355" s="8"/>
      <c r="J355" s="8"/>
      <c r="K355" s="8"/>
      <c r="M355" s="123">
        <v>0</v>
      </c>
      <c r="N355" s="123">
        <v>0</v>
      </c>
      <c r="O355" s="54">
        <v>4</v>
      </c>
      <c r="P355" s="54">
        <v>4</v>
      </c>
      <c r="Q355" s="123">
        <v>2</v>
      </c>
      <c r="R355" s="11" t="s">
        <v>82</v>
      </c>
      <c r="S355" s="123">
        <v>1</v>
      </c>
      <c r="T355" s="123">
        <v>1</v>
      </c>
      <c r="U355" s="123">
        <v>1</v>
      </c>
      <c r="V355" s="31">
        <v>1191</v>
      </c>
      <c r="W355" s="135" t="s">
        <v>1928</v>
      </c>
      <c r="X355" s="135"/>
      <c r="Y355" s="70">
        <v>9999</v>
      </c>
      <c r="Z355" s="70"/>
      <c r="AA355" s="70">
        <v>30</v>
      </c>
      <c r="AB355" s="70">
        <v>30</v>
      </c>
      <c r="AC355" s="70">
        <v>30</v>
      </c>
      <c r="AD355" s="144">
        <v>50</v>
      </c>
      <c r="AE355" s="144">
        <v>20</v>
      </c>
      <c r="AF355" s="144">
        <v>4000</v>
      </c>
      <c r="AG355" s="144">
        <v>50</v>
      </c>
      <c r="AH355" s="144">
        <v>0</v>
      </c>
      <c r="AI355" s="144">
        <v>0</v>
      </c>
      <c r="AJ355" s="144">
        <v>1</v>
      </c>
      <c r="AK355" s="144">
        <v>0</v>
      </c>
      <c r="AL355" s="154" t="s">
        <v>603</v>
      </c>
      <c r="AR355" s="47"/>
      <c r="AS355" s="47"/>
      <c r="AT355" s="47"/>
      <c r="AU355" s="48"/>
      <c r="AV355" s="123"/>
      <c r="AW355" s="123"/>
      <c r="AX355" s="43"/>
      <c r="BD355" s="10"/>
      <c r="BE355" s="8"/>
      <c r="BF355" s="8"/>
    </row>
    <row r="356" s="31" customFormat="1" ht="15.75" spans="1:58">
      <c r="A356" s="31">
        <v>121207</v>
      </c>
      <c r="B356" s="31">
        <v>121207</v>
      </c>
      <c r="C356" s="48" t="s">
        <v>1929</v>
      </c>
      <c r="D356" s="48" t="s">
        <v>1929</v>
      </c>
      <c r="E356" s="48"/>
      <c r="F356" s="31">
        <v>0</v>
      </c>
      <c r="G356" s="8"/>
      <c r="H356" s="8"/>
      <c r="I356" s="8"/>
      <c r="J356" s="8"/>
      <c r="K356" s="8"/>
      <c r="M356" s="123">
        <v>0</v>
      </c>
      <c r="N356" s="123">
        <v>0</v>
      </c>
      <c r="O356" s="54">
        <v>4</v>
      </c>
      <c r="P356" s="54">
        <v>4</v>
      </c>
      <c r="Q356" s="123">
        <v>2</v>
      </c>
      <c r="R356" s="11" t="s">
        <v>82</v>
      </c>
      <c r="S356" s="123">
        <v>1</v>
      </c>
      <c r="T356" s="123">
        <v>1</v>
      </c>
      <c r="U356" s="123">
        <v>1</v>
      </c>
      <c r="V356" s="31">
        <v>1192</v>
      </c>
      <c r="W356" s="135" t="s">
        <v>1930</v>
      </c>
      <c r="X356" s="135"/>
      <c r="Y356" s="70">
        <v>9999</v>
      </c>
      <c r="Z356" s="70"/>
      <c r="AA356" s="70">
        <v>30</v>
      </c>
      <c r="AB356" s="70">
        <v>30</v>
      </c>
      <c r="AC356" s="70">
        <v>30</v>
      </c>
      <c r="AD356" s="144">
        <v>50</v>
      </c>
      <c r="AE356" s="144">
        <v>20</v>
      </c>
      <c r="AF356" s="144">
        <v>4000</v>
      </c>
      <c r="AG356" s="144">
        <v>50</v>
      </c>
      <c r="AH356" s="144">
        <v>0</v>
      </c>
      <c r="AI356" s="144">
        <v>0</v>
      </c>
      <c r="AJ356" s="144">
        <v>1</v>
      </c>
      <c r="AK356" s="144">
        <v>0</v>
      </c>
      <c r="AL356" s="154" t="s">
        <v>603</v>
      </c>
      <c r="AR356" s="47"/>
      <c r="AS356" s="47"/>
      <c r="AT356" s="47"/>
      <c r="AU356" s="48"/>
      <c r="AV356" s="123"/>
      <c r="AW356" s="123"/>
      <c r="AX356" s="43"/>
      <c r="BD356" s="10"/>
      <c r="BE356" s="8"/>
      <c r="BF356" s="8"/>
    </row>
    <row r="357" s="31" customFormat="1" ht="15.75" spans="1:58">
      <c r="A357" s="31">
        <v>121208</v>
      </c>
      <c r="B357" s="31">
        <v>121208</v>
      </c>
      <c r="C357" s="48" t="s">
        <v>1931</v>
      </c>
      <c r="D357" s="48" t="s">
        <v>1931</v>
      </c>
      <c r="E357" s="48"/>
      <c r="F357" s="31">
        <v>0</v>
      </c>
      <c r="G357" s="8"/>
      <c r="H357" s="8"/>
      <c r="I357" s="8"/>
      <c r="J357" s="8"/>
      <c r="K357" s="8"/>
      <c r="M357" s="123">
        <v>0</v>
      </c>
      <c r="N357" s="123">
        <v>1</v>
      </c>
      <c r="O357" s="54">
        <v>4</v>
      </c>
      <c r="P357" s="54">
        <v>4</v>
      </c>
      <c r="Q357" s="123">
        <v>2</v>
      </c>
      <c r="R357" s="11" t="s">
        <v>82</v>
      </c>
      <c r="S357" s="123">
        <v>1</v>
      </c>
      <c r="T357" s="123">
        <v>1</v>
      </c>
      <c r="U357" s="123">
        <v>1</v>
      </c>
      <c r="V357" s="31">
        <v>1193</v>
      </c>
      <c r="W357" s="135" t="s">
        <v>1932</v>
      </c>
      <c r="X357" s="135"/>
      <c r="Y357" s="70">
        <v>9999</v>
      </c>
      <c r="Z357" s="70"/>
      <c r="AA357" s="70">
        <v>30</v>
      </c>
      <c r="AB357" s="70">
        <v>30</v>
      </c>
      <c r="AC357" s="70">
        <v>30</v>
      </c>
      <c r="AD357" s="144">
        <v>50</v>
      </c>
      <c r="AE357" s="144">
        <v>20</v>
      </c>
      <c r="AF357" s="144">
        <v>4000</v>
      </c>
      <c r="AG357" s="144">
        <v>50</v>
      </c>
      <c r="AH357" s="144">
        <v>0</v>
      </c>
      <c r="AI357" s="144">
        <v>0</v>
      </c>
      <c r="AJ357" s="144">
        <v>1</v>
      </c>
      <c r="AK357" s="144">
        <v>0</v>
      </c>
      <c r="AL357" s="154" t="s">
        <v>603</v>
      </c>
      <c r="AR357" s="47"/>
      <c r="AS357" s="47"/>
      <c r="AT357" s="47"/>
      <c r="AU357" s="48"/>
      <c r="AV357" s="123"/>
      <c r="AW357" s="123"/>
      <c r="AX357" s="43"/>
      <c r="BD357" s="10"/>
      <c r="BE357" s="8"/>
      <c r="BF357" s="8"/>
    </row>
    <row r="358" s="31" customFormat="1" ht="15.75" spans="1:58">
      <c r="A358" s="31">
        <v>121209</v>
      </c>
      <c r="B358" s="31">
        <v>121209</v>
      </c>
      <c r="C358" s="48" t="s">
        <v>1933</v>
      </c>
      <c r="D358" s="48" t="s">
        <v>1933</v>
      </c>
      <c r="E358" s="48"/>
      <c r="F358" s="31">
        <v>0</v>
      </c>
      <c r="G358" s="8"/>
      <c r="H358" s="8"/>
      <c r="I358" s="8"/>
      <c r="J358" s="8"/>
      <c r="K358" s="8"/>
      <c r="M358" s="123">
        <v>0</v>
      </c>
      <c r="N358" s="123">
        <v>1</v>
      </c>
      <c r="O358" s="54">
        <v>4</v>
      </c>
      <c r="P358" s="54">
        <v>4</v>
      </c>
      <c r="Q358" s="123">
        <v>2</v>
      </c>
      <c r="R358" s="11" t="s">
        <v>82</v>
      </c>
      <c r="S358" s="123">
        <v>1</v>
      </c>
      <c r="T358" s="123">
        <v>1</v>
      </c>
      <c r="U358" s="123">
        <v>1</v>
      </c>
      <c r="V358" s="31">
        <v>1194</v>
      </c>
      <c r="W358" s="135" t="s">
        <v>1934</v>
      </c>
      <c r="X358" s="135"/>
      <c r="Y358" s="70">
        <v>9999</v>
      </c>
      <c r="Z358" s="70"/>
      <c r="AA358" s="70">
        <v>30</v>
      </c>
      <c r="AB358" s="70">
        <v>30</v>
      </c>
      <c r="AC358" s="70">
        <v>30</v>
      </c>
      <c r="AD358" s="144">
        <v>50</v>
      </c>
      <c r="AE358" s="144">
        <v>20</v>
      </c>
      <c r="AF358" s="144">
        <v>4000</v>
      </c>
      <c r="AG358" s="144">
        <v>50</v>
      </c>
      <c r="AH358" s="144">
        <v>0</v>
      </c>
      <c r="AI358" s="144">
        <v>0</v>
      </c>
      <c r="AJ358" s="144">
        <v>1</v>
      </c>
      <c r="AK358" s="144">
        <v>0</v>
      </c>
      <c r="AL358" s="154" t="s">
        <v>603</v>
      </c>
      <c r="AR358" s="47"/>
      <c r="AS358" s="47"/>
      <c r="AT358" s="47"/>
      <c r="AU358" s="48"/>
      <c r="AV358" s="123"/>
      <c r="AW358" s="123"/>
      <c r="AX358" s="43"/>
      <c r="BD358" s="10"/>
      <c r="BE358" s="8"/>
      <c r="BF358" s="8"/>
    </row>
    <row r="359" s="31" customFormat="1" ht="15.75" spans="1:58">
      <c r="A359" s="31">
        <v>121210</v>
      </c>
      <c r="B359" s="31">
        <v>121210</v>
      </c>
      <c r="C359" s="48" t="s">
        <v>1935</v>
      </c>
      <c r="D359" s="48" t="s">
        <v>1935</v>
      </c>
      <c r="E359" s="48"/>
      <c r="F359" s="31">
        <v>0</v>
      </c>
      <c r="G359" s="8"/>
      <c r="H359" s="8"/>
      <c r="I359" s="8"/>
      <c r="J359" s="8"/>
      <c r="K359" s="8"/>
      <c r="M359" s="123">
        <v>0</v>
      </c>
      <c r="N359" s="123">
        <v>1</v>
      </c>
      <c r="O359" s="54">
        <v>4</v>
      </c>
      <c r="P359" s="54">
        <v>4</v>
      </c>
      <c r="Q359" s="123">
        <v>2</v>
      </c>
      <c r="R359" s="11" t="s">
        <v>82</v>
      </c>
      <c r="S359" s="123">
        <v>1</v>
      </c>
      <c r="T359" s="123">
        <v>1</v>
      </c>
      <c r="U359" s="123">
        <v>1</v>
      </c>
      <c r="V359" s="31">
        <v>1195</v>
      </c>
      <c r="W359" s="135" t="s">
        <v>1936</v>
      </c>
      <c r="X359" s="135"/>
      <c r="Y359" s="70">
        <v>9999</v>
      </c>
      <c r="Z359" s="70"/>
      <c r="AA359" s="70">
        <v>30</v>
      </c>
      <c r="AB359" s="70">
        <v>30</v>
      </c>
      <c r="AC359" s="70">
        <v>30</v>
      </c>
      <c r="AD359" s="144">
        <v>50</v>
      </c>
      <c r="AE359" s="144">
        <v>20</v>
      </c>
      <c r="AF359" s="144">
        <v>4000</v>
      </c>
      <c r="AG359" s="144">
        <v>50</v>
      </c>
      <c r="AH359" s="144">
        <v>0</v>
      </c>
      <c r="AI359" s="144">
        <v>0</v>
      </c>
      <c r="AJ359" s="144">
        <v>1</v>
      </c>
      <c r="AK359" s="144">
        <v>0</v>
      </c>
      <c r="AL359" s="154" t="s">
        <v>603</v>
      </c>
      <c r="AR359" s="47"/>
      <c r="AS359" s="47"/>
      <c r="AT359" s="47"/>
      <c r="AU359" s="48"/>
      <c r="AV359" s="123"/>
      <c r="AW359" s="123"/>
      <c r="AX359" s="43"/>
      <c r="BD359" s="10"/>
      <c r="BE359" s="8"/>
      <c r="BF359" s="8"/>
    </row>
    <row r="360" s="31" customFormat="1" ht="15.75" spans="1:58">
      <c r="A360" s="31">
        <v>121211</v>
      </c>
      <c r="B360" s="31">
        <v>121211</v>
      </c>
      <c r="C360" s="48" t="s">
        <v>1937</v>
      </c>
      <c r="D360" s="48" t="s">
        <v>1937</v>
      </c>
      <c r="E360" s="48"/>
      <c r="F360" s="31">
        <v>0</v>
      </c>
      <c r="G360" s="8"/>
      <c r="H360" s="8"/>
      <c r="I360" s="8"/>
      <c r="J360" s="8"/>
      <c r="K360" s="8"/>
      <c r="M360" s="123">
        <v>0</v>
      </c>
      <c r="N360" s="123">
        <v>0</v>
      </c>
      <c r="O360" s="54">
        <v>4</v>
      </c>
      <c r="P360" s="54">
        <v>4</v>
      </c>
      <c r="Q360" s="123">
        <v>2</v>
      </c>
      <c r="R360" s="11" t="s">
        <v>82</v>
      </c>
      <c r="S360" s="123">
        <v>1</v>
      </c>
      <c r="T360" s="123">
        <v>1</v>
      </c>
      <c r="U360" s="123">
        <v>1</v>
      </c>
      <c r="V360" s="31">
        <v>1196</v>
      </c>
      <c r="W360" s="135" t="s">
        <v>1938</v>
      </c>
      <c r="X360" s="135"/>
      <c r="Y360" s="70">
        <v>9999</v>
      </c>
      <c r="Z360" s="70"/>
      <c r="AA360" s="70">
        <v>30</v>
      </c>
      <c r="AB360" s="70">
        <v>30</v>
      </c>
      <c r="AC360" s="70">
        <v>30</v>
      </c>
      <c r="AD360" s="144">
        <v>50</v>
      </c>
      <c r="AE360" s="144">
        <v>20</v>
      </c>
      <c r="AF360" s="144">
        <v>4000</v>
      </c>
      <c r="AG360" s="144">
        <v>50</v>
      </c>
      <c r="AH360" s="144">
        <v>0</v>
      </c>
      <c r="AI360" s="144">
        <v>0</v>
      </c>
      <c r="AJ360" s="144">
        <v>1</v>
      </c>
      <c r="AK360" s="144">
        <v>0</v>
      </c>
      <c r="AL360" s="154" t="s">
        <v>603</v>
      </c>
      <c r="AR360" s="47"/>
      <c r="AS360" s="47"/>
      <c r="AT360" s="47"/>
      <c r="AU360" s="48"/>
      <c r="AV360" s="123"/>
      <c r="AW360" s="123"/>
      <c r="AX360" s="43"/>
      <c r="BD360" s="10"/>
      <c r="BE360" s="8"/>
      <c r="BF360" s="8"/>
    </row>
    <row r="361" s="31" customFormat="1" ht="15.75" spans="1:58">
      <c r="A361" s="31">
        <v>121212</v>
      </c>
      <c r="B361" s="31">
        <v>121212</v>
      </c>
      <c r="C361" s="48" t="s">
        <v>1939</v>
      </c>
      <c r="D361" s="48" t="s">
        <v>1939</v>
      </c>
      <c r="E361" s="48"/>
      <c r="F361" s="31">
        <v>0</v>
      </c>
      <c r="G361" s="8"/>
      <c r="H361" s="8"/>
      <c r="I361" s="8"/>
      <c r="J361" s="8"/>
      <c r="K361" s="8"/>
      <c r="M361" s="123">
        <v>0</v>
      </c>
      <c r="N361" s="123">
        <v>0</v>
      </c>
      <c r="O361" s="54">
        <v>4</v>
      </c>
      <c r="P361" s="54">
        <v>4</v>
      </c>
      <c r="Q361" s="123">
        <v>2</v>
      </c>
      <c r="R361" s="11" t="s">
        <v>82</v>
      </c>
      <c r="S361" s="123">
        <v>1</v>
      </c>
      <c r="T361" s="123">
        <v>1</v>
      </c>
      <c r="U361" s="123">
        <v>1</v>
      </c>
      <c r="V361" s="31">
        <v>1197</v>
      </c>
      <c r="W361" s="135" t="s">
        <v>1940</v>
      </c>
      <c r="X361" s="135"/>
      <c r="Y361" s="70">
        <v>9999</v>
      </c>
      <c r="Z361" s="70"/>
      <c r="AA361" s="70">
        <v>30</v>
      </c>
      <c r="AB361" s="70">
        <v>30</v>
      </c>
      <c r="AC361" s="70">
        <v>30</v>
      </c>
      <c r="AD361" s="144">
        <v>50</v>
      </c>
      <c r="AE361" s="144">
        <v>20</v>
      </c>
      <c r="AF361" s="144">
        <v>4000</v>
      </c>
      <c r="AG361" s="144">
        <v>50</v>
      </c>
      <c r="AH361" s="144">
        <v>0</v>
      </c>
      <c r="AI361" s="144">
        <v>0</v>
      </c>
      <c r="AJ361" s="144">
        <v>1</v>
      </c>
      <c r="AK361" s="144">
        <v>0</v>
      </c>
      <c r="AL361" s="154" t="s">
        <v>603</v>
      </c>
      <c r="AR361" s="47"/>
      <c r="AS361" s="47"/>
      <c r="AT361" s="47"/>
      <c r="AU361" s="48"/>
      <c r="AV361" s="123"/>
      <c r="AW361" s="123"/>
      <c r="AX361" s="43"/>
      <c r="BD361" s="10"/>
      <c r="BE361" s="8"/>
      <c r="BF361" s="8"/>
    </row>
    <row r="362" s="31" customFormat="1" ht="15.75" spans="1:58">
      <c r="A362" s="31">
        <v>121213</v>
      </c>
      <c r="B362" s="31">
        <v>121213</v>
      </c>
      <c r="C362" s="48" t="s">
        <v>1941</v>
      </c>
      <c r="D362" s="48" t="s">
        <v>1941</v>
      </c>
      <c r="E362" s="48"/>
      <c r="F362" s="31">
        <v>0</v>
      </c>
      <c r="G362" s="8"/>
      <c r="H362" s="8"/>
      <c r="I362" s="8"/>
      <c r="J362" s="8"/>
      <c r="K362" s="8"/>
      <c r="M362" s="123">
        <v>0</v>
      </c>
      <c r="N362" s="123">
        <v>0</v>
      </c>
      <c r="O362" s="54">
        <v>4</v>
      </c>
      <c r="P362" s="54">
        <v>4</v>
      </c>
      <c r="Q362" s="123">
        <v>2</v>
      </c>
      <c r="R362" s="11" t="s">
        <v>82</v>
      </c>
      <c r="S362" s="123">
        <v>1</v>
      </c>
      <c r="T362" s="123">
        <v>1</v>
      </c>
      <c r="U362" s="123">
        <v>1</v>
      </c>
      <c r="V362" s="31">
        <v>1198</v>
      </c>
      <c r="W362" s="135" t="s">
        <v>1942</v>
      </c>
      <c r="X362" s="135"/>
      <c r="Y362" s="70">
        <v>9999</v>
      </c>
      <c r="Z362" s="70"/>
      <c r="AA362" s="70">
        <v>30</v>
      </c>
      <c r="AB362" s="70">
        <v>30</v>
      </c>
      <c r="AC362" s="70">
        <v>30</v>
      </c>
      <c r="AD362" s="144">
        <v>50</v>
      </c>
      <c r="AE362" s="144">
        <v>20</v>
      </c>
      <c r="AF362" s="144">
        <v>4000</v>
      </c>
      <c r="AG362" s="144">
        <v>50</v>
      </c>
      <c r="AH362" s="144">
        <v>0</v>
      </c>
      <c r="AI362" s="144">
        <v>0</v>
      </c>
      <c r="AJ362" s="144">
        <v>1</v>
      </c>
      <c r="AK362" s="144">
        <v>0</v>
      </c>
      <c r="AL362" s="154" t="s">
        <v>603</v>
      </c>
      <c r="AR362" s="47"/>
      <c r="AS362" s="47"/>
      <c r="AT362" s="47"/>
      <c r="AU362" s="48"/>
      <c r="AV362" s="123"/>
      <c r="AW362" s="123"/>
      <c r="AX362" s="43"/>
      <c r="BD362" s="10"/>
      <c r="BE362" s="8"/>
      <c r="BF362" s="8"/>
    </row>
    <row r="363" s="31" customFormat="1" ht="15.75" spans="1:58">
      <c r="A363" s="31">
        <v>121214</v>
      </c>
      <c r="B363" s="31">
        <v>121214</v>
      </c>
      <c r="C363" s="48" t="s">
        <v>1943</v>
      </c>
      <c r="D363" s="48" t="s">
        <v>1943</v>
      </c>
      <c r="E363" s="48"/>
      <c r="F363" s="31">
        <v>0</v>
      </c>
      <c r="G363" s="8"/>
      <c r="H363" s="8"/>
      <c r="I363" s="8"/>
      <c r="J363" s="8"/>
      <c r="K363" s="8"/>
      <c r="M363" s="123">
        <v>0</v>
      </c>
      <c r="N363" s="123">
        <v>0</v>
      </c>
      <c r="O363" s="54">
        <v>4</v>
      </c>
      <c r="P363" s="54">
        <v>4</v>
      </c>
      <c r="Q363" s="123">
        <v>2</v>
      </c>
      <c r="R363" s="11" t="s">
        <v>82</v>
      </c>
      <c r="S363" s="123">
        <v>1</v>
      </c>
      <c r="T363" s="123">
        <v>1</v>
      </c>
      <c r="U363" s="123">
        <v>1</v>
      </c>
      <c r="V363" s="31">
        <v>1199</v>
      </c>
      <c r="W363" s="135" t="s">
        <v>1944</v>
      </c>
      <c r="X363" s="135"/>
      <c r="Y363" s="70">
        <v>9999</v>
      </c>
      <c r="Z363" s="70"/>
      <c r="AA363" s="70">
        <v>30</v>
      </c>
      <c r="AB363" s="70">
        <v>30</v>
      </c>
      <c r="AC363" s="70">
        <v>30</v>
      </c>
      <c r="AD363" s="144">
        <v>50</v>
      </c>
      <c r="AE363" s="144">
        <v>20</v>
      </c>
      <c r="AF363" s="144">
        <v>4000</v>
      </c>
      <c r="AG363" s="144">
        <v>50</v>
      </c>
      <c r="AH363" s="144">
        <v>0</v>
      </c>
      <c r="AI363" s="144">
        <v>0</v>
      </c>
      <c r="AJ363" s="144">
        <v>1</v>
      </c>
      <c r="AK363" s="144">
        <v>0</v>
      </c>
      <c r="AL363" s="154" t="s">
        <v>603</v>
      </c>
      <c r="AR363" s="47"/>
      <c r="AS363" s="47"/>
      <c r="AT363" s="47"/>
      <c r="AU363" s="48"/>
      <c r="AV363" s="123"/>
      <c r="AW363" s="123"/>
      <c r="AX363" s="43"/>
      <c r="BD363" s="10"/>
      <c r="BE363" s="8"/>
      <c r="BF363" s="8"/>
    </row>
    <row r="364" s="31" customFormat="1" ht="15.75" spans="1:58">
      <c r="A364" s="31">
        <v>121215</v>
      </c>
      <c r="B364" s="31">
        <v>121215</v>
      </c>
      <c r="C364" s="48" t="s">
        <v>1945</v>
      </c>
      <c r="D364" s="48" t="s">
        <v>1945</v>
      </c>
      <c r="E364" s="48"/>
      <c r="F364" s="31">
        <v>0</v>
      </c>
      <c r="G364" s="8"/>
      <c r="H364" s="8"/>
      <c r="I364" s="8"/>
      <c r="J364" s="8"/>
      <c r="K364" s="8"/>
      <c r="M364" s="123">
        <v>0</v>
      </c>
      <c r="N364" s="123">
        <v>0</v>
      </c>
      <c r="O364" s="54">
        <v>1</v>
      </c>
      <c r="P364" s="54">
        <v>1</v>
      </c>
      <c r="Q364" s="123">
        <v>8</v>
      </c>
      <c r="R364" s="11" t="s">
        <v>82</v>
      </c>
      <c r="S364" s="123">
        <v>1</v>
      </c>
      <c r="T364" s="123">
        <v>1</v>
      </c>
      <c r="U364" s="123">
        <v>1</v>
      </c>
      <c r="V364" s="31">
        <v>1202</v>
      </c>
      <c r="W364" s="135" t="s">
        <v>1946</v>
      </c>
      <c r="X364" s="135"/>
      <c r="Y364" s="70">
        <v>9999</v>
      </c>
      <c r="Z364" s="70"/>
      <c r="AA364" s="70">
        <v>30</v>
      </c>
      <c r="AB364" s="70">
        <v>30</v>
      </c>
      <c r="AC364" s="70">
        <v>30</v>
      </c>
      <c r="AD364" s="144">
        <v>50</v>
      </c>
      <c r="AE364" s="144">
        <v>20</v>
      </c>
      <c r="AF364" s="144">
        <v>4000</v>
      </c>
      <c r="AG364" s="144">
        <v>50</v>
      </c>
      <c r="AH364" s="144">
        <v>0</v>
      </c>
      <c r="AI364" s="144">
        <v>0</v>
      </c>
      <c r="AJ364" s="144">
        <v>1</v>
      </c>
      <c r="AK364" s="144">
        <v>0</v>
      </c>
      <c r="AL364" s="154" t="s">
        <v>603</v>
      </c>
      <c r="AR364" s="47"/>
      <c r="AS364" s="47"/>
      <c r="AT364" s="47"/>
      <c r="AU364" s="48"/>
      <c r="AV364" s="123"/>
      <c r="AW364" s="123"/>
      <c r="AX364" s="43"/>
      <c r="BD364" s="10"/>
      <c r="BE364" s="8"/>
      <c r="BF364" s="8"/>
    </row>
    <row r="365" s="31" customFormat="1" ht="15.75" spans="1:58">
      <c r="A365" s="31">
        <v>121216</v>
      </c>
      <c r="B365" s="31">
        <v>121216</v>
      </c>
      <c r="C365" s="48" t="s">
        <v>1947</v>
      </c>
      <c r="D365" s="48" t="s">
        <v>1947</v>
      </c>
      <c r="E365" s="48"/>
      <c r="F365" s="31">
        <v>0</v>
      </c>
      <c r="G365" s="8"/>
      <c r="H365" s="8"/>
      <c r="I365" s="8"/>
      <c r="J365" s="8"/>
      <c r="K365" s="8"/>
      <c r="M365" s="123">
        <v>0</v>
      </c>
      <c r="N365" s="123">
        <v>0</v>
      </c>
      <c r="O365" s="54">
        <v>1</v>
      </c>
      <c r="P365" s="54">
        <v>1</v>
      </c>
      <c r="Q365" s="123">
        <v>8</v>
      </c>
      <c r="R365" s="11" t="s">
        <v>82</v>
      </c>
      <c r="S365" s="123">
        <v>1</v>
      </c>
      <c r="T365" s="123">
        <v>1</v>
      </c>
      <c r="U365" s="123">
        <v>1</v>
      </c>
      <c r="V365" s="31">
        <v>1203</v>
      </c>
      <c r="W365" s="135" t="s">
        <v>1948</v>
      </c>
      <c r="X365" s="135"/>
      <c r="Y365" s="70">
        <v>9999</v>
      </c>
      <c r="Z365" s="70"/>
      <c r="AA365" s="70">
        <v>30</v>
      </c>
      <c r="AB365" s="70">
        <v>30</v>
      </c>
      <c r="AC365" s="70">
        <v>30</v>
      </c>
      <c r="AD365" s="144">
        <v>50</v>
      </c>
      <c r="AE365" s="144">
        <v>20</v>
      </c>
      <c r="AF365" s="144">
        <v>4000</v>
      </c>
      <c r="AG365" s="144">
        <v>50</v>
      </c>
      <c r="AH365" s="144">
        <v>0</v>
      </c>
      <c r="AI365" s="144">
        <v>0</v>
      </c>
      <c r="AJ365" s="144">
        <v>1</v>
      </c>
      <c r="AK365" s="144">
        <v>0</v>
      </c>
      <c r="AL365" s="154" t="s">
        <v>603</v>
      </c>
      <c r="AR365" s="47"/>
      <c r="AS365" s="47"/>
      <c r="AT365" s="47"/>
      <c r="AU365" s="48"/>
      <c r="AV365" s="123"/>
      <c r="AW365" s="123"/>
      <c r="AX365" s="43"/>
      <c r="BD365" s="10"/>
      <c r="BE365" s="8"/>
      <c r="BF365" s="8"/>
    </row>
    <row r="366" s="31" customFormat="1" ht="15.75" spans="1:58">
      <c r="A366" s="31">
        <v>121217</v>
      </c>
      <c r="B366" s="31">
        <v>121217</v>
      </c>
      <c r="C366" s="48" t="s">
        <v>1949</v>
      </c>
      <c r="D366" s="48" t="s">
        <v>1949</v>
      </c>
      <c r="E366" s="48"/>
      <c r="F366" s="31">
        <v>0</v>
      </c>
      <c r="G366" s="8"/>
      <c r="H366" s="8"/>
      <c r="I366" s="8"/>
      <c r="J366" s="8"/>
      <c r="K366" s="8"/>
      <c r="M366" s="123">
        <v>0</v>
      </c>
      <c r="N366" s="123">
        <v>0</v>
      </c>
      <c r="O366" s="54">
        <v>1</v>
      </c>
      <c r="P366" s="54">
        <v>1</v>
      </c>
      <c r="Q366" s="123">
        <v>8</v>
      </c>
      <c r="R366" s="11" t="s">
        <v>82</v>
      </c>
      <c r="S366" s="123">
        <v>1</v>
      </c>
      <c r="T366" s="123">
        <v>1</v>
      </c>
      <c r="U366" s="123">
        <v>1</v>
      </c>
      <c r="V366" s="31">
        <v>1204</v>
      </c>
      <c r="W366" s="135" t="s">
        <v>1950</v>
      </c>
      <c r="X366" s="135"/>
      <c r="Y366" s="70">
        <v>9999</v>
      </c>
      <c r="Z366" s="70"/>
      <c r="AA366" s="70">
        <v>30</v>
      </c>
      <c r="AB366" s="70">
        <v>30</v>
      </c>
      <c r="AC366" s="70">
        <v>30</v>
      </c>
      <c r="AD366" s="144">
        <v>50</v>
      </c>
      <c r="AE366" s="144">
        <v>20</v>
      </c>
      <c r="AF366" s="144">
        <v>4000</v>
      </c>
      <c r="AG366" s="144">
        <v>50</v>
      </c>
      <c r="AH366" s="144">
        <v>0</v>
      </c>
      <c r="AI366" s="144">
        <v>0</v>
      </c>
      <c r="AJ366" s="144">
        <v>1</v>
      </c>
      <c r="AK366" s="144">
        <v>0</v>
      </c>
      <c r="AL366" s="154" t="s">
        <v>603</v>
      </c>
      <c r="AR366" s="47"/>
      <c r="AS366" s="47"/>
      <c r="AT366" s="47"/>
      <c r="AU366" s="48"/>
      <c r="AV366" s="123"/>
      <c r="AW366" s="123"/>
      <c r="AX366" s="43"/>
      <c r="BD366" s="10"/>
      <c r="BE366" s="8"/>
      <c r="BF366" s="8"/>
    </row>
    <row r="367" s="31" customFormat="1" ht="15.75" spans="1:58">
      <c r="A367" s="31">
        <v>121218</v>
      </c>
      <c r="B367" s="31">
        <v>121218</v>
      </c>
      <c r="C367" s="48" t="s">
        <v>1951</v>
      </c>
      <c r="D367" s="48" t="s">
        <v>1951</v>
      </c>
      <c r="E367" s="48"/>
      <c r="F367" s="31">
        <v>0</v>
      </c>
      <c r="G367" s="8"/>
      <c r="H367" s="8"/>
      <c r="I367" s="8"/>
      <c r="J367" s="8"/>
      <c r="K367" s="8"/>
      <c r="M367" s="123">
        <v>0</v>
      </c>
      <c r="N367" s="123">
        <v>0</v>
      </c>
      <c r="O367" s="54">
        <v>1</v>
      </c>
      <c r="P367" s="54">
        <v>1</v>
      </c>
      <c r="Q367" s="123">
        <v>8</v>
      </c>
      <c r="R367" s="11" t="s">
        <v>82</v>
      </c>
      <c r="S367" s="123">
        <v>1</v>
      </c>
      <c r="T367" s="123">
        <v>1</v>
      </c>
      <c r="U367" s="123">
        <v>1</v>
      </c>
      <c r="V367" s="31">
        <v>1205</v>
      </c>
      <c r="W367" s="135" t="s">
        <v>1952</v>
      </c>
      <c r="X367" s="135"/>
      <c r="Y367" s="70">
        <v>9999</v>
      </c>
      <c r="Z367" s="70"/>
      <c r="AA367" s="70">
        <v>30</v>
      </c>
      <c r="AB367" s="70">
        <v>30</v>
      </c>
      <c r="AC367" s="70">
        <v>30</v>
      </c>
      <c r="AD367" s="144">
        <v>50</v>
      </c>
      <c r="AE367" s="144">
        <v>20</v>
      </c>
      <c r="AF367" s="144">
        <v>4000</v>
      </c>
      <c r="AG367" s="144">
        <v>50</v>
      </c>
      <c r="AH367" s="144">
        <v>0</v>
      </c>
      <c r="AI367" s="144">
        <v>0</v>
      </c>
      <c r="AJ367" s="144">
        <v>1</v>
      </c>
      <c r="AK367" s="144">
        <v>0</v>
      </c>
      <c r="AL367" s="154" t="s">
        <v>603</v>
      </c>
      <c r="AR367" s="47"/>
      <c r="AS367" s="47"/>
      <c r="AT367" s="47"/>
      <c r="AU367" s="48"/>
      <c r="AV367" s="123"/>
      <c r="AW367" s="123"/>
      <c r="AX367" s="43"/>
      <c r="BD367" s="10"/>
      <c r="BE367" s="8"/>
      <c r="BF367" s="8"/>
    </row>
    <row r="368" s="31" customFormat="1" ht="15.75" spans="1:58">
      <c r="A368" s="31">
        <v>121219</v>
      </c>
      <c r="B368" s="31">
        <v>121219</v>
      </c>
      <c r="C368" s="48" t="s">
        <v>1953</v>
      </c>
      <c r="D368" s="48" t="s">
        <v>1953</v>
      </c>
      <c r="E368" s="48"/>
      <c r="F368" s="31">
        <v>0</v>
      </c>
      <c r="G368" s="8"/>
      <c r="H368" s="8"/>
      <c r="I368" s="8"/>
      <c r="J368" s="8"/>
      <c r="K368" s="8"/>
      <c r="M368" s="123">
        <v>0</v>
      </c>
      <c r="N368" s="123">
        <v>0</v>
      </c>
      <c r="O368" s="54">
        <v>4</v>
      </c>
      <c r="P368" s="54">
        <v>4</v>
      </c>
      <c r="Q368" s="123">
        <v>8</v>
      </c>
      <c r="R368" s="11" t="s">
        <v>82</v>
      </c>
      <c r="S368" s="123">
        <v>1</v>
      </c>
      <c r="T368" s="123">
        <v>1</v>
      </c>
      <c r="U368" s="123">
        <v>1</v>
      </c>
      <c r="V368" s="31">
        <v>1206</v>
      </c>
      <c r="W368" s="135" t="s">
        <v>1954</v>
      </c>
      <c r="X368" s="135"/>
      <c r="Y368" s="70">
        <v>9999</v>
      </c>
      <c r="Z368" s="70"/>
      <c r="AA368" s="70">
        <v>30</v>
      </c>
      <c r="AB368" s="70">
        <v>30</v>
      </c>
      <c r="AC368" s="70">
        <v>30</v>
      </c>
      <c r="AD368" s="144">
        <v>50</v>
      </c>
      <c r="AE368" s="144">
        <v>20</v>
      </c>
      <c r="AF368" s="144">
        <v>4000</v>
      </c>
      <c r="AG368" s="144">
        <v>50</v>
      </c>
      <c r="AH368" s="144">
        <v>0</v>
      </c>
      <c r="AI368" s="144">
        <v>0</v>
      </c>
      <c r="AJ368" s="144">
        <v>1</v>
      </c>
      <c r="AK368" s="144">
        <v>0</v>
      </c>
      <c r="AL368" s="154" t="s">
        <v>603</v>
      </c>
      <c r="AR368" s="47"/>
      <c r="AS368" s="47"/>
      <c r="AT368" s="47"/>
      <c r="AU368" s="48"/>
      <c r="AV368" s="123"/>
      <c r="AW368" s="123"/>
      <c r="AX368" s="43"/>
      <c r="BD368" s="10"/>
      <c r="BE368" s="8"/>
      <c r="BF368" s="8"/>
    </row>
    <row r="369" s="31" customFormat="1" ht="15.75" spans="1:58">
      <c r="A369" s="31">
        <v>121220</v>
      </c>
      <c r="B369" s="31">
        <v>121220</v>
      </c>
      <c r="C369" s="48" t="s">
        <v>1955</v>
      </c>
      <c r="D369" s="48" t="s">
        <v>1955</v>
      </c>
      <c r="E369" s="48"/>
      <c r="F369" s="31">
        <v>0</v>
      </c>
      <c r="G369" s="8"/>
      <c r="H369" s="8"/>
      <c r="I369" s="8"/>
      <c r="J369" s="8"/>
      <c r="K369" s="8"/>
      <c r="M369" s="123">
        <v>0</v>
      </c>
      <c r="N369" s="123">
        <v>0</v>
      </c>
      <c r="O369" s="54">
        <v>5</v>
      </c>
      <c r="P369" s="54">
        <v>5</v>
      </c>
      <c r="Q369" s="123">
        <v>8</v>
      </c>
      <c r="R369" s="11" t="s">
        <v>82</v>
      </c>
      <c r="S369" s="123">
        <v>1</v>
      </c>
      <c r="T369" s="123">
        <v>1</v>
      </c>
      <c r="U369" s="123">
        <v>1</v>
      </c>
      <c r="V369" s="31">
        <v>1207</v>
      </c>
      <c r="W369" s="135" t="s">
        <v>1956</v>
      </c>
      <c r="X369" s="135"/>
      <c r="Y369" s="70">
        <v>9999</v>
      </c>
      <c r="Z369" s="70"/>
      <c r="AA369" s="70">
        <v>30</v>
      </c>
      <c r="AB369" s="70">
        <v>30</v>
      </c>
      <c r="AC369" s="70">
        <v>30</v>
      </c>
      <c r="AD369" s="144">
        <v>50</v>
      </c>
      <c r="AE369" s="144">
        <v>20</v>
      </c>
      <c r="AF369" s="144">
        <v>4000</v>
      </c>
      <c r="AG369" s="144">
        <v>50</v>
      </c>
      <c r="AH369" s="144">
        <v>0</v>
      </c>
      <c r="AI369" s="144">
        <v>0</v>
      </c>
      <c r="AJ369" s="144">
        <v>1</v>
      </c>
      <c r="AK369" s="144">
        <v>0</v>
      </c>
      <c r="AL369" s="154" t="s">
        <v>603</v>
      </c>
      <c r="AR369" s="47"/>
      <c r="AS369" s="47"/>
      <c r="AT369" s="47"/>
      <c r="AU369" s="48"/>
      <c r="AV369" s="123"/>
      <c r="AW369" s="123"/>
      <c r="AX369" s="43"/>
      <c r="BD369" s="10"/>
      <c r="BE369" s="8"/>
      <c r="BF369" s="8"/>
    </row>
    <row r="370" s="31" customFormat="1" ht="15.75" spans="1:58">
      <c r="A370" s="31">
        <v>121221</v>
      </c>
      <c r="B370" s="31">
        <v>121221</v>
      </c>
      <c r="C370" s="48" t="s">
        <v>1957</v>
      </c>
      <c r="D370" s="48" t="s">
        <v>1957</v>
      </c>
      <c r="E370" s="48"/>
      <c r="F370" s="31">
        <v>0</v>
      </c>
      <c r="G370" s="8"/>
      <c r="H370" s="8"/>
      <c r="I370" s="8"/>
      <c r="J370" s="8"/>
      <c r="K370" s="8"/>
      <c r="M370" s="123">
        <v>0</v>
      </c>
      <c r="N370" s="123">
        <v>0</v>
      </c>
      <c r="O370" s="54">
        <v>6</v>
      </c>
      <c r="P370" s="54">
        <v>6</v>
      </c>
      <c r="Q370" s="123">
        <v>8</v>
      </c>
      <c r="R370" s="11" t="s">
        <v>82</v>
      </c>
      <c r="S370" s="123">
        <v>1</v>
      </c>
      <c r="T370" s="123">
        <v>1</v>
      </c>
      <c r="U370" s="123">
        <v>1</v>
      </c>
      <c r="V370" s="31">
        <v>1208</v>
      </c>
      <c r="W370" s="135" t="s">
        <v>1958</v>
      </c>
      <c r="X370" s="135"/>
      <c r="Y370" s="70">
        <v>9999</v>
      </c>
      <c r="Z370" s="70"/>
      <c r="AA370" s="70">
        <v>30</v>
      </c>
      <c r="AB370" s="70">
        <v>30</v>
      </c>
      <c r="AC370" s="70">
        <v>30</v>
      </c>
      <c r="AD370" s="144">
        <v>50</v>
      </c>
      <c r="AE370" s="144">
        <v>20</v>
      </c>
      <c r="AF370" s="144">
        <v>4000</v>
      </c>
      <c r="AG370" s="144">
        <v>50</v>
      </c>
      <c r="AH370" s="144">
        <v>0</v>
      </c>
      <c r="AI370" s="144">
        <v>0</v>
      </c>
      <c r="AJ370" s="144">
        <v>1</v>
      </c>
      <c r="AK370" s="144">
        <v>0</v>
      </c>
      <c r="AL370" s="154" t="s">
        <v>603</v>
      </c>
      <c r="AR370" s="47"/>
      <c r="AS370" s="47"/>
      <c r="AT370" s="47"/>
      <c r="AU370" s="48"/>
      <c r="AV370" s="123"/>
      <c r="AW370" s="123"/>
      <c r="AX370" s="43"/>
      <c r="BD370" s="10"/>
      <c r="BE370" s="8"/>
      <c r="BF370" s="8"/>
    </row>
    <row r="371" s="31" customFormat="1" ht="15.75" spans="1:58">
      <c r="A371" s="31">
        <v>121222</v>
      </c>
      <c r="B371" s="31">
        <v>121222</v>
      </c>
      <c r="C371" s="48" t="s">
        <v>1959</v>
      </c>
      <c r="D371" s="48" t="s">
        <v>1959</v>
      </c>
      <c r="E371" s="48"/>
      <c r="F371" s="31">
        <v>0</v>
      </c>
      <c r="G371" s="8"/>
      <c r="H371" s="8"/>
      <c r="I371" s="8"/>
      <c r="J371" s="8"/>
      <c r="K371" s="8"/>
      <c r="M371" s="123">
        <v>0</v>
      </c>
      <c r="N371" s="123">
        <v>0</v>
      </c>
      <c r="O371" s="54">
        <v>5</v>
      </c>
      <c r="P371" s="54">
        <v>5</v>
      </c>
      <c r="Q371" s="123">
        <v>2</v>
      </c>
      <c r="R371" s="11" t="s">
        <v>82</v>
      </c>
      <c r="S371" s="123">
        <v>1</v>
      </c>
      <c r="T371" s="123">
        <v>1</v>
      </c>
      <c r="U371" s="123">
        <v>1</v>
      </c>
      <c r="V371" s="31">
        <v>1209</v>
      </c>
      <c r="W371" s="135" t="s">
        <v>1960</v>
      </c>
      <c r="X371" s="135"/>
      <c r="Y371" s="70">
        <v>9999</v>
      </c>
      <c r="Z371" s="70"/>
      <c r="AA371" s="70">
        <v>30</v>
      </c>
      <c r="AB371" s="70">
        <v>30</v>
      </c>
      <c r="AC371" s="70">
        <v>30</v>
      </c>
      <c r="AD371" s="144">
        <v>50</v>
      </c>
      <c r="AE371" s="144">
        <v>20</v>
      </c>
      <c r="AF371" s="144">
        <v>4000</v>
      </c>
      <c r="AG371" s="144">
        <v>50</v>
      </c>
      <c r="AH371" s="144">
        <v>0</v>
      </c>
      <c r="AI371" s="144">
        <v>0</v>
      </c>
      <c r="AJ371" s="144">
        <v>1</v>
      </c>
      <c r="AK371" s="144">
        <v>0</v>
      </c>
      <c r="AL371" s="154" t="s">
        <v>603</v>
      </c>
      <c r="AR371" s="47"/>
      <c r="AS371" s="47"/>
      <c r="AT371" s="47"/>
      <c r="AU371" s="48"/>
      <c r="AV371" s="123"/>
      <c r="AW371" s="123"/>
      <c r="AX371" s="43"/>
      <c r="BD371" s="10"/>
      <c r="BE371" s="8"/>
      <c r="BF371" s="8"/>
    </row>
    <row r="372" s="31" customFormat="1" ht="15.75" spans="1:58">
      <c r="A372" s="31">
        <v>121223</v>
      </c>
      <c r="B372" s="31">
        <v>121223</v>
      </c>
      <c r="C372" s="48" t="s">
        <v>1961</v>
      </c>
      <c r="D372" s="48" t="s">
        <v>1961</v>
      </c>
      <c r="E372" s="48"/>
      <c r="F372" s="31">
        <v>0</v>
      </c>
      <c r="G372" s="8"/>
      <c r="H372" s="8"/>
      <c r="I372" s="8"/>
      <c r="J372" s="8"/>
      <c r="K372" s="8"/>
      <c r="M372" s="123">
        <v>0</v>
      </c>
      <c r="N372" s="123">
        <v>0</v>
      </c>
      <c r="O372" s="54">
        <v>6</v>
      </c>
      <c r="P372" s="54">
        <v>6</v>
      </c>
      <c r="Q372" s="123">
        <v>2</v>
      </c>
      <c r="R372" s="11" t="s">
        <v>82</v>
      </c>
      <c r="S372" s="123">
        <v>1</v>
      </c>
      <c r="T372" s="123">
        <v>1</v>
      </c>
      <c r="U372" s="123">
        <v>1</v>
      </c>
      <c r="V372" s="31">
        <v>1210</v>
      </c>
      <c r="W372" s="135" t="s">
        <v>1962</v>
      </c>
      <c r="X372" s="135"/>
      <c r="Y372" s="70">
        <v>9999</v>
      </c>
      <c r="Z372" s="70"/>
      <c r="AA372" s="70">
        <v>30</v>
      </c>
      <c r="AB372" s="70">
        <v>30</v>
      </c>
      <c r="AC372" s="70">
        <v>30</v>
      </c>
      <c r="AD372" s="144">
        <v>50</v>
      </c>
      <c r="AE372" s="144">
        <v>20</v>
      </c>
      <c r="AF372" s="144">
        <v>4000</v>
      </c>
      <c r="AG372" s="144">
        <v>50</v>
      </c>
      <c r="AH372" s="144">
        <v>0</v>
      </c>
      <c r="AI372" s="144">
        <v>0</v>
      </c>
      <c r="AJ372" s="144">
        <v>1</v>
      </c>
      <c r="AK372" s="144">
        <v>0</v>
      </c>
      <c r="AL372" s="154" t="s">
        <v>603</v>
      </c>
      <c r="AR372" s="47"/>
      <c r="AS372" s="47"/>
      <c r="AT372" s="47"/>
      <c r="AU372" s="48"/>
      <c r="AV372" s="123"/>
      <c r="AW372" s="123"/>
      <c r="AX372" s="43"/>
      <c r="BD372" s="10"/>
      <c r="BE372" s="8"/>
      <c r="BF372" s="8"/>
    </row>
    <row r="373" s="31" customFormat="1" ht="15.75" spans="1:58">
      <c r="A373" s="31">
        <v>121224</v>
      </c>
      <c r="B373" s="31">
        <v>121224</v>
      </c>
      <c r="C373" s="48" t="s">
        <v>1963</v>
      </c>
      <c r="D373" s="48" t="s">
        <v>1963</v>
      </c>
      <c r="E373" s="48"/>
      <c r="F373" s="31">
        <v>0</v>
      </c>
      <c r="G373" s="8"/>
      <c r="H373" s="8"/>
      <c r="I373" s="8"/>
      <c r="J373" s="8"/>
      <c r="K373" s="8"/>
      <c r="M373" s="123">
        <v>0</v>
      </c>
      <c r="N373" s="123">
        <v>0</v>
      </c>
      <c r="O373" s="54">
        <v>5</v>
      </c>
      <c r="P373" s="54">
        <v>5</v>
      </c>
      <c r="Q373" s="123">
        <v>8</v>
      </c>
      <c r="R373" s="11" t="s">
        <v>82</v>
      </c>
      <c r="S373" s="123">
        <v>1</v>
      </c>
      <c r="T373" s="123">
        <v>1</v>
      </c>
      <c r="U373" s="123">
        <v>1</v>
      </c>
      <c r="V373" s="31">
        <v>1211</v>
      </c>
      <c r="W373" s="135" t="s">
        <v>1964</v>
      </c>
      <c r="X373" s="135"/>
      <c r="Y373" s="70">
        <v>9999</v>
      </c>
      <c r="Z373" s="70"/>
      <c r="AA373" s="70">
        <v>30</v>
      </c>
      <c r="AB373" s="70">
        <v>30</v>
      </c>
      <c r="AC373" s="70">
        <v>30</v>
      </c>
      <c r="AD373" s="144">
        <v>50</v>
      </c>
      <c r="AE373" s="144">
        <v>20</v>
      </c>
      <c r="AF373" s="144">
        <v>4000</v>
      </c>
      <c r="AG373" s="144">
        <v>50</v>
      </c>
      <c r="AH373" s="144">
        <v>0</v>
      </c>
      <c r="AI373" s="144">
        <v>0</v>
      </c>
      <c r="AJ373" s="144">
        <v>1</v>
      </c>
      <c r="AK373" s="144">
        <v>0</v>
      </c>
      <c r="AL373" s="154" t="s">
        <v>603</v>
      </c>
      <c r="AR373" s="47"/>
      <c r="AS373" s="47"/>
      <c r="AT373" s="47"/>
      <c r="AU373" s="48"/>
      <c r="AV373" s="123"/>
      <c r="AW373" s="123"/>
      <c r="AX373" s="43"/>
      <c r="BD373" s="10"/>
      <c r="BE373" s="8"/>
      <c r="BF373" s="8"/>
    </row>
    <row r="374" s="31" customFormat="1" ht="15.75" spans="1:58">
      <c r="A374" s="31">
        <v>121225</v>
      </c>
      <c r="B374" s="31">
        <v>121225</v>
      </c>
      <c r="C374" s="48" t="s">
        <v>1965</v>
      </c>
      <c r="D374" s="48" t="s">
        <v>1965</v>
      </c>
      <c r="E374" s="48"/>
      <c r="F374" s="31">
        <v>0</v>
      </c>
      <c r="G374" s="8"/>
      <c r="H374" s="8"/>
      <c r="I374" s="8"/>
      <c r="J374" s="8"/>
      <c r="K374" s="8"/>
      <c r="M374" s="123">
        <v>0</v>
      </c>
      <c r="N374" s="123">
        <v>0</v>
      </c>
      <c r="O374" s="54">
        <v>5</v>
      </c>
      <c r="P374" s="54">
        <v>5</v>
      </c>
      <c r="Q374" s="123">
        <v>8</v>
      </c>
      <c r="R374" s="11" t="s">
        <v>82</v>
      </c>
      <c r="S374" s="123">
        <v>1</v>
      </c>
      <c r="T374" s="123">
        <v>1</v>
      </c>
      <c r="U374" s="123">
        <v>1</v>
      </c>
      <c r="V374" s="31">
        <v>1212</v>
      </c>
      <c r="W374" s="135" t="s">
        <v>1966</v>
      </c>
      <c r="X374" s="135"/>
      <c r="Y374" s="70">
        <v>9999</v>
      </c>
      <c r="Z374" s="70"/>
      <c r="AA374" s="70">
        <v>30</v>
      </c>
      <c r="AB374" s="70">
        <v>30</v>
      </c>
      <c r="AC374" s="70">
        <v>30</v>
      </c>
      <c r="AD374" s="144">
        <v>50</v>
      </c>
      <c r="AE374" s="144">
        <v>20</v>
      </c>
      <c r="AF374" s="144">
        <v>4000</v>
      </c>
      <c r="AG374" s="144">
        <v>50</v>
      </c>
      <c r="AH374" s="144">
        <v>0</v>
      </c>
      <c r="AI374" s="144">
        <v>0</v>
      </c>
      <c r="AJ374" s="144">
        <v>1</v>
      </c>
      <c r="AK374" s="144">
        <v>0</v>
      </c>
      <c r="AL374" s="154" t="s">
        <v>603</v>
      </c>
      <c r="AR374" s="47"/>
      <c r="AS374" s="47"/>
      <c r="AT374" s="47"/>
      <c r="AU374" s="48"/>
      <c r="AV374" s="123"/>
      <c r="AW374" s="123"/>
      <c r="AX374" s="43"/>
      <c r="BD374" s="10"/>
      <c r="BE374" s="8"/>
      <c r="BF374" s="8"/>
    </row>
    <row r="375" s="31" customFormat="1" ht="15.75" spans="1:58">
      <c r="A375" s="31">
        <v>121226</v>
      </c>
      <c r="B375" s="31">
        <v>121226</v>
      </c>
      <c r="C375" s="48" t="s">
        <v>1967</v>
      </c>
      <c r="D375" s="48" t="s">
        <v>1968</v>
      </c>
      <c r="E375" s="48"/>
      <c r="F375" s="31">
        <v>0</v>
      </c>
      <c r="G375" s="8"/>
      <c r="H375" s="8"/>
      <c r="I375" s="8"/>
      <c r="J375" s="8"/>
      <c r="K375" s="8"/>
      <c r="M375" s="123">
        <v>0</v>
      </c>
      <c r="N375" s="123">
        <v>0</v>
      </c>
      <c r="O375" s="54">
        <v>6</v>
      </c>
      <c r="P375" s="54">
        <v>6</v>
      </c>
      <c r="Q375" s="123">
        <v>8</v>
      </c>
      <c r="R375" s="11" t="s">
        <v>82</v>
      </c>
      <c r="S375" s="123">
        <v>1</v>
      </c>
      <c r="T375" s="123">
        <v>1</v>
      </c>
      <c r="U375" s="123">
        <v>1</v>
      </c>
      <c r="V375" s="31">
        <v>1213</v>
      </c>
      <c r="W375" s="135" t="s">
        <v>1969</v>
      </c>
      <c r="X375" s="135"/>
      <c r="Y375" s="70">
        <v>9999</v>
      </c>
      <c r="Z375" s="70"/>
      <c r="AA375" s="70">
        <v>30</v>
      </c>
      <c r="AB375" s="70">
        <v>30</v>
      </c>
      <c r="AC375" s="70">
        <v>30</v>
      </c>
      <c r="AD375" s="144">
        <v>50</v>
      </c>
      <c r="AE375" s="144">
        <v>20</v>
      </c>
      <c r="AF375" s="144">
        <v>4000</v>
      </c>
      <c r="AG375" s="144">
        <v>50</v>
      </c>
      <c r="AH375" s="144">
        <v>0</v>
      </c>
      <c r="AI375" s="144">
        <v>0</v>
      </c>
      <c r="AJ375" s="144">
        <v>1</v>
      </c>
      <c r="AK375" s="144">
        <v>0</v>
      </c>
      <c r="AL375" s="154" t="s">
        <v>603</v>
      </c>
      <c r="AR375" s="47"/>
      <c r="AS375" s="47"/>
      <c r="AT375" s="47"/>
      <c r="AU375" s="48"/>
      <c r="AV375" s="123"/>
      <c r="AW375" s="123"/>
      <c r="AX375" s="43"/>
      <c r="BD375" s="10"/>
      <c r="BE375" s="8"/>
      <c r="BF375" s="8"/>
    </row>
    <row r="376" s="31" customFormat="1" ht="15.75" spans="1:58">
      <c r="A376" s="31">
        <v>121227</v>
      </c>
      <c r="B376" s="31">
        <v>121227</v>
      </c>
      <c r="C376" s="48" t="s">
        <v>1970</v>
      </c>
      <c r="D376" s="48" t="s">
        <v>1971</v>
      </c>
      <c r="E376" s="48"/>
      <c r="F376" s="31">
        <v>0</v>
      </c>
      <c r="G376" s="8"/>
      <c r="H376" s="8"/>
      <c r="I376" s="8"/>
      <c r="J376" s="8"/>
      <c r="K376" s="8"/>
      <c r="M376" s="123">
        <v>0</v>
      </c>
      <c r="N376" s="123">
        <v>0</v>
      </c>
      <c r="O376" s="54">
        <v>6</v>
      </c>
      <c r="P376" s="54">
        <v>6</v>
      </c>
      <c r="Q376" s="123">
        <v>8</v>
      </c>
      <c r="R376" s="11" t="s">
        <v>82</v>
      </c>
      <c r="S376" s="123">
        <v>1</v>
      </c>
      <c r="T376" s="123">
        <v>1</v>
      </c>
      <c r="U376" s="123">
        <v>1</v>
      </c>
      <c r="V376" s="31">
        <v>1214</v>
      </c>
      <c r="W376" s="135" t="s">
        <v>1972</v>
      </c>
      <c r="X376" s="135"/>
      <c r="Y376" s="70">
        <v>9999</v>
      </c>
      <c r="Z376" s="70"/>
      <c r="AA376" s="70">
        <v>30</v>
      </c>
      <c r="AB376" s="70">
        <v>30</v>
      </c>
      <c r="AC376" s="70">
        <v>30</v>
      </c>
      <c r="AD376" s="144">
        <v>50</v>
      </c>
      <c r="AE376" s="144">
        <v>20</v>
      </c>
      <c r="AF376" s="144">
        <v>4000</v>
      </c>
      <c r="AG376" s="144">
        <v>50</v>
      </c>
      <c r="AH376" s="144">
        <v>0</v>
      </c>
      <c r="AI376" s="144">
        <v>0</v>
      </c>
      <c r="AJ376" s="144">
        <v>1</v>
      </c>
      <c r="AK376" s="144">
        <v>0</v>
      </c>
      <c r="AL376" s="154" t="s">
        <v>603</v>
      </c>
      <c r="AR376" s="47"/>
      <c r="AS376" s="47"/>
      <c r="AT376" s="47"/>
      <c r="AU376" s="48"/>
      <c r="AV376" s="123"/>
      <c r="AW376" s="123"/>
      <c r="AX376" s="43"/>
      <c r="BD376" s="10"/>
      <c r="BE376" s="8"/>
      <c r="BF376" s="8"/>
    </row>
    <row r="377" s="31" customFormat="1" ht="15.75" spans="1:58">
      <c r="A377" s="31">
        <v>121228</v>
      </c>
      <c r="B377" s="31">
        <v>121228</v>
      </c>
      <c r="C377" s="47" t="s">
        <v>1973</v>
      </c>
      <c r="D377" s="48" t="s">
        <v>1974</v>
      </c>
      <c r="E377" s="48"/>
      <c r="F377" s="31">
        <v>0</v>
      </c>
      <c r="G377" s="8"/>
      <c r="H377" s="8"/>
      <c r="I377" s="8"/>
      <c r="J377" s="8"/>
      <c r="K377" s="8"/>
      <c r="M377" s="123">
        <v>0</v>
      </c>
      <c r="N377" s="123">
        <v>0</v>
      </c>
      <c r="O377" s="54">
        <v>1</v>
      </c>
      <c r="P377" s="54">
        <v>1</v>
      </c>
      <c r="Q377" s="123">
        <v>8</v>
      </c>
      <c r="R377" s="11" t="s">
        <v>82</v>
      </c>
      <c r="S377" s="123">
        <v>1</v>
      </c>
      <c r="T377" s="123">
        <v>1</v>
      </c>
      <c r="U377" s="123">
        <v>1</v>
      </c>
      <c r="V377" s="31">
        <v>1215</v>
      </c>
      <c r="W377" s="135" t="s">
        <v>1975</v>
      </c>
      <c r="X377" s="135"/>
      <c r="Y377" s="70">
        <v>9999</v>
      </c>
      <c r="Z377" s="70"/>
      <c r="AA377" s="70">
        <v>30</v>
      </c>
      <c r="AB377" s="70">
        <v>30</v>
      </c>
      <c r="AC377" s="70">
        <v>30</v>
      </c>
      <c r="AD377" s="144">
        <v>50</v>
      </c>
      <c r="AE377" s="144">
        <v>20</v>
      </c>
      <c r="AF377" s="144">
        <v>4000</v>
      </c>
      <c r="AG377" s="144">
        <v>50</v>
      </c>
      <c r="AH377" s="144">
        <v>0</v>
      </c>
      <c r="AI377" s="144">
        <v>0</v>
      </c>
      <c r="AJ377" s="144">
        <v>1</v>
      </c>
      <c r="AK377" s="144">
        <v>0</v>
      </c>
      <c r="AL377" s="154" t="s">
        <v>603</v>
      </c>
      <c r="AR377" s="47"/>
      <c r="AS377" s="47"/>
      <c r="AT377" s="47"/>
      <c r="AU377" s="48"/>
      <c r="AV377" s="123"/>
      <c r="AW377" s="123"/>
      <c r="AX377" s="43"/>
      <c r="BD377" s="10"/>
      <c r="BE377" s="8"/>
      <c r="BF377" s="8"/>
    </row>
    <row r="378" s="31" customFormat="1" ht="15.75" spans="1:58">
      <c r="A378" s="31">
        <v>121229</v>
      </c>
      <c r="B378" s="31">
        <v>121229</v>
      </c>
      <c r="C378" s="47" t="s">
        <v>1976</v>
      </c>
      <c r="D378" s="47" t="s">
        <v>1976</v>
      </c>
      <c r="E378" s="47"/>
      <c r="F378" s="31">
        <v>0</v>
      </c>
      <c r="G378" s="8"/>
      <c r="H378" s="8"/>
      <c r="I378" s="8"/>
      <c r="J378" s="8"/>
      <c r="K378" s="8"/>
      <c r="M378" s="123">
        <v>0</v>
      </c>
      <c r="N378" s="123">
        <v>0</v>
      </c>
      <c r="O378" s="54">
        <v>4</v>
      </c>
      <c r="P378" s="54">
        <v>4</v>
      </c>
      <c r="Q378" s="123">
        <v>8</v>
      </c>
      <c r="R378" s="11" t="s">
        <v>82</v>
      </c>
      <c r="S378" s="123">
        <v>1</v>
      </c>
      <c r="T378" s="123">
        <v>1</v>
      </c>
      <c r="U378" s="123">
        <v>1</v>
      </c>
      <c r="V378" s="31">
        <v>2254</v>
      </c>
      <c r="W378" s="135" t="s">
        <v>1977</v>
      </c>
      <c r="X378" s="135"/>
      <c r="Y378" s="70">
        <v>9999</v>
      </c>
      <c r="Z378" s="70"/>
      <c r="AA378" s="70">
        <v>30</v>
      </c>
      <c r="AB378" s="70">
        <v>30</v>
      </c>
      <c r="AC378" s="70">
        <v>30</v>
      </c>
      <c r="AD378" s="144">
        <v>50</v>
      </c>
      <c r="AE378" s="144">
        <v>20</v>
      </c>
      <c r="AF378" s="144">
        <v>4000</v>
      </c>
      <c r="AG378" s="144">
        <v>50</v>
      </c>
      <c r="AH378" s="144">
        <v>0</v>
      </c>
      <c r="AI378" s="144">
        <v>0</v>
      </c>
      <c r="AJ378" s="144">
        <v>1</v>
      </c>
      <c r="AK378" s="144">
        <v>0</v>
      </c>
      <c r="AL378" s="154" t="s">
        <v>603</v>
      </c>
      <c r="AR378" s="47"/>
      <c r="AS378" s="47"/>
      <c r="AT378" s="47"/>
      <c r="AU378" s="48"/>
      <c r="AV378" s="123"/>
      <c r="AW378" s="123"/>
      <c r="AX378" s="43"/>
      <c r="BD378" s="10"/>
      <c r="BE378" s="8"/>
      <c r="BF378" s="8"/>
    </row>
    <row r="379" s="31" customFormat="1" ht="15.75" spans="1:58">
      <c r="A379" s="31">
        <v>121230</v>
      </c>
      <c r="B379" s="31">
        <v>121230</v>
      </c>
      <c r="C379" s="47" t="s">
        <v>1978</v>
      </c>
      <c r="D379" s="47" t="s">
        <v>1978</v>
      </c>
      <c r="E379" s="47"/>
      <c r="F379" s="31">
        <v>1</v>
      </c>
      <c r="G379" s="8"/>
      <c r="H379" s="8"/>
      <c r="I379" s="8"/>
      <c r="J379" s="8"/>
      <c r="K379" s="8"/>
      <c r="M379" s="123">
        <v>0</v>
      </c>
      <c r="N379" s="123">
        <v>0</v>
      </c>
      <c r="O379" s="54">
        <v>2</v>
      </c>
      <c r="P379" s="54">
        <v>2</v>
      </c>
      <c r="Q379" s="123">
        <v>8</v>
      </c>
      <c r="R379" s="11" t="s">
        <v>82</v>
      </c>
      <c r="S379" s="123">
        <v>1</v>
      </c>
      <c r="T379" s="123">
        <v>1</v>
      </c>
      <c r="U379" s="123">
        <v>1</v>
      </c>
      <c r="V379" s="31">
        <v>1217</v>
      </c>
      <c r="W379" s="135" t="s">
        <v>1979</v>
      </c>
      <c r="X379" s="135"/>
      <c r="Y379" s="70">
        <v>9999</v>
      </c>
      <c r="Z379" s="70"/>
      <c r="AA379" s="70">
        <v>30</v>
      </c>
      <c r="AB379" s="70">
        <v>30</v>
      </c>
      <c r="AC379" s="70">
        <v>30</v>
      </c>
      <c r="AD379" s="144">
        <v>50</v>
      </c>
      <c r="AE379" s="144">
        <v>20</v>
      </c>
      <c r="AF379" s="144">
        <v>4000</v>
      </c>
      <c r="AG379" s="144">
        <v>50</v>
      </c>
      <c r="AH379" s="144">
        <v>0</v>
      </c>
      <c r="AI379" s="144">
        <v>0</v>
      </c>
      <c r="AJ379" s="144">
        <v>1</v>
      </c>
      <c r="AK379" s="144">
        <v>0</v>
      </c>
      <c r="AL379" s="154" t="s">
        <v>603</v>
      </c>
      <c r="AR379" s="47"/>
      <c r="AS379" s="47"/>
      <c r="AT379" s="47"/>
      <c r="AU379" s="48"/>
      <c r="AV379" s="123"/>
      <c r="AW379" s="123"/>
      <c r="AX379" s="43"/>
      <c r="BD379" s="10"/>
      <c r="BE379" s="8"/>
      <c r="BF379" s="8"/>
    </row>
    <row r="380" s="31" customFormat="1" ht="15.75" spans="1:58">
      <c r="A380" s="31">
        <v>121231</v>
      </c>
      <c r="B380" s="31">
        <v>121231</v>
      </c>
      <c r="C380" s="47" t="s">
        <v>1980</v>
      </c>
      <c r="D380" s="47" t="s">
        <v>1980</v>
      </c>
      <c r="E380" s="47"/>
      <c r="F380" s="31">
        <v>0</v>
      </c>
      <c r="G380" s="8"/>
      <c r="H380" s="8"/>
      <c r="I380" s="8"/>
      <c r="J380" s="8"/>
      <c r="K380" s="8"/>
      <c r="M380" s="123">
        <v>0</v>
      </c>
      <c r="N380" s="123">
        <v>0</v>
      </c>
      <c r="O380" s="54">
        <v>3</v>
      </c>
      <c r="P380" s="54">
        <v>3</v>
      </c>
      <c r="Q380" s="123">
        <v>8</v>
      </c>
      <c r="R380" s="11" t="s">
        <v>82</v>
      </c>
      <c r="S380" s="123">
        <v>1</v>
      </c>
      <c r="T380" s="123">
        <v>1</v>
      </c>
      <c r="U380" s="123">
        <v>1</v>
      </c>
      <c r="V380" s="31">
        <v>1218</v>
      </c>
      <c r="W380" s="135" t="s">
        <v>1981</v>
      </c>
      <c r="X380" s="135"/>
      <c r="Y380" s="70">
        <v>9999</v>
      </c>
      <c r="Z380" s="70"/>
      <c r="AA380" s="70">
        <v>30</v>
      </c>
      <c r="AB380" s="70">
        <v>30</v>
      </c>
      <c r="AC380" s="70">
        <v>30</v>
      </c>
      <c r="AD380" s="144">
        <v>50</v>
      </c>
      <c r="AE380" s="144">
        <v>20</v>
      </c>
      <c r="AF380" s="144">
        <v>4000</v>
      </c>
      <c r="AG380" s="144">
        <v>50</v>
      </c>
      <c r="AH380" s="144">
        <v>0</v>
      </c>
      <c r="AI380" s="144">
        <v>0</v>
      </c>
      <c r="AJ380" s="144">
        <v>1</v>
      </c>
      <c r="AK380" s="144">
        <v>0</v>
      </c>
      <c r="AL380" s="154" t="s">
        <v>603</v>
      </c>
      <c r="AR380" s="47"/>
      <c r="AS380" s="47"/>
      <c r="AT380" s="47"/>
      <c r="AU380" s="48"/>
      <c r="AV380" s="123"/>
      <c r="AW380" s="123"/>
      <c r="AX380" s="43"/>
      <c r="BD380" s="10"/>
      <c r="BE380" s="8"/>
      <c r="BF380" s="8"/>
    </row>
    <row r="381" s="31" customFormat="1" ht="15.75" spans="1:58">
      <c r="A381" s="31">
        <v>121232</v>
      </c>
      <c r="B381" s="31">
        <v>121232</v>
      </c>
      <c r="C381" s="47" t="s">
        <v>1982</v>
      </c>
      <c r="D381" s="47" t="s">
        <v>1982</v>
      </c>
      <c r="E381" s="47"/>
      <c r="F381" s="31">
        <v>0</v>
      </c>
      <c r="G381" s="8"/>
      <c r="H381" s="8"/>
      <c r="I381" s="8"/>
      <c r="J381" s="8"/>
      <c r="K381" s="8"/>
      <c r="M381" s="123">
        <v>0</v>
      </c>
      <c r="N381" s="123">
        <v>0</v>
      </c>
      <c r="O381" s="54">
        <v>4</v>
      </c>
      <c r="P381" s="54">
        <v>4</v>
      </c>
      <c r="Q381" s="123">
        <v>8</v>
      </c>
      <c r="R381" s="11" t="s">
        <v>82</v>
      </c>
      <c r="S381" s="123">
        <v>1</v>
      </c>
      <c r="T381" s="123">
        <v>1</v>
      </c>
      <c r="U381" s="123">
        <v>1</v>
      </c>
      <c r="V381" s="31">
        <v>1219</v>
      </c>
      <c r="W381" s="135" t="s">
        <v>1983</v>
      </c>
      <c r="X381" s="135"/>
      <c r="Y381" s="70">
        <v>9999</v>
      </c>
      <c r="Z381" s="70"/>
      <c r="AA381" s="70">
        <v>30</v>
      </c>
      <c r="AB381" s="70">
        <v>30</v>
      </c>
      <c r="AC381" s="70">
        <v>30</v>
      </c>
      <c r="AD381" s="144">
        <v>50</v>
      </c>
      <c r="AE381" s="144">
        <v>20</v>
      </c>
      <c r="AF381" s="144">
        <v>4000</v>
      </c>
      <c r="AG381" s="144">
        <v>50</v>
      </c>
      <c r="AH381" s="144">
        <v>0</v>
      </c>
      <c r="AI381" s="144">
        <v>0</v>
      </c>
      <c r="AJ381" s="144">
        <v>1</v>
      </c>
      <c r="AK381" s="144">
        <v>0</v>
      </c>
      <c r="AL381" s="154" t="s">
        <v>603</v>
      </c>
      <c r="AR381" s="47"/>
      <c r="AS381" s="47"/>
      <c r="AT381" s="47"/>
      <c r="AU381" s="48"/>
      <c r="AV381" s="123"/>
      <c r="AW381" s="123"/>
      <c r="AX381" s="43"/>
      <c r="BD381" s="10"/>
      <c r="BE381" s="8"/>
      <c r="BF381" s="8"/>
    </row>
    <row r="382" s="31" customFormat="1" ht="15.75" spans="1:58">
      <c r="A382" s="31">
        <v>121233</v>
      </c>
      <c r="B382" s="31">
        <v>121233</v>
      </c>
      <c r="C382" s="47" t="s">
        <v>1984</v>
      </c>
      <c r="D382" s="47" t="s">
        <v>1984</v>
      </c>
      <c r="E382" s="47"/>
      <c r="F382" s="31">
        <v>0</v>
      </c>
      <c r="G382" s="8"/>
      <c r="H382" s="8"/>
      <c r="I382" s="8"/>
      <c r="J382" s="8"/>
      <c r="K382" s="8"/>
      <c r="M382" s="123">
        <v>0</v>
      </c>
      <c r="N382" s="123">
        <v>0</v>
      </c>
      <c r="O382" s="54">
        <v>6</v>
      </c>
      <c r="P382" s="54">
        <v>6</v>
      </c>
      <c r="Q382" s="123">
        <v>8</v>
      </c>
      <c r="R382" s="11" t="s">
        <v>82</v>
      </c>
      <c r="S382" s="123">
        <v>1</v>
      </c>
      <c r="T382" s="123">
        <v>1</v>
      </c>
      <c r="U382" s="123">
        <v>1</v>
      </c>
      <c r="V382" s="31">
        <v>1223</v>
      </c>
      <c r="W382" s="135" t="s">
        <v>1985</v>
      </c>
      <c r="X382" s="135"/>
      <c r="Y382" s="70">
        <v>9999</v>
      </c>
      <c r="Z382" s="70"/>
      <c r="AA382" s="70">
        <v>30</v>
      </c>
      <c r="AB382" s="70">
        <v>30</v>
      </c>
      <c r="AC382" s="70">
        <v>30</v>
      </c>
      <c r="AD382" s="144">
        <v>50</v>
      </c>
      <c r="AE382" s="144">
        <v>20</v>
      </c>
      <c r="AF382" s="144">
        <v>4000</v>
      </c>
      <c r="AG382" s="144">
        <v>50</v>
      </c>
      <c r="AH382" s="144">
        <v>0</v>
      </c>
      <c r="AI382" s="144">
        <v>0</v>
      </c>
      <c r="AJ382" s="144">
        <v>1</v>
      </c>
      <c r="AK382" s="144">
        <v>0</v>
      </c>
      <c r="AL382" s="154" t="s">
        <v>603</v>
      </c>
      <c r="AR382" s="47"/>
      <c r="AS382" s="47"/>
      <c r="AT382" s="47"/>
      <c r="AU382" s="48"/>
      <c r="AV382" s="123"/>
      <c r="AW382" s="123"/>
      <c r="AX382" s="43"/>
      <c r="BD382" s="10"/>
      <c r="BE382" s="8"/>
      <c r="BF382" s="8"/>
    </row>
    <row r="383" s="31" customFormat="1" ht="15.75" spans="1:58">
      <c r="A383" s="31">
        <v>121234</v>
      </c>
      <c r="B383" s="31">
        <v>121234</v>
      </c>
      <c r="C383" s="47" t="s">
        <v>1986</v>
      </c>
      <c r="D383" s="47" t="s">
        <v>1986</v>
      </c>
      <c r="E383" s="47"/>
      <c r="F383" s="31">
        <v>3</v>
      </c>
      <c r="G383" s="8"/>
      <c r="H383" s="8"/>
      <c r="I383" s="8"/>
      <c r="J383" s="8"/>
      <c r="K383" s="8"/>
      <c r="M383" s="123">
        <v>0</v>
      </c>
      <c r="N383" s="123">
        <v>0</v>
      </c>
      <c r="O383" s="54">
        <v>4</v>
      </c>
      <c r="P383" s="54">
        <v>4</v>
      </c>
      <c r="Q383" s="123">
        <v>8</v>
      </c>
      <c r="R383" s="11" t="s">
        <v>82</v>
      </c>
      <c r="S383" s="123">
        <v>1</v>
      </c>
      <c r="T383" s="123">
        <v>1</v>
      </c>
      <c r="U383" s="123">
        <v>1</v>
      </c>
      <c r="V383" s="31">
        <v>1220</v>
      </c>
      <c r="W383" s="135" t="s">
        <v>1987</v>
      </c>
      <c r="X383" s="135"/>
      <c r="Y383" s="70">
        <v>9999</v>
      </c>
      <c r="Z383" s="70"/>
      <c r="AA383" s="70">
        <v>30</v>
      </c>
      <c r="AB383" s="70">
        <v>30</v>
      </c>
      <c r="AC383" s="70">
        <v>30</v>
      </c>
      <c r="AD383" s="144">
        <v>50</v>
      </c>
      <c r="AE383" s="144">
        <v>20</v>
      </c>
      <c r="AF383" s="144">
        <v>4000</v>
      </c>
      <c r="AG383" s="144">
        <v>50</v>
      </c>
      <c r="AH383" s="144">
        <v>0</v>
      </c>
      <c r="AI383" s="144">
        <v>0</v>
      </c>
      <c r="AJ383" s="144">
        <v>1</v>
      </c>
      <c r="AK383" s="144">
        <v>0</v>
      </c>
      <c r="AL383" s="154" t="s">
        <v>603</v>
      </c>
      <c r="AR383" s="47"/>
      <c r="AS383" s="47"/>
      <c r="AT383" s="47"/>
      <c r="AU383" s="48"/>
      <c r="AV383" s="123"/>
      <c r="AW383" s="123"/>
      <c r="AX383" s="43"/>
      <c r="BD383" s="10"/>
      <c r="BE383" s="8"/>
      <c r="BF383" s="8"/>
    </row>
    <row r="384" s="31" customFormat="1" ht="15.75" spans="1:58">
      <c r="A384" s="31">
        <v>121235</v>
      </c>
      <c r="B384" s="31">
        <v>121235</v>
      </c>
      <c r="C384" s="47" t="s">
        <v>1988</v>
      </c>
      <c r="D384" s="47" t="s">
        <v>1989</v>
      </c>
      <c r="E384" s="47"/>
      <c r="F384" s="31">
        <v>3</v>
      </c>
      <c r="G384" s="8"/>
      <c r="H384" s="8"/>
      <c r="I384" s="8"/>
      <c r="J384" s="8"/>
      <c r="K384" s="8"/>
      <c r="M384" s="123">
        <v>0</v>
      </c>
      <c r="N384" s="123">
        <v>0</v>
      </c>
      <c r="O384" s="54">
        <v>4</v>
      </c>
      <c r="P384" s="54">
        <v>4</v>
      </c>
      <c r="Q384" s="123">
        <v>8</v>
      </c>
      <c r="R384" s="11" t="s">
        <v>82</v>
      </c>
      <c r="S384" s="123">
        <v>1</v>
      </c>
      <c r="T384" s="123">
        <v>1</v>
      </c>
      <c r="U384" s="123">
        <v>1</v>
      </c>
      <c r="V384" s="31">
        <v>1221</v>
      </c>
      <c r="W384" s="135" t="s">
        <v>1990</v>
      </c>
      <c r="X384" s="135"/>
      <c r="Y384" s="70">
        <v>9999</v>
      </c>
      <c r="Z384" s="70"/>
      <c r="AA384" s="70">
        <v>30</v>
      </c>
      <c r="AB384" s="70">
        <v>30</v>
      </c>
      <c r="AC384" s="70">
        <v>30</v>
      </c>
      <c r="AD384" s="144">
        <v>50</v>
      </c>
      <c r="AE384" s="144">
        <v>20</v>
      </c>
      <c r="AF384" s="144">
        <v>4000</v>
      </c>
      <c r="AG384" s="144">
        <v>50</v>
      </c>
      <c r="AH384" s="144">
        <v>0</v>
      </c>
      <c r="AI384" s="144">
        <v>0</v>
      </c>
      <c r="AJ384" s="144">
        <v>1</v>
      </c>
      <c r="AK384" s="144">
        <v>0</v>
      </c>
      <c r="AL384" s="154" t="s">
        <v>603</v>
      </c>
      <c r="AR384" s="47"/>
      <c r="AS384" s="47"/>
      <c r="AT384" s="47"/>
      <c r="AU384" s="48"/>
      <c r="AV384" s="123"/>
      <c r="AW384" s="123"/>
      <c r="AX384" s="43"/>
      <c r="BD384" s="10"/>
      <c r="BE384" s="8"/>
      <c r="BF384" s="8"/>
    </row>
    <row r="385" s="31" customFormat="1" ht="15.75" spans="1:58">
      <c r="A385" s="31">
        <v>121236</v>
      </c>
      <c r="B385" s="31">
        <v>121236</v>
      </c>
      <c r="C385" s="47" t="s">
        <v>1988</v>
      </c>
      <c r="D385" s="47" t="s">
        <v>1991</v>
      </c>
      <c r="E385" s="47"/>
      <c r="F385" s="31">
        <v>3</v>
      </c>
      <c r="G385" s="8"/>
      <c r="H385" s="8"/>
      <c r="I385" s="8"/>
      <c r="J385" s="8"/>
      <c r="K385" s="8"/>
      <c r="M385" s="123">
        <v>0</v>
      </c>
      <c r="N385" s="123">
        <v>0</v>
      </c>
      <c r="O385" s="54">
        <v>4</v>
      </c>
      <c r="P385" s="54">
        <v>4</v>
      </c>
      <c r="Q385" s="123">
        <v>8</v>
      </c>
      <c r="R385" s="11" t="s">
        <v>82</v>
      </c>
      <c r="S385" s="123">
        <v>1</v>
      </c>
      <c r="T385" s="123">
        <v>1</v>
      </c>
      <c r="U385" s="123">
        <v>1</v>
      </c>
      <c r="V385" s="31">
        <v>1222</v>
      </c>
      <c r="W385" s="135" t="s">
        <v>1992</v>
      </c>
      <c r="X385" s="135"/>
      <c r="Y385" s="70">
        <v>9999</v>
      </c>
      <c r="Z385" s="70"/>
      <c r="AA385" s="70">
        <v>30</v>
      </c>
      <c r="AB385" s="70">
        <v>30</v>
      </c>
      <c r="AC385" s="70">
        <v>30</v>
      </c>
      <c r="AD385" s="144">
        <v>50</v>
      </c>
      <c r="AE385" s="144">
        <v>20</v>
      </c>
      <c r="AF385" s="144">
        <v>4000</v>
      </c>
      <c r="AG385" s="144">
        <v>50</v>
      </c>
      <c r="AH385" s="144">
        <v>0</v>
      </c>
      <c r="AI385" s="144">
        <v>0</v>
      </c>
      <c r="AJ385" s="144">
        <v>1</v>
      </c>
      <c r="AK385" s="144">
        <v>0</v>
      </c>
      <c r="AL385" s="154" t="s">
        <v>603</v>
      </c>
      <c r="AR385" s="47"/>
      <c r="AS385" s="47"/>
      <c r="AT385" s="47"/>
      <c r="AU385" s="48"/>
      <c r="AV385" s="123"/>
      <c r="AW385" s="123"/>
      <c r="AX385" s="43"/>
      <c r="BD385" s="10"/>
      <c r="BE385" s="8"/>
      <c r="BF385" s="8"/>
    </row>
    <row r="386" s="31" customFormat="1" ht="15.75" spans="1:58">
      <c r="A386" s="31">
        <v>121237</v>
      </c>
      <c r="B386" s="31">
        <v>121237</v>
      </c>
      <c r="C386" s="47" t="s">
        <v>1993</v>
      </c>
      <c r="D386" s="47" t="s">
        <v>1994</v>
      </c>
      <c r="E386" s="47"/>
      <c r="F386" s="31">
        <v>0</v>
      </c>
      <c r="G386" s="8"/>
      <c r="H386" s="8"/>
      <c r="I386" s="8"/>
      <c r="J386" s="8"/>
      <c r="K386" s="8"/>
      <c r="M386" s="123">
        <v>0</v>
      </c>
      <c r="N386" s="123">
        <v>0</v>
      </c>
      <c r="O386" s="54">
        <v>4</v>
      </c>
      <c r="P386" s="54">
        <v>4</v>
      </c>
      <c r="Q386" s="123">
        <v>8</v>
      </c>
      <c r="R386" s="11" t="s">
        <v>82</v>
      </c>
      <c r="S386" s="123">
        <v>1</v>
      </c>
      <c r="T386" s="123">
        <v>1</v>
      </c>
      <c r="U386" s="123">
        <v>1</v>
      </c>
      <c r="V386" s="31">
        <v>1224</v>
      </c>
      <c r="W386" s="135" t="s">
        <v>1995</v>
      </c>
      <c r="X386" s="135"/>
      <c r="Y386" s="70">
        <v>9999</v>
      </c>
      <c r="Z386" s="70"/>
      <c r="AA386" s="70">
        <v>30</v>
      </c>
      <c r="AB386" s="70">
        <v>30</v>
      </c>
      <c r="AC386" s="70">
        <v>30</v>
      </c>
      <c r="AD386" s="144">
        <v>50</v>
      </c>
      <c r="AE386" s="144">
        <v>20</v>
      </c>
      <c r="AF386" s="144">
        <v>4000</v>
      </c>
      <c r="AG386" s="144">
        <v>50</v>
      </c>
      <c r="AH386" s="144">
        <v>0</v>
      </c>
      <c r="AI386" s="144">
        <v>0</v>
      </c>
      <c r="AJ386" s="144">
        <v>1</v>
      </c>
      <c r="AK386" s="144">
        <v>0</v>
      </c>
      <c r="AL386" s="154" t="s">
        <v>603</v>
      </c>
      <c r="AR386" s="47"/>
      <c r="AS386" s="47"/>
      <c r="AT386" s="47"/>
      <c r="AU386" s="48"/>
      <c r="AV386" s="123"/>
      <c r="AW386" s="123"/>
      <c r="AX386" s="43"/>
      <c r="BD386" s="10"/>
      <c r="BE386" s="8"/>
      <c r="BF386" s="8"/>
    </row>
    <row r="387" s="31" customFormat="1" ht="15.75" spans="1:58">
      <c r="A387" s="31">
        <v>121238</v>
      </c>
      <c r="B387" s="31">
        <v>121238</v>
      </c>
      <c r="C387" s="47" t="s">
        <v>1993</v>
      </c>
      <c r="D387" s="47" t="s">
        <v>1996</v>
      </c>
      <c r="E387" s="47"/>
      <c r="F387" s="31">
        <v>0</v>
      </c>
      <c r="G387" s="8"/>
      <c r="H387" s="8"/>
      <c r="I387" s="8"/>
      <c r="J387" s="8"/>
      <c r="K387" s="8"/>
      <c r="M387" s="123">
        <v>0</v>
      </c>
      <c r="N387" s="123">
        <v>0</v>
      </c>
      <c r="O387" s="54">
        <v>6</v>
      </c>
      <c r="P387" s="54">
        <v>6</v>
      </c>
      <c r="Q387" s="123">
        <v>8</v>
      </c>
      <c r="R387" s="11" t="s">
        <v>82</v>
      </c>
      <c r="S387" s="123">
        <v>1</v>
      </c>
      <c r="T387" s="123">
        <v>1</v>
      </c>
      <c r="U387" s="123">
        <v>1</v>
      </c>
      <c r="V387" s="31">
        <v>1225</v>
      </c>
      <c r="W387" s="135" t="s">
        <v>1997</v>
      </c>
      <c r="X387" s="135"/>
      <c r="Y387" s="70">
        <v>9999</v>
      </c>
      <c r="Z387" s="70"/>
      <c r="AA387" s="70">
        <v>30</v>
      </c>
      <c r="AB387" s="70">
        <v>30</v>
      </c>
      <c r="AC387" s="70">
        <v>30</v>
      </c>
      <c r="AD387" s="144">
        <v>50</v>
      </c>
      <c r="AE387" s="144">
        <v>20</v>
      </c>
      <c r="AF387" s="144">
        <v>4000</v>
      </c>
      <c r="AG387" s="144">
        <v>50</v>
      </c>
      <c r="AH387" s="144">
        <v>0</v>
      </c>
      <c r="AI387" s="144">
        <v>0</v>
      </c>
      <c r="AJ387" s="144">
        <v>1</v>
      </c>
      <c r="AK387" s="144">
        <v>0</v>
      </c>
      <c r="AL387" s="154" t="s">
        <v>603</v>
      </c>
      <c r="AR387" s="47"/>
      <c r="AS387" s="47"/>
      <c r="AT387" s="47"/>
      <c r="AU387" s="48"/>
      <c r="AV387" s="123"/>
      <c r="AW387" s="123"/>
      <c r="AX387" s="43"/>
      <c r="BD387" s="10"/>
      <c r="BE387" s="8"/>
      <c r="BF387" s="8"/>
    </row>
    <row r="388" s="31" customFormat="1" ht="15.75" spans="1:58">
      <c r="A388" s="31">
        <v>121239</v>
      </c>
      <c r="B388" s="31">
        <v>121239</v>
      </c>
      <c r="C388" s="47" t="s">
        <v>1998</v>
      </c>
      <c r="D388" s="47" t="s">
        <v>1999</v>
      </c>
      <c r="E388" s="47"/>
      <c r="F388" s="31">
        <v>0</v>
      </c>
      <c r="G388" s="8"/>
      <c r="H388" s="8"/>
      <c r="I388" s="8"/>
      <c r="J388" s="8"/>
      <c r="K388" s="8"/>
      <c r="M388" s="123">
        <v>0</v>
      </c>
      <c r="N388" s="123">
        <v>0</v>
      </c>
      <c r="O388" s="54">
        <v>4</v>
      </c>
      <c r="P388" s="54">
        <v>4</v>
      </c>
      <c r="Q388" s="123">
        <v>8</v>
      </c>
      <c r="R388" s="11" t="s">
        <v>82</v>
      </c>
      <c r="S388" s="123">
        <v>1</v>
      </c>
      <c r="T388" s="123">
        <v>1</v>
      </c>
      <c r="U388" s="123">
        <v>1</v>
      </c>
      <c r="V388" s="31">
        <v>1226</v>
      </c>
      <c r="W388" s="135" t="s">
        <v>2000</v>
      </c>
      <c r="X388" s="135"/>
      <c r="Y388" s="70">
        <v>9999</v>
      </c>
      <c r="Z388" s="70"/>
      <c r="AA388" s="70">
        <v>30</v>
      </c>
      <c r="AB388" s="70">
        <v>30</v>
      </c>
      <c r="AC388" s="70">
        <v>30</v>
      </c>
      <c r="AD388" s="144">
        <v>50</v>
      </c>
      <c r="AE388" s="144">
        <v>20</v>
      </c>
      <c r="AF388" s="144">
        <v>4000</v>
      </c>
      <c r="AG388" s="144">
        <v>50</v>
      </c>
      <c r="AH388" s="144">
        <v>0</v>
      </c>
      <c r="AI388" s="144">
        <v>0</v>
      </c>
      <c r="AJ388" s="144">
        <v>1</v>
      </c>
      <c r="AK388" s="144">
        <v>0</v>
      </c>
      <c r="AL388" s="154" t="s">
        <v>603</v>
      </c>
      <c r="AR388" s="47"/>
      <c r="AS388" s="47"/>
      <c r="AT388" s="47"/>
      <c r="AU388" s="48"/>
      <c r="AV388" s="123"/>
      <c r="AW388" s="123"/>
      <c r="AX388" s="43"/>
      <c r="BD388" s="10"/>
      <c r="BE388" s="8"/>
      <c r="BF388" s="8"/>
    </row>
    <row r="389" s="31" customFormat="1" ht="15.75" spans="1:58">
      <c r="A389" s="31">
        <v>121240</v>
      </c>
      <c r="B389" s="31">
        <v>121240</v>
      </c>
      <c r="C389" s="47" t="s">
        <v>1998</v>
      </c>
      <c r="D389" s="47" t="s">
        <v>2001</v>
      </c>
      <c r="E389" s="47"/>
      <c r="F389" s="31">
        <v>0</v>
      </c>
      <c r="G389" s="8"/>
      <c r="H389" s="8"/>
      <c r="I389" s="8"/>
      <c r="J389" s="8"/>
      <c r="K389" s="8"/>
      <c r="M389" s="123">
        <v>0</v>
      </c>
      <c r="N389" s="123">
        <v>0</v>
      </c>
      <c r="O389" s="54">
        <v>4</v>
      </c>
      <c r="P389" s="54">
        <v>4</v>
      </c>
      <c r="Q389" s="123">
        <v>8</v>
      </c>
      <c r="R389" s="11" t="s">
        <v>82</v>
      </c>
      <c r="S389" s="123">
        <v>1</v>
      </c>
      <c r="T389" s="123">
        <v>1</v>
      </c>
      <c r="U389" s="123">
        <v>1</v>
      </c>
      <c r="V389" s="31">
        <v>1227</v>
      </c>
      <c r="W389" s="135" t="s">
        <v>2002</v>
      </c>
      <c r="X389" s="135"/>
      <c r="Y389" s="70">
        <v>9999</v>
      </c>
      <c r="Z389" s="70"/>
      <c r="AA389" s="70">
        <v>30</v>
      </c>
      <c r="AB389" s="70">
        <v>30</v>
      </c>
      <c r="AC389" s="70">
        <v>30</v>
      </c>
      <c r="AD389" s="144">
        <v>50</v>
      </c>
      <c r="AE389" s="144">
        <v>20</v>
      </c>
      <c r="AF389" s="144">
        <v>4000</v>
      </c>
      <c r="AG389" s="144">
        <v>50</v>
      </c>
      <c r="AH389" s="144">
        <v>0</v>
      </c>
      <c r="AI389" s="144">
        <v>0</v>
      </c>
      <c r="AJ389" s="144">
        <v>1</v>
      </c>
      <c r="AK389" s="144">
        <v>0</v>
      </c>
      <c r="AL389" s="154" t="s">
        <v>603</v>
      </c>
      <c r="AR389" s="47"/>
      <c r="AS389" s="47"/>
      <c r="AT389" s="47"/>
      <c r="AU389" s="48"/>
      <c r="AV389" s="123"/>
      <c r="AW389" s="123"/>
      <c r="AX389" s="43"/>
      <c r="BD389" s="10"/>
      <c r="BE389" s="8"/>
      <c r="BF389" s="8"/>
    </row>
    <row r="390" s="31" customFormat="1" ht="15.75" spans="1:58">
      <c r="A390" s="31">
        <v>121241</v>
      </c>
      <c r="B390" s="31">
        <v>121241</v>
      </c>
      <c r="C390" s="47" t="s">
        <v>1998</v>
      </c>
      <c r="D390" s="47" t="s">
        <v>2003</v>
      </c>
      <c r="E390" s="47"/>
      <c r="F390" s="31">
        <v>0</v>
      </c>
      <c r="G390" s="8"/>
      <c r="H390" s="8"/>
      <c r="I390" s="8"/>
      <c r="J390" s="8"/>
      <c r="K390" s="8"/>
      <c r="M390" s="123">
        <v>0</v>
      </c>
      <c r="N390" s="123">
        <v>0</v>
      </c>
      <c r="O390" s="54">
        <v>5</v>
      </c>
      <c r="P390" s="54">
        <v>5</v>
      </c>
      <c r="Q390" s="123">
        <v>8</v>
      </c>
      <c r="R390" s="11" t="s">
        <v>82</v>
      </c>
      <c r="S390" s="123">
        <v>1</v>
      </c>
      <c r="T390" s="123">
        <v>1</v>
      </c>
      <c r="U390" s="123">
        <v>1</v>
      </c>
      <c r="V390" s="31">
        <v>1228</v>
      </c>
      <c r="W390" s="135" t="s">
        <v>2004</v>
      </c>
      <c r="X390" s="135"/>
      <c r="Y390" s="70">
        <v>9999</v>
      </c>
      <c r="Z390" s="70"/>
      <c r="AA390" s="70">
        <v>30</v>
      </c>
      <c r="AB390" s="70">
        <v>30</v>
      </c>
      <c r="AC390" s="70">
        <v>30</v>
      </c>
      <c r="AD390" s="144">
        <v>50</v>
      </c>
      <c r="AE390" s="144">
        <v>20</v>
      </c>
      <c r="AF390" s="144">
        <v>4000</v>
      </c>
      <c r="AG390" s="144">
        <v>50</v>
      </c>
      <c r="AH390" s="144">
        <v>0</v>
      </c>
      <c r="AI390" s="144">
        <v>0</v>
      </c>
      <c r="AJ390" s="144">
        <v>1</v>
      </c>
      <c r="AK390" s="144">
        <v>0</v>
      </c>
      <c r="AL390" s="154" t="s">
        <v>603</v>
      </c>
      <c r="AR390" s="47"/>
      <c r="AS390" s="47"/>
      <c r="AT390" s="47"/>
      <c r="AU390" s="48"/>
      <c r="AV390" s="123"/>
      <c r="AW390" s="123"/>
      <c r="AX390" s="43"/>
      <c r="BD390" s="10"/>
      <c r="BE390" s="8"/>
      <c r="BF390" s="8"/>
    </row>
    <row r="391" s="31" customFormat="1" ht="15.75" spans="1:58">
      <c r="A391" s="31">
        <v>121242</v>
      </c>
      <c r="B391" s="31">
        <v>121242</v>
      </c>
      <c r="C391" s="47" t="s">
        <v>2005</v>
      </c>
      <c r="D391" s="47" t="s">
        <v>2005</v>
      </c>
      <c r="E391" s="47"/>
      <c r="F391" s="31">
        <v>0</v>
      </c>
      <c r="G391" s="8"/>
      <c r="H391" s="8"/>
      <c r="I391" s="8"/>
      <c r="J391" s="8"/>
      <c r="K391" s="8"/>
      <c r="M391" s="123">
        <v>0</v>
      </c>
      <c r="N391" s="123">
        <v>0</v>
      </c>
      <c r="O391" s="54">
        <v>4</v>
      </c>
      <c r="P391" s="54">
        <v>4</v>
      </c>
      <c r="Q391" s="123">
        <v>3</v>
      </c>
      <c r="R391" s="11" t="s">
        <v>82</v>
      </c>
      <c r="S391" s="123">
        <v>1</v>
      </c>
      <c r="T391" s="123">
        <v>1</v>
      </c>
      <c r="U391" s="123">
        <v>1</v>
      </c>
      <c r="V391" s="172">
        <v>1230</v>
      </c>
      <c r="W391" s="135" t="s">
        <v>2006</v>
      </c>
      <c r="X391" s="135"/>
      <c r="Y391" s="70">
        <v>9999</v>
      </c>
      <c r="Z391" s="70"/>
      <c r="AA391" s="70">
        <v>30</v>
      </c>
      <c r="AB391" s="70">
        <v>30</v>
      </c>
      <c r="AC391" s="70">
        <v>30</v>
      </c>
      <c r="AD391" s="144">
        <v>50</v>
      </c>
      <c r="AE391" s="144">
        <v>20</v>
      </c>
      <c r="AF391" s="144">
        <v>4000</v>
      </c>
      <c r="AG391" s="144">
        <v>50</v>
      </c>
      <c r="AH391" s="144">
        <v>0</v>
      </c>
      <c r="AI391" s="144">
        <v>0</v>
      </c>
      <c r="AJ391" s="144">
        <v>1</v>
      </c>
      <c r="AK391" s="144">
        <v>0</v>
      </c>
      <c r="AL391" s="154" t="s">
        <v>603</v>
      </c>
      <c r="AR391" s="47"/>
      <c r="AS391" s="47"/>
      <c r="AT391" s="47"/>
      <c r="AU391" s="48"/>
      <c r="AV391" s="123"/>
      <c r="AW391" s="123"/>
      <c r="AX391" s="43"/>
      <c r="BD391" s="10"/>
      <c r="BE391" s="8"/>
      <c r="BF391" s="8"/>
    </row>
    <row r="392" s="31" customFormat="1" ht="15.75" spans="1:58">
      <c r="A392" s="31">
        <v>121243</v>
      </c>
      <c r="B392" s="31">
        <v>121243</v>
      </c>
      <c r="C392" s="48" t="s">
        <v>2007</v>
      </c>
      <c r="D392" s="48" t="s">
        <v>2007</v>
      </c>
      <c r="E392" s="48"/>
      <c r="F392" s="31">
        <v>1</v>
      </c>
      <c r="G392" s="8"/>
      <c r="H392" s="8"/>
      <c r="I392" s="8"/>
      <c r="J392" s="8"/>
      <c r="K392" s="8"/>
      <c r="M392" s="123">
        <v>0</v>
      </c>
      <c r="N392" s="123">
        <v>0</v>
      </c>
      <c r="O392" s="54">
        <v>5</v>
      </c>
      <c r="P392" s="54">
        <v>5</v>
      </c>
      <c r="Q392" s="123">
        <v>8</v>
      </c>
      <c r="R392" s="11" t="s">
        <v>82</v>
      </c>
      <c r="S392" s="123">
        <v>1</v>
      </c>
      <c r="T392" s="123">
        <v>1</v>
      </c>
      <c r="U392" s="123">
        <v>1</v>
      </c>
      <c r="V392" s="31">
        <v>91</v>
      </c>
      <c r="W392" s="135" t="s">
        <v>2008</v>
      </c>
      <c r="X392" s="135"/>
      <c r="Y392" s="70">
        <v>9999</v>
      </c>
      <c r="Z392" s="70"/>
      <c r="AA392" s="70">
        <v>30</v>
      </c>
      <c r="AB392" s="70">
        <v>30</v>
      </c>
      <c r="AC392" s="70">
        <v>30</v>
      </c>
      <c r="AD392" s="144">
        <v>50</v>
      </c>
      <c r="AE392" s="144">
        <v>20</v>
      </c>
      <c r="AF392" s="144">
        <v>4000</v>
      </c>
      <c r="AG392" s="144">
        <v>50</v>
      </c>
      <c r="AH392" s="144">
        <v>0</v>
      </c>
      <c r="AI392" s="144">
        <v>0</v>
      </c>
      <c r="AJ392" s="144">
        <v>1</v>
      </c>
      <c r="AK392" s="144">
        <v>0</v>
      </c>
      <c r="AL392" s="154" t="s">
        <v>603</v>
      </c>
      <c r="AR392" s="47"/>
      <c r="AS392" s="47"/>
      <c r="AT392" s="47"/>
      <c r="AU392" s="48"/>
      <c r="AV392" s="123"/>
      <c r="AW392" s="123"/>
      <c r="AX392" s="43"/>
      <c r="BD392" s="10"/>
      <c r="BE392" s="8"/>
      <c r="BF392" s="8"/>
    </row>
    <row r="393" s="31" customFormat="1" ht="15.75" spans="1:58">
      <c r="A393" s="31">
        <v>121244</v>
      </c>
      <c r="B393" s="31">
        <v>121244</v>
      </c>
      <c r="C393" s="48" t="s">
        <v>2009</v>
      </c>
      <c r="D393" s="48" t="s">
        <v>2009</v>
      </c>
      <c r="E393" s="48"/>
      <c r="F393" s="31">
        <v>0</v>
      </c>
      <c r="G393" s="8"/>
      <c r="H393" s="8"/>
      <c r="I393" s="8"/>
      <c r="J393" s="8"/>
      <c r="K393" s="8"/>
      <c r="M393" s="123">
        <v>0</v>
      </c>
      <c r="N393" s="123">
        <v>0</v>
      </c>
      <c r="O393" s="54">
        <v>5</v>
      </c>
      <c r="P393" s="54">
        <v>5</v>
      </c>
      <c r="Q393" s="123">
        <v>8</v>
      </c>
      <c r="R393" s="11" t="s">
        <v>82</v>
      </c>
      <c r="S393" s="123">
        <v>1</v>
      </c>
      <c r="T393" s="123">
        <v>1</v>
      </c>
      <c r="U393" s="123">
        <v>1</v>
      </c>
      <c r="V393" s="31">
        <v>1231</v>
      </c>
      <c r="W393" s="135" t="s">
        <v>2010</v>
      </c>
      <c r="X393" s="135"/>
      <c r="Y393" s="70">
        <v>9999</v>
      </c>
      <c r="Z393" s="70"/>
      <c r="AA393" s="70">
        <v>30</v>
      </c>
      <c r="AB393" s="70">
        <v>30</v>
      </c>
      <c r="AC393" s="70">
        <v>30</v>
      </c>
      <c r="AD393" s="144">
        <v>50</v>
      </c>
      <c r="AE393" s="144">
        <v>20</v>
      </c>
      <c r="AF393" s="144">
        <v>4000</v>
      </c>
      <c r="AG393" s="144">
        <v>50</v>
      </c>
      <c r="AH393" s="144">
        <v>0</v>
      </c>
      <c r="AI393" s="144">
        <v>0</v>
      </c>
      <c r="AJ393" s="144">
        <v>1</v>
      </c>
      <c r="AK393" s="144">
        <v>0</v>
      </c>
      <c r="AL393" s="154" t="s">
        <v>603</v>
      </c>
      <c r="AR393" s="47"/>
      <c r="AS393" s="47"/>
      <c r="AT393" s="47"/>
      <c r="AU393" s="48"/>
      <c r="AV393" s="123"/>
      <c r="AW393" s="123"/>
      <c r="AX393" s="43"/>
      <c r="BD393" s="10"/>
      <c r="BE393" s="8"/>
      <c r="BF393" s="8"/>
    </row>
    <row r="394" s="31" customFormat="1" ht="15.75" spans="1:58">
      <c r="A394" s="31">
        <v>121245</v>
      </c>
      <c r="B394" s="31">
        <v>121245</v>
      </c>
      <c r="C394" s="48" t="s">
        <v>2011</v>
      </c>
      <c r="D394" s="48" t="s">
        <v>2011</v>
      </c>
      <c r="E394" s="48"/>
      <c r="F394" s="31">
        <v>0</v>
      </c>
      <c r="G394" s="8"/>
      <c r="H394" s="8"/>
      <c r="I394" s="8"/>
      <c r="J394" s="8"/>
      <c r="K394" s="8"/>
      <c r="M394" s="123">
        <v>0</v>
      </c>
      <c r="N394" s="123">
        <v>0</v>
      </c>
      <c r="O394" s="54">
        <v>4</v>
      </c>
      <c r="P394" s="54">
        <v>4</v>
      </c>
      <c r="Q394" s="123">
        <v>3</v>
      </c>
      <c r="R394" s="11" t="s">
        <v>82</v>
      </c>
      <c r="S394" s="123">
        <v>1</v>
      </c>
      <c r="T394" s="123">
        <v>1</v>
      </c>
      <c r="U394" s="123">
        <v>1</v>
      </c>
      <c r="V394" s="31">
        <v>1233</v>
      </c>
      <c r="W394" s="135" t="s">
        <v>2012</v>
      </c>
      <c r="X394" s="135"/>
      <c r="Y394" s="70">
        <v>9999</v>
      </c>
      <c r="Z394" s="70"/>
      <c r="AA394" s="70">
        <v>30</v>
      </c>
      <c r="AB394" s="70">
        <v>30</v>
      </c>
      <c r="AC394" s="70">
        <v>30</v>
      </c>
      <c r="AD394" s="144">
        <v>50</v>
      </c>
      <c r="AE394" s="144">
        <v>20</v>
      </c>
      <c r="AF394" s="144">
        <v>4000</v>
      </c>
      <c r="AG394" s="144">
        <v>50</v>
      </c>
      <c r="AH394" s="144">
        <v>0</v>
      </c>
      <c r="AI394" s="144">
        <v>0</v>
      </c>
      <c r="AJ394" s="144">
        <v>1</v>
      </c>
      <c r="AK394" s="144">
        <v>0</v>
      </c>
      <c r="AL394" s="154" t="s">
        <v>603</v>
      </c>
      <c r="AR394" s="47"/>
      <c r="AS394" s="47"/>
      <c r="AT394" s="47"/>
      <c r="AU394" s="48"/>
      <c r="AV394" s="123"/>
      <c r="AW394" s="123"/>
      <c r="AX394" s="43"/>
      <c r="BD394" s="10"/>
      <c r="BE394" s="8"/>
      <c r="BF394" s="8"/>
    </row>
    <row r="395" s="31" customFormat="1" ht="15.75" spans="1:58">
      <c r="A395" s="31">
        <v>121246</v>
      </c>
      <c r="B395" s="31">
        <v>121246</v>
      </c>
      <c r="C395" s="48" t="s">
        <v>2013</v>
      </c>
      <c r="D395" s="48" t="s">
        <v>2013</v>
      </c>
      <c r="E395" s="48"/>
      <c r="F395" s="31">
        <v>0</v>
      </c>
      <c r="G395" s="8"/>
      <c r="H395" s="8"/>
      <c r="I395" s="8"/>
      <c r="J395" s="8"/>
      <c r="K395" s="8"/>
      <c r="M395" s="123">
        <v>0</v>
      </c>
      <c r="N395" s="123">
        <v>0</v>
      </c>
      <c r="O395" s="54">
        <v>4</v>
      </c>
      <c r="P395" s="54">
        <v>4</v>
      </c>
      <c r="Q395" s="123">
        <v>3</v>
      </c>
      <c r="R395" s="11" t="s">
        <v>82</v>
      </c>
      <c r="S395" s="123">
        <v>1</v>
      </c>
      <c r="T395" s="123">
        <v>1</v>
      </c>
      <c r="U395" s="123">
        <v>1</v>
      </c>
      <c r="V395" s="31">
        <v>2267</v>
      </c>
      <c r="W395" s="135" t="s">
        <v>2014</v>
      </c>
      <c r="X395" s="135"/>
      <c r="Y395" s="70">
        <v>9999</v>
      </c>
      <c r="Z395" s="70"/>
      <c r="AA395" s="70">
        <v>30</v>
      </c>
      <c r="AB395" s="70">
        <v>30</v>
      </c>
      <c r="AC395" s="70">
        <v>30</v>
      </c>
      <c r="AD395" s="144">
        <v>50</v>
      </c>
      <c r="AE395" s="144">
        <v>20</v>
      </c>
      <c r="AF395" s="144">
        <v>4000</v>
      </c>
      <c r="AG395" s="144">
        <v>50</v>
      </c>
      <c r="AH395" s="144">
        <v>0</v>
      </c>
      <c r="AI395" s="144">
        <v>0</v>
      </c>
      <c r="AJ395" s="144">
        <v>1</v>
      </c>
      <c r="AK395" s="144">
        <v>0</v>
      </c>
      <c r="AL395" s="154" t="s">
        <v>603</v>
      </c>
      <c r="AR395" s="47"/>
      <c r="AS395" s="47"/>
      <c r="AT395" s="47"/>
      <c r="AU395" s="48"/>
      <c r="AV395" s="123"/>
      <c r="AW395" s="123"/>
      <c r="AX395" s="43"/>
      <c r="BD395" s="10"/>
      <c r="BE395" s="8"/>
      <c r="BF395" s="8"/>
    </row>
    <row r="396" s="31" customFormat="1" ht="15.75" spans="1:58">
      <c r="A396" s="31">
        <v>121247</v>
      </c>
      <c r="B396" s="31">
        <v>121247</v>
      </c>
      <c r="C396" s="48" t="s">
        <v>2015</v>
      </c>
      <c r="D396" s="47" t="s">
        <v>1996</v>
      </c>
      <c r="E396" s="47"/>
      <c r="F396" s="31">
        <v>1</v>
      </c>
      <c r="G396" s="8"/>
      <c r="H396" s="8"/>
      <c r="I396" s="8"/>
      <c r="J396" s="8"/>
      <c r="K396" s="8"/>
      <c r="M396" s="123">
        <v>0</v>
      </c>
      <c r="N396" s="123">
        <v>0</v>
      </c>
      <c r="O396" s="54">
        <v>6</v>
      </c>
      <c r="P396" s="54">
        <v>6</v>
      </c>
      <c r="Q396" s="123">
        <v>2</v>
      </c>
      <c r="R396" s="11" t="s">
        <v>82</v>
      </c>
      <c r="S396" s="123">
        <v>1</v>
      </c>
      <c r="T396" s="123">
        <v>1</v>
      </c>
      <c r="U396" s="123">
        <v>1</v>
      </c>
      <c r="V396" s="31">
        <v>2269</v>
      </c>
      <c r="W396" s="135" t="s">
        <v>2016</v>
      </c>
      <c r="X396" s="135"/>
      <c r="Y396" s="70">
        <v>9999</v>
      </c>
      <c r="Z396" s="70"/>
      <c r="AA396" s="70">
        <v>30</v>
      </c>
      <c r="AB396" s="70">
        <v>30</v>
      </c>
      <c r="AC396" s="70">
        <v>30</v>
      </c>
      <c r="AD396" s="144">
        <v>50</v>
      </c>
      <c r="AE396" s="144">
        <v>20</v>
      </c>
      <c r="AF396" s="144">
        <v>4000</v>
      </c>
      <c r="AG396" s="144">
        <v>50</v>
      </c>
      <c r="AH396" s="144">
        <v>0</v>
      </c>
      <c r="AI396" s="144">
        <v>0</v>
      </c>
      <c r="AJ396" s="144">
        <v>1</v>
      </c>
      <c r="AK396" s="144">
        <v>0</v>
      </c>
      <c r="AL396" s="154" t="s">
        <v>603</v>
      </c>
      <c r="AR396" s="47"/>
      <c r="AS396" s="47"/>
      <c r="AT396" s="47"/>
      <c r="AU396" s="48"/>
      <c r="AV396" s="123"/>
      <c r="AW396" s="123"/>
      <c r="AX396" s="43"/>
      <c r="BD396" s="10"/>
      <c r="BE396" s="8"/>
      <c r="BF396" s="8"/>
    </row>
    <row r="397" s="31" customFormat="1" ht="15.75" spans="1:58">
      <c r="A397" s="31">
        <v>121248</v>
      </c>
      <c r="B397" s="31">
        <v>121248</v>
      </c>
      <c r="C397" s="48" t="s">
        <v>2017</v>
      </c>
      <c r="D397" s="47" t="s">
        <v>2017</v>
      </c>
      <c r="E397" s="47"/>
      <c r="F397" s="31">
        <v>1</v>
      </c>
      <c r="G397" s="8"/>
      <c r="H397" s="8"/>
      <c r="I397" s="8"/>
      <c r="J397" s="8"/>
      <c r="K397" s="8"/>
      <c r="M397" s="123">
        <v>0</v>
      </c>
      <c r="N397" s="123">
        <v>0</v>
      </c>
      <c r="O397" s="54">
        <v>3</v>
      </c>
      <c r="P397" s="54">
        <v>3</v>
      </c>
      <c r="Q397" s="123">
        <v>5</v>
      </c>
      <c r="R397" s="11" t="s">
        <v>82</v>
      </c>
      <c r="S397" s="123">
        <v>1</v>
      </c>
      <c r="T397" s="123">
        <v>1</v>
      </c>
      <c r="U397" s="123">
        <v>1</v>
      </c>
      <c r="V397" s="31">
        <v>2271</v>
      </c>
      <c r="W397" s="135" t="s">
        <v>2018</v>
      </c>
      <c r="X397" s="135"/>
      <c r="Y397" s="70">
        <v>9999</v>
      </c>
      <c r="Z397" s="70"/>
      <c r="AA397" s="70">
        <v>30</v>
      </c>
      <c r="AB397" s="70">
        <v>30</v>
      </c>
      <c r="AC397" s="70">
        <v>30</v>
      </c>
      <c r="AD397" s="144">
        <v>50</v>
      </c>
      <c r="AE397" s="144">
        <v>20</v>
      </c>
      <c r="AF397" s="144">
        <v>4000</v>
      </c>
      <c r="AG397" s="144">
        <v>50</v>
      </c>
      <c r="AH397" s="144">
        <v>0</v>
      </c>
      <c r="AI397" s="144">
        <v>0</v>
      </c>
      <c r="AJ397" s="144">
        <v>1</v>
      </c>
      <c r="AK397" s="144">
        <v>0</v>
      </c>
      <c r="AL397" s="154" t="s">
        <v>603</v>
      </c>
      <c r="AR397" s="47"/>
      <c r="AS397" s="47"/>
      <c r="AT397" s="47"/>
      <c r="AU397" s="48"/>
      <c r="AV397" s="123"/>
      <c r="AW397" s="123"/>
      <c r="AX397" s="43"/>
      <c r="BD397" s="10"/>
      <c r="BE397" s="8"/>
      <c r="BF397" s="8"/>
    </row>
    <row r="398" s="31" customFormat="1" ht="15.75" spans="1:58">
      <c r="A398" s="31">
        <v>121250</v>
      </c>
      <c r="B398" s="31">
        <v>121250</v>
      </c>
      <c r="C398" s="48" t="s">
        <v>2019</v>
      </c>
      <c r="D398" s="48" t="s">
        <v>2019</v>
      </c>
      <c r="E398" s="48"/>
      <c r="F398" s="31">
        <v>0</v>
      </c>
      <c r="G398" s="8"/>
      <c r="H398" s="8"/>
      <c r="I398" s="8"/>
      <c r="J398" s="8"/>
      <c r="K398" s="8"/>
      <c r="M398" s="123">
        <v>0</v>
      </c>
      <c r="N398" s="123">
        <v>0</v>
      </c>
      <c r="O398" s="54">
        <v>3</v>
      </c>
      <c r="P398" s="54">
        <v>3</v>
      </c>
      <c r="Q398" s="123">
        <v>3</v>
      </c>
      <c r="R398" s="11" t="s">
        <v>82</v>
      </c>
      <c r="S398" s="123">
        <v>1</v>
      </c>
      <c r="T398" s="123">
        <v>1</v>
      </c>
      <c r="U398" s="123">
        <v>1</v>
      </c>
      <c r="V398" s="31">
        <v>1243</v>
      </c>
      <c r="W398" s="135" t="s">
        <v>2020</v>
      </c>
      <c r="X398" s="135"/>
      <c r="Y398" s="70">
        <v>9999</v>
      </c>
      <c r="Z398" s="70"/>
      <c r="AA398" s="70">
        <v>30</v>
      </c>
      <c r="AB398" s="70">
        <v>30</v>
      </c>
      <c r="AC398" s="70">
        <v>30</v>
      </c>
      <c r="AD398" s="144">
        <v>50</v>
      </c>
      <c r="AE398" s="144">
        <v>20</v>
      </c>
      <c r="AF398" s="144">
        <v>4000</v>
      </c>
      <c r="AG398" s="144">
        <v>50</v>
      </c>
      <c r="AH398" s="144">
        <v>0</v>
      </c>
      <c r="AI398" s="144">
        <v>0</v>
      </c>
      <c r="AJ398" s="144">
        <v>1</v>
      </c>
      <c r="AK398" s="144">
        <v>0</v>
      </c>
      <c r="AL398" s="154" t="s">
        <v>603</v>
      </c>
      <c r="AR398" s="47"/>
      <c r="AS398" s="47"/>
      <c r="AT398" s="47"/>
      <c r="AU398" s="48"/>
      <c r="AV398" s="123"/>
      <c r="AW398" s="123"/>
      <c r="AX398" s="43"/>
      <c r="BD398" s="10"/>
      <c r="BE398" s="8"/>
      <c r="BF398" s="8"/>
    </row>
    <row r="399" s="31" customFormat="1" ht="15.75" spans="1:58">
      <c r="A399" s="31">
        <v>121251</v>
      </c>
      <c r="B399" s="31">
        <v>121251</v>
      </c>
      <c r="C399" s="48" t="s">
        <v>2021</v>
      </c>
      <c r="D399" s="48" t="s">
        <v>2021</v>
      </c>
      <c r="E399" s="48"/>
      <c r="F399" s="31">
        <v>0</v>
      </c>
      <c r="G399" s="8"/>
      <c r="H399" s="8"/>
      <c r="I399" s="8"/>
      <c r="J399" s="8"/>
      <c r="K399" s="8"/>
      <c r="M399" s="123">
        <v>0</v>
      </c>
      <c r="N399" s="123">
        <v>0</v>
      </c>
      <c r="O399" s="54">
        <v>3</v>
      </c>
      <c r="P399" s="54">
        <v>3</v>
      </c>
      <c r="Q399" s="123">
        <v>3</v>
      </c>
      <c r="R399" s="11" t="s">
        <v>82</v>
      </c>
      <c r="S399" s="123">
        <v>1</v>
      </c>
      <c r="T399" s="123">
        <v>1</v>
      </c>
      <c r="U399" s="123">
        <v>1</v>
      </c>
      <c r="V399" s="31">
        <v>1235</v>
      </c>
      <c r="W399" s="135" t="s">
        <v>2022</v>
      </c>
      <c r="X399" s="135"/>
      <c r="Y399" s="70">
        <v>9999</v>
      </c>
      <c r="Z399" s="70"/>
      <c r="AA399" s="70">
        <v>30</v>
      </c>
      <c r="AB399" s="70">
        <v>30</v>
      </c>
      <c r="AC399" s="70">
        <v>30</v>
      </c>
      <c r="AD399" s="144">
        <v>50</v>
      </c>
      <c r="AE399" s="144">
        <v>20</v>
      </c>
      <c r="AF399" s="144">
        <v>4000</v>
      </c>
      <c r="AG399" s="144">
        <v>50</v>
      </c>
      <c r="AH399" s="144">
        <v>0</v>
      </c>
      <c r="AI399" s="144">
        <v>0</v>
      </c>
      <c r="AJ399" s="144">
        <v>1</v>
      </c>
      <c r="AK399" s="144">
        <v>0</v>
      </c>
      <c r="AL399" s="154" t="s">
        <v>603</v>
      </c>
      <c r="AR399" s="47"/>
      <c r="AS399" s="47"/>
      <c r="AT399" s="47"/>
      <c r="AU399" s="48"/>
      <c r="AV399" s="123"/>
      <c r="AW399" s="123"/>
      <c r="AX399" s="43"/>
      <c r="BD399" s="10"/>
      <c r="BE399" s="8"/>
      <c r="BF399" s="8"/>
    </row>
    <row r="400" s="31" customFormat="1" ht="15.75" spans="1:58">
      <c r="A400" s="31">
        <v>121252</v>
      </c>
      <c r="B400" s="31">
        <v>121252</v>
      </c>
      <c r="C400" s="48" t="s">
        <v>2023</v>
      </c>
      <c r="D400" s="48" t="s">
        <v>2023</v>
      </c>
      <c r="E400" s="48"/>
      <c r="F400" s="31">
        <v>0</v>
      </c>
      <c r="G400" s="8"/>
      <c r="H400" s="8"/>
      <c r="I400" s="8"/>
      <c r="J400" s="8"/>
      <c r="K400" s="8"/>
      <c r="M400" s="123">
        <v>0</v>
      </c>
      <c r="N400" s="123">
        <v>0</v>
      </c>
      <c r="O400" s="54">
        <v>3</v>
      </c>
      <c r="P400" s="54">
        <v>3</v>
      </c>
      <c r="Q400" s="123">
        <v>3</v>
      </c>
      <c r="R400" s="11" t="s">
        <v>82</v>
      </c>
      <c r="S400" s="123">
        <v>1</v>
      </c>
      <c r="T400" s="123">
        <v>1</v>
      </c>
      <c r="U400" s="123">
        <v>1</v>
      </c>
      <c r="V400" s="31">
        <v>1236</v>
      </c>
      <c r="W400" s="135" t="s">
        <v>2024</v>
      </c>
      <c r="X400" s="135"/>
      <c r="Y400" s="70">
        <v>9999</v>
      </c>
      <c r="Z400" s="70"/>
      <c r="AA400" s="70">
        <v>30</v>
      </c>
      <c r="AB400" s="70">
        <v>30</v>
      </c>
      <c r="AC400" s="70">
        <v>30</v>
      </c>
      <c r="AD400" s="144">
        <v>50</v>
      </c>
      <c r="AE400" s="144">
        <v>20</v>
      </c>
      <c r="AF400" s="144">
        <v>4000</v>
      </c>
      <c r="AG400" s="144">
        <v>50</v>
      </c>
      <c r="AH400" s="144">
        <v>0</v>
      </c>
      <c r="AI400" s="144">
        <v>0</v>
      </c>
      <c r="AJ400" s="144">
        <v>1</v>
      </c>
      <c r="AK400" s="144">
        <v>0</v>
      </c>
      <c r="AL400" s="154" t="s">
        <v>603</v>
      </c>
      <c r="AR400" s="47"/>
      <c r="AS400" s="47"/>
      <c r="AT400" s="47"/>
      <c r="AU400" s="48"/>
      <c r="AV400" s="123"/>
      <c r="AW400" s="123"/>
      <c r="AX400" s="43"/>
      <c r="BD400" s="10"/>
      <c r="BE400" s="8"/>
      <c r="BF400" s="8"/>
    </row>
    <row r="401" s="31" customFormat="1" ht="15.75" spans="1:58">
      <c r="A401" s="31">
        <v>121253</v>
      </c>
      <c r="B401" s="31">
        <v>121253</v>
      </c>
      <c r="C401" s="48" t="s">
        <v>2025</v>
      </c>
      <c r="D401" s="48" t="s">
        <v>2026</v>
      </c>
      <c r="E401" s="48"/>
      <c r="F401" s="31">
        <v>0</v>
      </c>
      <c r="G401" s="8"/>
      <c r="H401" s="8"/>
      <c r="I401" s="8"/>
      <c r="J401" s="8"/>
      <c r="K401" s="8"/>
      <c r="M401" s="123">
        <v>0</v>
      </c>
      <c r="N401" s="123">
        <v>0</v>
      </c>
      <c r="O401" s="54">
        <v>3</v>
      </c>
      <c r="P401" s="54">
        <v>3</v>
      </c>
      <c r="Q401" s="123">
        <v>3</v>
      </c>
      <c r="R401" s="11" t="s">
        <v>82</v>
      </c>
      <c r="S401" s="123">
        <v>1</v>
      </c>
      <c r="T401" s="123">
        <v>1</v>
      </c>
      <c r="U401" s="123">
        <v>1</v>
      </c>
      <c r="V401" s="173">
        <v>1237</v>
      </c>
      <c r="W401" s="135" t="s">
        <v>2027</v>
      </c>
      <c r="X401" s="135"/>
      <c r="Y401" s="70">
        <v>9999</v>
      </c>
      <c r="Z401" s="70"/>
      <c r="AA401" s="70">
        <v>30</v>
      </c>
      <c r="AB401" s="70">
        <v>30</v>
      </c>
      <c r="AC401" s="70">
        <v>30</v>
      </c>
      <c r="AD401" s="144">
        <v>50</v>
      </c>
      <c r="AE401" s="144">
        <v>20</v>
      </c>
      <c r="AF401" s="144">
        <v>4000</v>
      </c>
      <c r="AG401" s="144">
        <v>50</v>
      </c>
      <c r="AH401" s="144">
        <v>0</v>
      </c>
      <c r="AI401" s="144">
        <v>0</v>
      </c>
      <c r="AJ401" s="144">
        <v>1</v>
      </c>
      <c r="AK401" s="144">
        <v>0</v>
      </c>
      <c r="AL401" s="154" t="s">
        <v>603</v>
      </c>
      <c r="AR401" s="47"/>
      <c r="AS401" s="47"/>
      <c r="AT401" s="47"/>
      <c r="AU401" s="48"/>
      <c r="AV401" s="123"/>
      <c r="AW401" s="123"/>
      <c r="AX401" s="43"/>
      <c r="BD401" s="10"/>
      <c r="BE401" s="8"/>
      <c r="BF401" s="8"/>
    </row>
    <row r="402" s="31" customFormat="1" ht="15.75" spans="1:58">
      <c r="A402" s="31">
        <v>121254</v>
      </c>
      <c r="B402" s="31">
        <v>121254</v>
      </c>
      <c r="C402" s="48" t="s">
        <v>2025</v>
      </c>
      <c r="D402" s="48" t="s">
        <v>2028</v>
      </c>
      <c r="E402" s="48"/>
      <c r="F402" s="31">
        <v>0</v>
      </c>
      <c r="G402" s="8"/>
      <c r="H402" s="8"/>
      <c r="I402" s="8"/>
      <c r="J402" s="8"/>
      <c r="K402" s="8"/>
      <c r="M402" s="123">
        <v>0</v>
      </c>
      <c r="N402" s="123">
        <v>0</v>
      </c>
      <c r="O402" s="54">
        <v>3</v>
      </c>
      <c r="P402" s="54">
        <v>3</v>
      </c>
      <c r="Q402" s="123">
        <v>3</v>
      </c>
      <c r="R402" s="11" t="s">
        <v>82</v>
      </c>
      <c r="S402" s="123">
        <v>1</v>
      </c>
      <c r="T402" s="123">
        <v>1</v>
      </c>
      <c r="U402" s="123">
        <v>1</v>
      </c>
      <c r="V402" s="173">
        <v>1238</v>
      </c>
      <c r="W402" s="135" t="s">
        <v>2029</v>
      </c>
      <c r="X402" s="135"/>
      <c r="Y402" s="70">
        <v>9999</v>
      </c>
      <c r="Z402" s="70"/>
      <c r="AA402" s="70">
        <v>30</v>
      </c>
      <c r="AB402" s="70">
        <v>30</v>
      </c>
      <c r="AC402" s="70">
        <v>30</v>
      </c>
      <c r="AD402" s="144">
        <v>50</v>
      </c>
      <c r="AE402" s="144">
        <v>20</v>
      </c>
      <c r="AF402" s="144">
        <v>4000</v>
      </c>
      <c r="AG402" s="144">
        <v>50</v>
      </c>
      <c r="AH402" s="144">
        <v>0</v>
      </c>
      <c r="AI402" s="144">
        <v>0</v>
      </c>
      <c r="AJ402" s="144">
        <v>1</v>
      </c>
      <c r="AK402" s="144">
        <v>0</v>
      </c>
      <c r="AL402" s="154" t="s">
        <v>603</v>
      </c>
      <c r="AR402" s="47"/>
      <c r="AS402" s="47"/>
      <c r="AT402" s="47"/>
      <c r="AU402" s="48"/>
      <c r="AV402" s="123"/>
      <c r="AW402" s="123"/>
      <c r="AX402" s="43"/>
      <c r="BD402" s="10"/>
      <c r="BE402" s="8"/>
      <c r="BF402" s="8"/>
    </row>
    <row r="403" s="31" customFormat="1" ht="15.75" spans="1:58">
      <c r="A403" s="31">
        <v>121255</v>
      </c>
      <c r="B403" s="31">
        <v>121255</v>
      </c>
      <c r="C403" s="48" t="s">
        <v>2025</v>
      </c>
      <c r="D403" s="48" t="s">
        <v>2030</v>
      </c>
      <c r="E403" s="48"/>
      <c r="F403" s="31">
        <v>0</v>
      </c>
      <c r="G403" s="8"/>
      <c r="H403" s="8"/>
      <c r="I403" s="8"/>
      <c r="J403" s="8"/>
      <c r="K403" s="8"/>
      <c r="M403" s="123">
        <v>0</v>
      </c>
      <c r="N403" s="123">
        <v>0</v>
      </c>
      <c r="O403" s="54">
        <v>3</v>
      </c>
      <c r="P403" s="54">
        <v>3</v>
      </c>
      <c r="Q403" s="123">
        <v>3</v>
      </c>
      <c r="R403" s="11" t="s">
        <v>82</v>
      </c>
      <c r="S403" s="123">
        <v>1</v>
      </c>
      <c r="T403" s="123">
        <v>1</v>
      </c>
      <c r="U403" s="123">
        <v>1</v>
      </c>
      <c r="V403" s="173">
        <v>1239</v>
      </c>
      <c r="W403" s="135" t="s">
        <v>2031</v>
      </c>
      <c r="X403" s="135"/>
      <c r="Y403" s="70">
        <v>9999</v>
      </c>
      <c r="Z403" s="70"/>
      <c r="AA403" s="70">
        <v>30</v>
      </c>
      <c r="AB403" s="70">
        <v>30</v>
      </c>
      <c r="AC403" s="70">
        <v>30</v>
      </c>
      <c r="AD403" s="144">
        <v>50</v>
      </c>
      <c r="AE403" s="144">
        <v>20</v>
      </c>
      <c r="AF403" s="144">
        <v>4000</v>
      </c>
      <c r="AG403" s="144">
        <v>50</v>
      </c>
      <c r="AH403" s="144">
        <v>0</v>
      </c>
      <c r="AI403" s="144">
        <v>0</v>
      </c>
      <c r="AJ403" s="144">
        <v>1</v>
      </c>
      <c r="AK403" s="144">
        <v>0</v>
      </c>
      <c r="AL403" s="154" t="s">
        <v>603</v>
      </c>
      <c r="AR403" s="47"/>
      <c r="AS403" s="47"/>
      <c r="AT403" s="47"/>
      <c r="AU403" s="48"/>
      <c r="AV403" s="123"/>
      <c r="AW403" s="123"/>
      <c r="AX403" s="43"/>
      <c r="BD403" s="10"/>
      <c r="BE403" s="8"/>
      <c r="BF403" s="8"/>
    </row>
    <row r="404" s="31" customFormat="1" ht="15.75" spans="1:58">
      <c r="A404" s="31">
        <v>121256</v>
      </c>
      <c r="B404" s="31">
        <v>121256</v>
      </c>
      <c r="C404" s="48" t="s">
        <v>2025</v>
      </c>
      <c r="D404" s="48" t="s">
        <v>2032</v>
      </c>
      <c r="E404" s="48"/>
      <c r="F404" s="31">
        <v>0</v>
      </c>
      <c r="G404" s="8"/>
      <c r="H404" s="8"/>
      <c r="I404" s="8"/>
      <c r="J404" s="8"/>
      <c r="K404" s="8"/>
      <c r="M404" s="123">
        <v>0</v>
      </c>
      <c r="N404" s="123">
        <v>0</v>
      </c>
      <c r="O404" s="54">
        <v>3</v>
      </c>
      <c r="P404" s="54">
        <v>3</v>
      </c>
      <c r="Q404" s="123">
        <v>3</v>
      </c>
      <c r="R404" s="11" t="s">
        <v>82</v>
      </c>
      <c r="S404" s="123">
        <v>1</v>
      </c>
      <c r="T404" s="123">
        <v>1</v>
      </c>
      <c r="U404" s="123">
        <v>1</v>
      </c>
      <c r="V404" s="173">
        <v>1240</v>
      </c>
      <c r="W404" s="135" t="s">
        <v>2033</v>
      </c>
      <c r="X404" s="135"/>
      <c r="Y404" s="70">
        <v>9999</v>
      </c>
      <c r="Z404" s="70"/>
      <c r="AA404" s="70">
        <v>30</v>
      </c>
      <c r="AB404" s="70">
        <v>30</v>
      </c>
      <c r="AC404" s="70">
        <v>30</v>
      </c>
      <c r="AD404" s="144">
        <v>50</v>
      </c>
      <c r="AE404" s="144">
        <v>20</v>
      </c>
      <c r="AF404" s="144">
        <v>4000</v>
      </c>
      <c r="AG404" s="144">
        <v>50</v>
      </c>
      <c r="AH404" s="144">
        <v>0</v>
      </c>
      <c r="AI404" s="144">
        <v>0</v>
      </c>
      <c r="AJ404" s="144">
        <v>1</v>
      </c>
      <c r="AK404" s="144">
        <v>0</v>
      </c>
      <c r="AL404" s="154" t="s">
        <v>603</v>
      </c>
      <c r="AR404" s="47"/>
      <c r="AS404" s="47"/>
      <c r="AT404" s="47"/>
      <c r="AU404" s="48"/>
      <c r="AV404" s="123"/>
      <c r="AW404" s="123"/>
      <c r="AX404" s="43"/>
      <c r="BD404" s="10"/>
      <c r="BE404" s="8"/>
      <c r="BF404" s="8"/>
    </row>
    <row r="405" s="31" customFormat="1" ht="15.75" spans="1:58">
      <c r="A405" s="31">
        <v>121257</v>
      </c>
      <c r="B405" s="31">
        <v>121257</v>
      </c>
      <c r="C405" s="48" t="s">
        <v>2034</v>
      </c>
      <c r="D405" s="48" t="s">
        <v>2034</v>
      </c>
      <c r="E405" s="48"/>
      <c r="F405" s="31">
        <v>0</v>
      </c>
      <c r="G405" s="8"/>
      <c r="H405" s="8"/>
      <c r="I405" s="8"/>
      <c r="J405" s="8"/>
      <c r="K405" s="8"/>
      <c r="M405" s="123">
        <v>0</v>
      </c>
      <c r="N405" s="123">
        <v>0</v>
      </c>
      <c r="O405" s="54">
        <v>3</v>
      </c>
      <c r="P405" s="54">
        <v>3</v>
      </c>
      <c r="Q405" s="123">
        <v>3</v>
      </c>
      <c r="R405" s="11" t="s">
        <v>82</v>
      </c>
      <c r="S405" s="123">
        <v>1</v>
      </c>
      <c r="T405" s="123">
        <v>1</v>
      </c>
      <c r="U405" s="123">
        <v>1</v>
      </c>
      <c r="V405" s="173">
        <v>1241</v>
      </c>
      <c r="W405" s="135" t="s">
        <v>2035</v>
      </c>
      <c r="X405" s="135"/>
      <c r="Y405" s="70">
        <v>9999</v>
      </c>
      <c r="Z405" s="70"/>
      <c r="AA405" s="70">
        <v>30</v>
      </c>
      <c r="AB405" s="70">
        <v>30</v>
      </c>
      <c r="AC405" s="70">
        <v>30</v>
      </c>
      <c r="AD405" s="144">
        <v>50</v>
      </c>
      <c r="AE405" s="144">
        <v>20</v>
      </c>
      <c r="AF405" s="144">
        <v>4000</v>
      </c>
      <c r="AG405" s="144">
        <v>50</v>
      </c>
      <c r="AH405" s="144">
        <v>0</v>
      </c>
      <c r="AI405" s="144">
        <v>0</v>
      </c>
      <c r="AJ405" s="144">
        <v>1</v>
      </c>
      <c r="AK405" s="144">
        <v>0</v>
      </c>
      <c r="AL405" s="154" t="s">
        <v>603</v>
      </c>
      <c r="AR405" s="47"/>
      <c r="AS405" s="47"/>
      <c r="AT405" s="47"/>
      <c r="AU405" s="48"/>
      <c r="AV405" s="123"/>
      <c r="AW405" s="123"/>
      <c r="AX405" s="43"/>
      <c r="BD405" s="10"/>
      <c r="BE405" s="8"/>
      <c r="BF405" s="8"/>
    </row>
    <row r="406" s="31" customFormat="1" ht="15.75" spans="1:58">
      <c r="A406" s="31">
        <v>121258</v>
      </c>
      <c r="B406" s="31">
        <v>121258</v>
      </c>
      <c r="C406" s="48" t="s">
        <v>1087</v>
      </c>
      <c r="D406" s="48" t="s">
        <v>1087</v>
      </c>
      <c r="E406" s="48"/>
      <c r="F406" s="31">
        <v>1</v>
      </c>
      <c r="G406" s="8"/>
      <c r="H406" s="8"/>
      <c r="I406" s="8"/>
      <c r="J406" s="8"/>
      <c r="K406" s="8"/>
      <c r="M406" s="123">
        <v>0</v>
      </c>
      <c r="N406" s="123">
        <v>0</v>
      </c>
      <c r="O406" s="54">
        <v>3</v>
      </c>
      <c r="P406" s="54">
        <v>3</v>
      </c>
      <c r="Q406" s="123">
        <v>3</v>
      </c>
      <c r="R406" s="11" t="s">
        <v>82</v>
      </c>
      <c r="S406" s="123">
        <v>1</v>
      </c>
      <c r="T406" s="123">
        <v>1</v>
      </c>
      <c r="U406" s="123">
        <v>1</v>
      </c>
      <c r="V406" s="173">
        <v>1242</v>
      </c>
      <c r="W406" s="135" t="s">
        <v>1095</v>
      </c>
      <c r="X406" s="135"/>
      <c r="Y406" s="70">
        <v>9999</v>
      </c>
      <c r="Z406" s="70"/>
      <c r="AA406" s="70">
        <v>30</v>
      </c>
      <c r="AB406" s="70">
        <v>30</v>
      </c>
      <c r="AC406" s="70">
        <v>30</v>
      </c>
      <c r="AD406" s="144">
        <v>50</v>
      </c>
      <c r="AE406" s="144">
        <v>20</v>
      </c>
      <c r="AF406" s="144">
        <v>4000</v>
      </c>
      <c r="AG406" s="144">
        <v>50</v>
      </c>
      <c r="AH406" s="144">
        <v>0</v>
      </c>
      <c r="AI406" s="144">
        <v>0</v>
      </c>
      <c r="AJ406" s="144">
        <v>1</v>
      </c>
      <c r="AK406" s="144">
        <v>0</v>
      </c>
      <c r="AL406" s="154" t="s">
        <v>603</v>
      </c>
      <c r="AR406" s="47"/>
      <c r="AS406" s="47"/>
      <c r="AT406" s="47"/>
      <c r="AU406" s="48"/>
      <c r="AV406" s="123"/>
      <c r="AW406" s="123"/>
      <c r="AX406" s="43"/>
      <c r="BD406" s="10"/>
      <c r="BE406" s="8"/>
      <c r="BF406" s="8"/>
    </row>
    <row r="407" s="31" customFormat="1" ht="15.75" spans="1:58">
      <c r="A407" s="31">
        <v>121259</v>
      </c>
      <c r="B407" s="31">
        <v>121259</v>
      </c>
      <c r="C407" s="48" t="s">
        <v>811</v>
      </c>
      <c r="D407" s="48" t="s">
        <v>2036</v>
      </c>
      <c r="E407" s="48"/>
      <c r="F407" s="31">
        <v>0</v>
      </c>
      <c r="G407" s="8"/>
      <c r="H407" s="8"/>
      <c r="I407" s="8"/>
      <c r="J407" s="8"/>
      <c r="K407" s="8"/>
      <c r="M407" s="123">
        <v>0</v>
      </c>
      <c r="N407" s="123">
        <v>0</v>
      </c>
      <c r="O407" s="54">
        <v>3</v>
      </c>
      <c r="P407" s="54">
        <v>6</v>
      </c>
      <c r="Q407" s="123">
        <v>3</v>
      </c>
      <c r="R407" s="11" t="s">
        <v>82</v>
      </c>
      <c r="S407" s="123">
        <v>1</v>
      </c>
      <c r="T407" s="123">
        <v>1</v>
      </c>
      <c r="U407" s="123">
        <v>1</v>
      </c>
      <c r="V407" s="173">
        <v>400402</v>
      </c>
      <c r="W407" s="135" t="s">
        <v>2037</v>
      </c>
      <c r="X407" s="135"/>
      <c r="Y407" s="70">
        <v>9999</v>
      </c>
      <c r="Z407" s="70"/>
      <c r="AA407" s="70">
        <v>30</v>
      </c>
      <c r="AB407" s="70">
        <v>30</v>
      </c>
      <c r="AC407" s="70">
        <v>30</v>
      </c>
      <c r="AD407" s="144">
        <v>50</v>
      </c>
      <c r="AE407" s="144">
        <v>20</v>
      </c>
      <c r="AF407" s="144">
        <v>4000</v>
      </c>
      <c r="AG407" s="144">
        <v>50</v>
      </c>
      <c r="AH407" s="144">
        <v>0</v>
      </c>
      <c r="AI407" s="144">
        <v>0</v>
      </c>
      <c r="AJ407" s="144">
        <v>1</v>
      </c>
      <c r="AK407" s="144">
        <v>0</v>
      </c>
      <c r="AL407" s="154" t="s">
        <v>603</v>
      </c>
      <c r="AR407" s="47"/>
      <c r="AS407" s="47"/>
      <c r="AT407" s="47"/>
      <c r="AU407" s="48"/>
      <c r="AV407" s="123"/>
      <c r="AW407" s="123"/>
      <c r="AX407" s="43"/>
      <c r="BD407" s="10"/>
      <c r="BE407" s="8"/>
      <c r="BF407" s="8"/>
    </row>
    <row r="408" s="31" customFormat="1" ht="15.75" spans="1:58">
      <c r="A408" s="31">
        <v>121260</v>
      </c>
      <c r="B408" s="31">
        <v>121260</v>
      </c>
      <c r="C408" s="48" t="s">
        <v>2038</v>
      </c>
      <c r="D408" s="48" t="s">
        <v>2038</v>
      </c>
      <c r="E408" s="48"/>
      <c r="F408" s="31">
        <v>0</v>
      </c>
      <c r="G408" s="8"/>
      <c r="H408" s="8"/>
      <c r="I408" s="8"/>
      <c r="J408" s="8"/>
      <c r="K408" s="8"/>
      <c r="M408" s="123">
        <v>0</v>
      </c>
      <c r="N408" s="123">
        <v>0</v>
      </c>
      <c r="O408" s="54">
        <v>3</v>
      </c>
      <c r="P408" s="54">
        <v>3</v>
      </c>
      <c r="Q408" s="123">
        <v>3</v>
      </c>
      <c r="R408" s="11" t="s">
        <v>82</v>
      </c>
      <c r="S408" s="123">
        <v>1</v>
      </c>
      <c r="T408" s="123">
        <v>1</v>
      </c>
      <c r="U408" s="123">
        <v>1</v>
      </c>
      <c r="V408" s="173">
        <v>1244</v>
      </c>
      <c r="W408" s="135" t="s">
        <v>2039</v>
      </c>
      <c r="X408" s="135"/>
      <c r="Y408" s="70">
        <v>9999</v>
      </c>
      <c r="Z408" s="70"/>
      <c r="AA408" s="70">
        <v>30</v>
      </c>
      <c r="AB408" s="70">
        <v>30</v>
      </c>
      <c r="AC408" s="70">
        <v>30</v>
      </c>
      <c r="AD408" s="144">
        <v>50</v>
      </c>
      <c r="AE408" s="144">
        <v>20</v>
      </c>
      <c r="AF408" s="144">
        <v>4000</v>
      </c>
      <c r="AG408" s="144">
        <v>50</v>
      </c>
      <c r="AH408" s="144">
        <v>0</v>
      </c>
      <c r="AI408" s="144">
        <v>0</v>
      </c>
      <c r="AJ408" s="144">
        <v>1</v>
      </c>
      <c r="AK408" s="144">
        <v>0</v>
      </c>
      <c r="AL408" s="154" t="s">
        <v>603</v>
      </c>
      <c r="AR408" s="47"/>
      <c r="AS408" s="47"/>
      <c r="AT408" s="47"/>
      <c r="AU408" s="48"/>
      <c r="AV408" s="123"/>
      <c r="AW408" s="123"/>
      <c r="AX408" s="43"/>
      <c r="BD408" s="10"/>
      <c r="BE408" s="8"/>
      <c r="BF408" s="8"/>
    </row>
    <row r="409" s="31" customFormat="1" ht="15.75" spans="1:58">
      <c r="A409" s="31">
        <v>121261</v>
      </c>
      <c r="B409" s="31">
        <v>121261</v>
      </c>
      <c r="C409" s="48" t="s">
        <v>2040</v>
      </c>
      <c r="D409" s="48" t="s">
        <v>2041</v>
      </c>
      <c r="E409" s="48"/>
      <c r="F409" s="31">
        <v>0</v>
      </c>
      <c r="G409" s="8"/>
      <c r="H409" s="8"/>
      <c r="I409" s="8"/>
      <c r="J409" s="8"/>
      <c r="K409" s="8"/>
      <c r="M409" s="123">
        <v>0</v>
      </c>
      <c r="N409" s="123">
        <v>0</v>
      </c>
      <c r="O409" s="63">
        <v>5</v>
      </c>
      <c r="P409" s="63">
        <v>5</v>
      </c>
      <c r="Q409" s="62">
        <v>1</v>
      </c>
      <c r="R409" s="11" t="s">
        <v>82</v>
      </c>
      <c r="S409" s="123">
        <v>1</v>
      </c>
      <c r="T409" s="123">
        <v>1</v>
      </c>
      <c r="U409" s="123">
        <v>1</v>
      </c>
      <c r="V409" s="24">
        <v>400202</v>
      </c>
      <c r="W409" s="62" t="s">
        <v>2042</v>
      </c>
      <c r="X409" s="62"/>
      <c r="Y409" s="70">
        <v>9999</v>
      </c>
      <c r="Z409" s="70"/>
      <c r="AA409" s="70">
        <v>30</v>
      </c>
      <c r="AB409" s="70">
        <v>30</v>
      </c>
      <c r="AC409" s="70">
        <v>30</v>
      </c>
      <c r="AD409" s="144">
        <v>50</v>
      </c>
      <c r="AE409" s="144">
        <v>20</v>
      </c>
      <c r="AF409" s="144">
        <v>4000</v>
      </c>
      <c r="AG409" s="144">
        <v>50</v>
      </c>
      <c r="AH409" s="144">
        <v>0</v>
      </c>
      <c r="AI409" s="144">
        <v>0</v>
      </c>
      <c r="AJ409" s="144">
        <v>1</v>
      </c>
      <c r="AK409" s="144">
        <v>0</v>
      </c>
      <c r="AL409" s="154" t="s">
        <v>603</v>
      </c>
      <c r="AR409" s="47"/>
      <c r="AS409" s="47"/>
      <c r="AT409" s="47"/>
      <c r="AU409" s="48"/>
      <c r="AV409" s="123"/>
      <c r="AW409" s="123"/>
      <c r="AX409" s="43"/>
      <c r="BD409" s="10"/>
      <c r="BE409" s="8"/>
      <c r="BF409" s="8"/>
    </row>
    <row r="410" s="31" customFormat="1" ht="15.75" spans="1:58">
      <c r="A410" s="31">
        <v>121262</v>
      </c>
      <c r="B410" s="31">
        <v>121262</v>
      </c>
      <c r="C410" s="48" t="s">
        <v>2019</v>
      </c>
      <c r="D410" s="48" t="s">
        <v>2043</v>
      </c>
      <c r="E410" s="48"/>
      <c r="F410" s="31">
        <v>0</v>
      </c>
      <c r="G410" s="8"/>
      <c r="H410" s="8"/>
      <c r="I410" s="8"/>
      <c r="J410" s="8"/>
      <c r="K410" s="8"/>
      <c r="M410" s="123">
        <v>0</v>
      </c>
      <c r="N410" s="123">
        <v>0</v>
      </c>
      <c r="O410" s="63">
        <v>3</v>
      </c>
      <c r="P410" s="63">
        <v>3</v>
      </c>
      <c r="Q410" s="62">
        <v>3</v>
      </c>
      <c r="R410" s="11" t="s">
        <v>82</v>
      </c>
      <c r="S410" s="123">
        <v>1</v>
      </c>
      <c r="T410" s="123">
        <v>1</v>
      </c>
      <c r="U410" s="123">
        <v>1</v>
      </c>
      <c r="V410" s="24">
        <v>1247</v>
      </c>
      <c r="W410" s="135" t="s">
        <v>2020</v>
      </c>
      <c r="X410" s="62"/>
      <c r="Y410" s="70">
        <v>9999</v>
      </c>
      <c r="Z410" s="70"/>
      <c r="AA410" s="70">
        <v>30</v>
      </c>
      <c r="AB410" s="70">
        <v>30</v>
      </c>
      <c r="AC410" s="70">
        <v>30</v>
      </c>
      <c r="AD410" s="144">
        <v>50</v>
      </c>
      <c r="AE410" s="144">
        <v>20</v>
      </c>
      <c r="AF410" s="144">
        <v>4000</v>
      </c>
      <c r="AG410" s="144">
        <v>50</v>
      </c>
      <c r="AH410" s="144">
        <v>0</v>
      </c>
      <c r="AI410" s="144">
        <v>0</v>
      </c>
      <c r="AJ410" s="144">
        <v>1</v>
      </c>
      <c r="AK410" s="144">
        <v>0</v>
      </c>
      <c r="AL410" s="154" t="s">
        <v>603</v>
      </c>
      <c r="AR410" s="47"/>
      <c r="AS410" s="47"/>
      <c r="AT410" s="47"/>
      <c r="AU410" s="48"/>
      <c r="AV410" s="123"/>
      <c r="AW410" s="123"/>
      <c r="AX410" s="43"/>
      <c r="BD410" s="10"/>
      <c r="BE410" s="8"/>
      <c r="BF410" s="8"/>
    </row>
    <row r="411" s="31" customFormat="1" ht="15.75" spans="1:58">
      <c r="A411" s="31">
        <v>121263</v>
      </c>
      <c r="B411" s="31">
        <v>121263</v>
      </c>
      <c r="C411" s="48" t="s">
        <v>2044</v>
      </c>
      <c r="D411" s="31" t="s">
        <v>2045</v>
      </c>
      <c r="E411" s="48"/>
      <c r="F411" s="31">
        <v>3</v>
      </c>
      <c r="H411" s="8"/>
      <c r="I411" s="8"/>
      <c r="J411" s="8"/>
      <c r="K411" s="8"/>
      <c r="M411" s="123">
        <v>0</v>
      </c>
      <c r="N411" s="123">
        <v>0</v>
      </c>
      <c r="O411" s="63">
        <v>3</v>
      </c>
      <c r="P411" s="63">
        <v>3</v>
      </c>
      <c r="Q411" s="62">
        <v>3</v>
      </c>
      <c r="R411" s="11" t="s">
        <v>82</v>
      </c>
      <c r="S411" s="123">
        <v>1</v>
      </c>
      <c r="T411" s="123">
        <v>1</v>
      </c>
      <c r="U411" s="123">
        <v>1</v>
      </c>
      <c r="V411" s="24">
        <v>1245</v>
      </c>
      <c r="W411" s="135" t="s">
        <v>2039</v>
      </c>
      <c r="X411" s="62"/>
      <c r="Y411" s="70">
        <v>9999</v>
      </c>
      <c r="Z411" s="70"/>
      <c r="AA411" s="70">
        <v>30</v>
      </c>
      <c r="AB411" s="70">
        <v>30</v>
      </c>
      <c r="AC411" s="70">
        <v>30</v>
      </c>
      <c r="AD411" s="144">
        <v>50</v>
      </c>
      <c r="AE411" s="144">
        <v>20</v>
      </c>
      <c r="AF411" s="144">
        <v>4000</v>
      </c>
      <c r="AG411" s="144">
        <v>50</v>
      </c>
      <c r="AH411" s="144">
        <v>0</v>
      </c>
      <c r="AI411" s="144">
        <v>0</v>
      </c>
      <c r="AJ411" s="144">
        <v>1</v>
      </c>
      <c r="AK411" s="144">
        <v>0</v>
      </c>
      <c r="AL411" s="154" t="s">
        <v>603</v>
      </c>
      <c r="AR411" s="47"/>
      <c r="AS411" s="47"/>
      <c r="AT411" s="47"/>
      <c r="AU411" s="48"/>
      <c r="AV411" s="123"/>
      <c r="AW411" s="123"/>
      <c r="AX411" s="43"/>
      <c r="BD411" s="10"/>
      <c r="BE411" s="8"/>
      <c r="BF411" s="8"/>
    </row>
    <row r="412" s="31" customFormat="1" ht="15.75" spans="1:58">
      <c r="A412" s="31">
        <v>121264</v>
      </c>
      <c r="B412" s="31">
        <v>121264</v>
      </c>
      <c r="C412" s="48" t="s">
        <v>2046</v>
      </c>
      <c r="D412" s="31" t="s">
        <v>2047</v>
      </c>
      <c r="E412" s="48"/>
      <c r="F412" s="31">
        <v>3</v>
      </c>
      <c r="G412" s="8"/>
      <c r="H412" s="8"/>
      <c r="I412" s="8"/>
      <c r="J412" s="8"/>
      <c r="K412" s="8"/>
      <c r="M412" s="123">
        <v>0</v>
      </c>
      <c r="N412" s="123">
        <v>0</v>
      </c>
      <c r="O412" s="63">
        <v>3</v>
      </c>
      <c r="P412" s="63">
        <v>3</v>
      </c>
      <c r="Q412" s="62">
        <v>3</v>
      </c>
      <c r="R412" s="11" t="s">
        <v>82</v>
      </c>
      <c r="S412" s="123">
        <v>1</v>
      </c>
      <c r="T412" s="123">
        <v>1</v>
      </c>
      <c r="U412" s="123">
        <v>1</v>
      </c>
      <c r="V412" s="24">
        <v>1246</v>
      </c>
      <c r="W412" s="135"/>
      <c r="X412" s="62"/>
      <c r="Y412" s="70">
        <v>9999</v>
      </c>
      <c r="Z412" s="70"/>
      <c r="AA412" s="70">
        <v>30</v>
      </c>
      <c r="AB412" s="70">
        <v>30</v>
      </c>
      <c r="AC412" s="70">
        <v>30</v>
      </c>
      <c r="AD412" s="144">
        <v>50</v>
      </c>
      <c r="AE412" s="144">
        <v>20</v>
      </c>
      <c r="AF412" s="144">
        <v>4000</v>
      </c>
      <c r="AG412" s="144">
        <v>50</v>
      </c>
      <c r="AH412" s="144">
        <v>0</v>
      </c>
      <c r="AI412" s="144">
        <v>0</v>
      </c>
      <c r="AJ412" s="144">
        <v>1</v>
      </c>
      <c r="AK412" s="144">
        <v>0</v>
      </c>
      <c r="AL412" s="154" t="s">
        <v>603</v>
      </c>
      <c r="AR412" s="47"/>
      <c r="AS412" s="47"/>
      <c r="AT412" s="47"/>
      <c r="AU412" s="48"/>
      <c r="AV412" s="123"/>
      <c r="AW412" s="123"/>
      <c r="AX412" s="43"/>
      <c r="BD412" s="10"/>
      <c r="BE412" s="8"/>
      <c r="BF412" s="8"/>
    </row>
    <row r="413" s="31" customFormat="1" ht="15.75" spans="1:58">
      <c r="A413" s="31">
        <v>121265</v>
      </c>
      <c r="B413" s="31">
        <v>121265</v>
      </c>
      <c r="C413" s="48" t="s">
        <v>2048</v>
      </c>
      <c r="D413" s="31" t="s">
        <v>2049</v>
      </c>
      <c r="E413" s="48"/>
      <c r="F413" s="31">
        <v>3</v>
      </c>
      <c r="G413" s="8"/>
      <c r="H413" s="8"/>
      <c r="I413" s="8"/>
      <c r="J413" s="8"/>
      <c r="K413" s="8"/>
      <c r="M413" s="123">
        <v>0</v>
      </c>
      <c r="N413" s="123">
        <v>0</v>
      </c>
      <c r="O413" s="63">
        <v>3</v>
      </c>
      <c r="P413" s="63">
        <v>3</v>
      </c>
      <c r="Q413" s="62">
        <v>3</v>
      </c>
      <c r="R413" s="11" t="s">
        <v>82</v>
      </c>
      <c r="S413" s="123">
        <v>1</v>
      </c>
      <c r="T413" s="123">
        <v>1</v>
      </c>
      <c r="U413" s="123">
        <v>1</v>
      </c>
      <c r="V413" s="24">
        <v>2287</v>
      </c>
      <c r="W413" s="135" t="s">
        <v>2050</v>
      </c>
      <c r="X413" s="62"/>
      <c r="Y413" s="70">
        <v>9999</v>
      </c>
      <c r="Z413" s="70"/>
      <c r="AA413" s="70">
        <v>30</v>
      </c>
      <c r="AB413" s="70">
        <v>30</v>
      </c>
      <c r="AC413" s="70">
        <v>30</v>
      </c>
      <c r="AD413" s="144">
        <v>50</v>
      </c>
      <c r="AE413" s="144">
        <v>20</v>
      </c>
      <c r="AF413" s="144">
        <v>4000</v>
      </c>
      <c r="AG413" s="144">
        <v>50</v>
      </c>
      <c r="AH413" s="144">
        <v>0</v>
      </c>
      <c r="AI413" s="144">
        <v>0</v>
      </c>
      <c r="AJ413" s="144">
        <v>1</v>
      </c>
      <c r="AK413" s="144">
        <v>0</v>
      </c>
      <c r="AL413" s="154" t="s">
        <v>603</v>
      </c>
      <c r="AR413" s="47"/>
      <c r="AS413" s="47"/>
      <c r="AT413" s="47"/>
      <c r="AU413" s="48"/>
      <c r="AV413" s="123"/>
      <c r="AW413" s="123"/>
      <c r="AX413" s="43"/>
      <c r="BD413" s="10"/>
      <c r="BE413" s="8"/>
      <c r="BF413" s="8"/>
    </row>
    <row r="414" s="31" customFormat="1" ht="15.75" spans="1:58">
      <c r="A414" s="31">
        <v>121266</v>
      </c>
      <c r="B414" s="31">
        <v>121266</v>
      </c>
      <c r="C414" s="48" t="s">
        <v>2051</v>
      </c>
      <c r="D414" s="48" t="s">
        <v>2051</v>
      </c>
      <c r="E414" s="48"/>
      <c r="F414" s="31">
        <v>0</v>
      </c>
      <c r="G414" s="8"/>
      <c r="H414" s="8"/>
      <c r="I414" s="8"/>
      <c r="J414" s="8"/>
      <c r="K414" s="8"/>
      <c r="M414" s="123">
        <v>0</v>
      </c>
      <c r="N414" s="123">
        <v>0</v>
      </c>
      <c r="O414" s="63">
        <v>3</v>
      </c>
      <c r="P414" s="63">
        <v>3</v>
      </c>
      <c r="Q414" s="62">
        <v>3</v>
      </c>
      <c r="R414" s="11" t="s">
        <v>82</v>
      </c>
      <c r="S414" s="123">
        <v>1</v>
      </c>
      <c r="T414" s="123">
        <v>1</v>
      </c>
      <c r="U414" s="123">
        <v>1</v>
      </c>
      <c r="V414" s="174">
        <v>2268</v>
      </c>
      <c r="W414" s="135" t="s">
        <v>2052</v>
      </c>
      <c r="X414" s="62"/>
      <c r="Y414" s="70">
        <v>9999</v>
      </c>
      <c r="Z414" s="70"/>
      <c r="AA414" s="70">
        <v>30</v>
      </c>
      <c r="AB414" s="70">
        <v>30</v>
      </c>
      <c r="AC414" s="70">
        <v>30</v>
      </c>
      <c r="AD414" s="144">
        <v>50</v>
      </c>
      <c r="AE414" s="144">
        <v>20</v>
      </c>
      <c r="AF414" s="144">
        <v>4000</v>
      </c>
      <c r="AG414" s="144">
        <v>50</v>
      </c>
      <c r="AH414" s="144">
        <v>0</v>
      </c>
      <c r="AI414" s="144">
        <v>0</v>
      </c>
      <c r="AJ414" s="144">
        <v>1</v>
      </c>
      <c r="AK414" s="144">
        <v>0</v>
      </c>
      <c r="AL414" s="154" t="s">
        <v>603</v>
      </c>
      <c r="AR414" s="47"/>
      <c r="AS414" s="47"/>
      <c r="AT414" s="47"/>
      <c r="AU414" s="48"/>
      <c r="AV414" s="123"/>
      <c r="AW414" s="123"/>
      <c r="AX414" s="43"/>
      <c r="BD414" s="10"/>
      <c r="BE414" s="8"/>
      <c r="BF414" s="8"/>
    </row>
    <row r="415" s="31" customFormat="1" ht="15.75" spans="1:58">
      <c r="A415" s="31">
        <v>121267</v>
      </c>
      <c r="B415" s="31">
        <v>121267</v>
      </c>
      <c r="C415" s="48" t="s">
        <v>2005</v>
      </c>
      <c r="D415" s="48" t="s">
        <v>2053</v>
      </c>
      <c r="E415" s="47"/>
      <c r="F415" s="31">
        <v>0</v>
      </c>
      <c r="G415" s="8"/>
      <c r="H415" s="8"/>
      <c r="I415" s="8"/>
      <c r="J415" s="8"/>
      <c r="K415" s="8"/>
      <c r="M415" s="123">
        <v>0</v>
      </c>
      <c r="N415" s="123">
        <v>0</v>
      </c>
      <c r="O415" s="54">
        <v>4</v>
      </c>
      <c r="P415" s="54">
        <v>4</v>
      </c>
      <c r="Q415" s="123">
        <v>3</v>
      </c>
      <c r="R415" s="11" t="s">
        <v>82</v>
      </c>
      <c r="S415" s="123">
        <v>1</v>
      </c>
      <c r="T415" s="123">
        <v>1</v>
      </c>
      <c r="U415" s="123">
        <v>1</v>
      </c>
      <c r="V415" s="172">
        <v>2273</v>
      </c>
      <c r="W415" s="135" t="s">
        <v>2006</v>
      </c>
      <c r="X415" s="135"/>
      <c r="Y415" s="70">
        <v>9999</v>
      </c>
      <c r="Z415" s="70"/>
      <c r="AA415" s="70">
        <v>30</v>
      </c>
      <c r="AB415" s="70">
        <v>30</v>
      </c>
      <c r="AC415" s="70">
        <v>30</v>
      </c>
      <c r="AD415" s="144">
        <v>50</v>
      </c>
      <c r="AE415" s="144">
        <v>20</v>
      </c>
      <c r="AF415" s="144">
        <v>4000</v>
      </c>
      <c r="AG415" s="144">
        <v>50</v>
      </c>
      <c r="AH415" s="144">
        <v>0</v>
      </c>
      <c r="AI415" s="144">
        <v>0</v>
      </c>
      <c r="AJ415" s="144">
        <v>1</v>
      </c>
      <c r="AK415" s="144">
        <v>0</v>
      </c>
      <c r="AL415" s="154" t="s">
        <v>603</v>
      </c>
      <c r="AR415" s="47"/>
      <c r="AS415" s="47"/>
      <c r="AT415" s="47"/>
      <c r="AU415" s="48"/>
      <c r="AV415" s="123"/>
      <c r="AW415" s="123"/>
      <c r="AX415" s="43"/>
      <c r="BD415" s="10"/>
      <c r="BE415" s="8"/>
      <c r="BF415" s="8"/>
    </row>
    <row r="416" s="31" customFormat="1" ht="15.75" spans="1:58">
      <c r="A416" s="31">
        <v>121268</v>
      </c>
      <c r="B416" s="31">
        <v>121268</v>
      </c>
      <c r="C416" s="48" t="s">
        <v>2054</v>
      </c>
      <c r="D416" s="48" t="s">
        <v>2054</v>
      </c>
      <c r="E416" s="47"/>
      <c r="F416" s="31">
        <v>3</v>
      </c>
      <c r="G416" s="8"/>
      <c r="H416" s="8"/>
      <c r="I416" s="8"/>
      <c r="J416" s="8"/>
      <c r="K416" s="8"/>
      <c r="M416" s="123">
        <v>0</v>
      </c>
      <c r="N416" s="123">
        <v>0</v>
      </c>
      <c r="O416" s="54">
        <v>4</v>
      </c>
      <c r="P416" s="54">
        <v>4</v>
      </c>
      <c r="Q416" s="123">
        <v>3</v>
      </c>
      <c r="R416" s="11" t="s">
        <v>82</v>
      </c>
      <c r="S416" s="123">
        <v>1</v>
      </c>
      <c r="T416" s="123">
        <v>1</v>
      </c>
      <c r="U416" s="123">
        <v>1</v>
      </c>
      <c r="V416" s="172">
        <v>30054</v>
      </c>
      <c r="W416" s="135"/>
      <c r="X416" s="135"/>
      <c r="Y416" s="70">
        <v>9999</v>
      </c>
      <c r="Z416" s="70"/>
      <c r="AA416" s="70">
        <v>30</v>
      </c>
      <c r="AB416" s="70">
        <v>30</v>
      </c>
      <c r="AC416" s="70">
        <v>30</v>
      </c>
      <c r="AD416" s="144">
        <v>50</v>
      </c>
      <c r="AE416" s="144">
        <v>20</v>
      </c>
      <c r="AF416" s="144">
        <v>4000</v>
      </c>
      <c r="AG416" s="144">
        <v>50</v>
      </c>
      <c r="AH416" s="144">
        <v>0</v>
      </c>
      <c r="AI416" s="144">
        <v>0</v>
      </c>
      <c r="AJ416" s="144">
        <v>1</v>
      </c>
      <c r="AK416" s="144">
        <v>0</v>
      </c>
      <c r="AL416" s="154" t="s">
        <v>603</v>
      </c>
      <c r="AR416" s="47"/>
      <c r="AS416" s="47"/>
      <c r="AT416" s="47"/>
      <c r="AU416" s="48"/>
      <c r="AV416" s="123"/>
      <c r="AW416" s="123"/>
      <c r="AX416" s="43"/>
      <c r="BD416" s="10"/>
      <c r="BE416" s="8"/>
      <c r="BF416" s="8"/>
    </row>
    <row r="417" s="31" customFormat="1" ht="15.75" spans="1:58">
      <c r="A417" s="36">
        <v>121269</v>
      </c>
      <c r="B417" s="36">
        <v>121269</v>
      </c>
      <c r="C417" s="170" t="s">
        <v>2055</v>
      </c>
      <c r="D417" s="170" t="s">
        <v>2055</v>
      </c>
      <c r="E417" s="47"/>
      <c r="F417" s="31">
        <v>1</v>
      </c>
      <c r="G417" s="8"/>
      <c r="H417" s="8"/>
      <c r="I417" s="8"/>
      <c r="J417" s="8"/>
      <c r="K417" s="8"/>
      <c r="M417" s="123">
        <v>0</v>
      </c>
      <c r="N417" s="123">
        <v>0</v>
      </c>
      <c r="O417" s="54">
        <v>5</v>
      </c>
      <c r="P417" s="54">
        <v>5</v>
      </c>
      <c r="Q417" s="123">
        <v>8</v>
      </c>
      <c r="R417" s="11" t="s">
        <v>2056</v>
      </c>
      <c r="S417" s="123">
        <v>1</v>
      </c>
      <c r="T417" s="123">
        <v>1</v>
      </c>
      <c r="U417" s="123">
        <v>1</v>
      </c>
      <c r="V417" s="173">
        <v>1248</v>
      </c>
      <c r="W417" s="135" t="s">
        <v>2057</v>
      </c>
      <c r="X417" s="135"/>
      <c r="Y417" s="70">
        <v>9999</v>
      </c>
      <c r="Z417" s="70"/>
      <c r="AA417" s="70">
        <v>30</v>
      </c>
      <c r="AB417" s="70">
        <v>30</v>
      </c>
      <c r="AC417" s="70">
        <v>30</v>
      </c>
      <c r="AD417" s="144">
        <v>50</v>
      </c>
      <c r="AE417" s="144">
        <v>20</v>
      </c>
      <c r="AF417" s="144">
        <v>4000</v>
      </c>
      <c r="AG417" s="144">
        <v>50</v>
      </c>
      <c r="AH417" s="144">
        <v>0</v>
      </c>
      <c r="AI417" s="144">
        <v>0</v>
      </c>
      <c r="AJ417" s="144">
        <v>1</v>
      </c>
      <c r="AK417" s="144">
        <v>0</v>
      </c>
      <c r="AL417" s="154" t="s">
        <v>603</v>
      </c>
      <c r="AR417" s="47"/>
      <c r="AS417" s="47"/>
      <c r="AT417" s="47"/>
      <c r="AU417" s="48"/>
      <c r="AV417" s="123"/>
      <c r="AW417" s="123"/>
      <c r="AX417" s="43"/>
      <c r="BD417" s="10"/>
      <c r="BE417" s="8"/>
      <c r="BF417" s="8"/>
    </row>
    <row r="418" s="31" customFormat="1" ht="15.75" spans="1:58">
      <c r="A418" s="36">
        <v>121270</v>
      </c>
      <c r="B418" s="36">
        <v>121270</v>
      </c>
      <c r="C418" s="170" t="s">
        <v>2058</v>
      </c>
      <c r="D418" s="170" t="s">
        <v>2059</v>
      </c>
      <c r="E418" s="47"/>
      <c r="F418" s="31">
        <v>0</v>
      </c>
      <c r="G418" s="8"/>
      <c r="H418" s="8"/>
      <c r="I418" s="8"/>
      <c r="J418" s="8"/>
      <c r="K418" s="8"/>
      <c r="M418" s="123">
        <v>0</v>
      </c>
      <c r="N418" s="123">
        <v>0</v>
      </c>
      <c r="O418" s="54">
        <v>5</v>
      </c>
      <c r="P418" s="54">
        <v>5</v>
      </c>
      <c r="Q418" s="123">
        <v>8</v>
      </c>
      <c r="R418" s="11" t="s">
        <v>2056</v>
      </c>
      <c r="S418" s="123">
        <v>1</v>
      </c>
      <c r="T418" s="123">
        <v>1</v>
      </c>
      <c r="U418" s="123">
        <v>1</v>
      </c>
      <c r="V418" s="173">
        <v>1249</v>
      </c>
      <c r="W418" s="135" t="s">
        <v>2060</v>
      </c>
      <c r="X418" s="135"/>
      <c r="Y418" s="70">
        <v>9999</v>
      </c>
      <c r="Z418" s="70"/>
      <c r="AA418" s="70">
        <v>30</v>
      </c>
      <c r="AB418" s="70">
        <v>30</v>
      </c>
      <c r="AC418" s="70">
        <v>30</v>
      </c>
      <c r="AD418" s="144">
        <v>50</v>
      </c>
      <c r="AE418" s="144">
        <v>20</v>
      </c>
      <c r="AF418" s="144">
        <v>4000</v>
      </c>
      <c r="AG418" s="144">
        <v>50</v>
      </c>
      <c r="AH418" s="144">
        <v>0</v>
      </c>
      <c r="AI418" s="144">
        <v>0</v>
      </c>
      <c r="AJ418" s="144">
        <v>1</v>
      </c>
      <c r="AK418" s="144">
        <v>0</v>
      </c>
      <c r="AL418" s="154" t="s">
        <v>603</v>
      </c>
      <c r="AR418" s="47"/>
      <c r="AS418" s="47"/>
      <c r="AT418" s="47"/>
      <c r="AU418" s="48"/>
      <c r="AV418" s="123"/>
      <c r="AW418" s="123"/>
      <c r="AX418" s="43"/>
      <c r="BD418" s="10"/>
      <c r="BE418" s="8"/>
      <c r="BF418" s="8"/>
    </row>
    <row r="419" s="31" customFormat="1" ht="15.75" spans="1:58">
      <c r="A419" s="36">
        <v>121271</v>
      </c>
      <c r="B419" s="36">
        <v>121271</v>
      </c>
      <c r="C419" s="170" t="s">
        <v>2058</v>
      </c>
      <c r="D419" s="170" t="s">
        <v>2061</v>
      </c>
      <c r="E419" s="47"/>
      <c r="F419" s="31">
        <v>0</v>
      </c>
      <c r="G419" s="8"/>
      <c r="H419" s="8"/>
      <c r="I419" s="8"/>
      <c r="J419" s="8"/>
      <c r="K419" s="8"/>
      <c r="M419" s="123">
        <v>0</v>
      </c>
      <c r="N419" s="123">
        <v>0</v>
      </c>
      <c r="O419" s="54">
        <v>5</v>
      </c>
      <c r="P419" s="54">
        <v>5</v>
      </c>
      <c r="Q419" s="123">
        <v>8</v>
      </c>
      <c r="R419" s="11" t="s">
        <v>2056</v>
      </c>
      <c r="S419" s="123">
        <v>1</v>
      </c>
      <c r="T419" s="123">
        <v>1</v>
      </c>
      <c r="U419" s="123">
        <v>1</v>
      </c>
      <c r="V419" s="173">
        <v>1250</v>
      </c>
      <c r="W419" s="135" t="s">
        <v>2062</v>
      </c>
      <c r="X419" s="135"/>
      <c r="Y419" s="70">
        <v>9999</v>
      </c>
      <c r="Z419" s="70"/>
      <c r="AA419" s="70">
        <v>30</v>
      </c>
      <c r="AB419" s="70">
        <v>30</v>
      </c>
      <c r="AC419" s="70">
        <v>30</v>
      </c>
      <c r="AD419" s="144">
        <v>50</v>
      </c>
      <c r="AE419" s="144">
        <v>20</v>
      </c>
      <c r="AF419" s="144">
        <v>4000</v>
      </c>
      <c r="AG419" s="144">
        <v>50</v>
      </c>
      <c r="AH419" s="144">
        <v>0</v>
      </c>
      <c r="AI419" s="144">
        <v>0</v>
      </c>
      <c r="AJ419" s="144">
        <v>1</v>
      </c>
      <c r="AK419" s="144">
        <v>0</v>
      </c>
      <c r="AL419" s="154" t="s">
        <v>603</v>
      </c>
      <c r="AR419" s="47"/>
      <c r="AS419" s="47"/>
      <c r="AT419" s="47"/>
      <c r="AU419" s="48"/>
      <c r="AV419" s="123"/>
      <c r="AW419" s="123"/>
      <c r="AX419" s="43"/>
      <c r="BD419" s="10"/>
      <c r="BE419" s="8"/>
      <c r="BF419" s="8"/>
    </row>
    <row r="420" s="31" customFormat="1" ht="15.75" spans="1:58">
      <c r="A420" s="36">
        <v>121272</v>
      </c>
      <c r="B420" s="36">
        <v>121272</v>
      </c>
      <c r="C420" s="170" t="s">
        <v>2063</v>
      </c>
      <c r="D420" s="170" t="s">
        <v>2063</v>
      </c>
      <c r="E420" s="47"/>
      <c r="F420" s="31">
        <v>0</v>
      </c>
      <c r="G420" s="8"/>
      <c r="H420" s="8"/>
      <c r="I420" s="8"/>
      <c r="J420" s="8"/>
      <c r="K420" s="8"/>
      <c r="M420" s="123">
        <v>0</v>
      </c>
      <c r="N420" s="123">
        <v>0</v>
      </c>
      <c r="O420" s="54">
        <v>5</v>
      </c>
      <c r="P420" s="54">
        <v>5</v>
      </c>
      <c r="Q420" s="123">
        <v>8</v>
      </c>
      <c r="R420" s="11" t="s">
        <v>2056</v>
      </c>
      <c r="S420" s="123">
        <v>1</v>
      </c>
      <c r="T420" s="123">
        <v>1</v>
      </c>
      <c r="U420" s="123">
        <v>1</v>
      </c>
      <c r="V420" s="173">
        <v>1251</v>
      </c>
      <c r="W420" s="135" t="s">
        <v>2064</v>
      </c>
      <c r="X420" s="135"/>
      <c r="Y420" s="70">
        <v>9999</v>
      </c>
      <c r="Z420" s="70"/>
      <c r="AA420" s="70">
        <v>30</v>
      </c>
      <c r="AB420" s="70">
        <v>30</v>
      </c>
      <c r="AC420" s="70">
        <v>30</v>
      </c>
      <c r="AD420" s="144">
        <v>50</v>
      </c>
      <c r="AE420" s="144">
        <v>20</v>
      </c>
      <c r="AF420" s="144">
        <v>4000</v>
      </c>
      <c r="AG420" s="144">
        <v>50</v>
      </c>
      <c r="AH420" s="144">
        <v>0</v>
      </c>
      <c r="AI420" s="144">
        <v>0</v>
      </c>
      <c r="AJ420" s="144">
        <v>1</v>
      </c>
      <c r="AK420" s="144">
        <v>0</v>
      </c>
      <c r="AL420" s="154" t="s">
        <v>603</v>
      </c>
      <c r="AR420" s="47"/>
      <c r="AS420" s="47"/>
      <c r="AT420" s="47"/>
      <c r="AU420" s="48"/>
      <c r="AV420" s="123"/>
      <c r="AW420" s="123"/>
      <c r="AX420" s="43"/>
      <c r="BD420" s="10"/>
      <c r="BE420" s="8"/>
      <c r="BF420" s="8"/>
    </row>
    <row r="421" s="31" customFormat="1" ht="15.75" spans="1:58">
      <c r="A421" s="36">
        <v>121273</v>
      </c>
      <c r="B421" s="36">
        <v>121273</v>
      </c>
      <c r="C421" s="170" t="s">
        <v>2065</v>
      </c>
      <c r="D421" s="170" t="s">
        <v>2066</v>
      </c>
      <c r="E421" s="47"/>
      <c r="F421" s="31">
        <v>0</v>
      </c>
      <c r="G421" s="8"/>
      <c r="H421" s="8"/>
      <c r="I421" s="8"/>
      <c r="J421" s="8"/>
      <c r="K421" s="8"/>
      <c r="M421" s="123">
        <v>0</v>
      </c>
      <c r="N421" s="123">
        <v>0</v>
      </c>
      <c r="O421" s="54">
        <v>5</v>
      </c>
      <c r="P421" s="54">
        <v>5</v>
      </c>
      <c r="Q421" s="123">
        <v>3</v>
      </c>
      <c r="R421" s="11" t="s">
        <v>1007</v>
      </c>
      <c r="S421" s="123">
        <v>1</v>
      </c>
      <c r="T421" s="123">
        <v>1</v>
      </c>
      <c r="U421" s="123">
        <v>1</v>
      </c>
      <c r="V421" s="173">
        <v>1252</v>
      </c>
      <c r="W421" s="135" t="s">
        <v>2067</v>
      </c>
      <c r="X421" s="135"/>
      <c r="Y421" s="70">
        <v>9999</v>
      </c>
      <c r="Z421" s="70"/>
      <c r="AA421" s="70">
        <v>30</v>
      </c>
      <c r="AB421" s="70">
        <v>30</v>
      </c>
      <c r="AC421" s="70">
        <v>30</v>
      </c>
      <c r="AD421" s="144">
        <v>50</v>
      </c>
      <c r="AE421" s="144">
        <v>20</v>
      </c>
      <c r="AF421" s="144">
        <v>4000</v>
      </c>
      <c r="AG421" s="144">
        <v>50</v>
      </c>
      <c r="AH421" s="144">
        <v>0</v>
      </c>
      <c r="AI421" s="144">
        <v>0</v>
      </c>
      <c r="AJ421" s="144">
        <v>1</v>
      </c>
      <c r="AK421" s="144">
        <v>0</v>
      </c>
      <c r="AL421" s="154" t="s">
        <v>603</v>
      </c>
      <c r="AR421" s="47"/>
      <c r="AS421" s="47"/>
      <c r="AT421" s="47"/>
      <c r="AU421" s="48"/>
      <c r="AV421" s="123"/>
      <c r="AW421" s="123"/>
      <c r="AX421" s="43"/>
      <c r="BD421" s="10"/>
      <c r="BE421" s="8"/>
      <c r="BF421" s="8"/>
    </row>
    <row r="422" s="31" customFormat="1" ht="15.75" spans="1:58">
      <c r="A422" s="36">
        <v>121274</v>
      </c>
      <c r="B422" s="36">
        <v>121274</v>
      </c>
      <c r="C422" s="170" t="s">
        <v>2068</v>
      </c>
      <c r="D422" s="170" t="s">
        <v>2069</v>
      </c>
      <c r="E422" s="47"/>
      <c r="F422" s="31">
        <v>0</v>
      </c>
      <c r="G422" s="8"/>
      <c r="H422" s="8"/>
      <c r="I422" s="8"/>
      <c r="J422" s="8"/>
      <c r="K422" s="8"/>
      <c r="M422" s="123">
        <v>0</v>
      </c>
      <c r="N422" s="123">
        <v>0</v>
      </c>
      <c r="O422" s="54">
        <v>5</v>
      </c>
      <c r="P422" s="54">
        <v>5</v>
      </c>
      <c r="Q422" s="123">
        <v>3</v>
      </c>
      <c r="R422" s="11" t="s">
        <v>1007</v>
      </c>
      <c r="S422" s="123">
        <v>1</v>
      </c>
      <c r="T422" s="123">
        <v>1</v>
      </c>
      <c r="U422" s="123">
        <v>1</v>
      </c>
      <c r="V422" s="173">
        <v>1253</v>
      </c>
      <c r="W422" s="135" t="s">
        <v>2070</v>
      </c>
      <c r="X422" s="135"/>
      <c r="Y422" s="70">
        <v>9999</v>
      </c>
      <c r="Z422" s="70"/>
      <c r="AA422" s="70">
        <v>30</v>
      </c>
      <c r="AB422" s="70">
        <v>30</v>
      </c>
      <c r="AC422" s="70">
        <v>30</v>
      </c>
      <c r="AD422" s="144">
        <v>50</v>
      </c>
      <c r="AE422" s="144">
        <v>20</v>
      </c>
      <c r="AF422" s="144">
        <v>4000</v>
      </c>
      <c r="AG422" s="144">
        <v>50</v>
      </c>
      <c r="AH422" s="144">
        <v>0</v>
      </c>
      <c r="AI422" s="144">
        <v>0</v>
      </c>
      <c r="AJ422" s="144">
        <v>1</v>
      </c>
      <c r="AK422" s="144">
        <v>0</v>
      </c>
      <c r="AL422" s="154" t="s">
        <v>603</v>
      </c>
      <c r="AR422" s="47"/>
      <c r="AS422" s="47"/>
      <c r="AT422" s="47"/>
      <c r="AU422" s="48"/>
      <c r="AV422" s="123"/>
      <c r="AW422" s="123"/>
      <c r="AX422" s="43"/>
      <c r="BD422" s="10"/>
      <c r="BE422" s="8"/>
      <c r="BF422" s="8"/>
    </row>
    <row r="423" s="31" customFormat="1" ht="15.75" spans="1:58">
      <c r="A423" s="36">
        <v>121275</v>
      </c>
      <c r="B423" s="36">
        <v>121275</v>
      </c>
      <c r="C423" s="170" t="s">
        <v>2071</v>
      </c>
      <c r="D423" s="170" t="s">
        <v>2071</v>
      </c>
      <c r="E423" s="47"/>
      <c r="F423" s="31">
        <v>0</v>
      </c>
      <c r="G423" s="8"/>
      <c r="H423" s="8"/>
      <c r="I423" s="8"/>
      <c r="J423" s="8"/>
      <c r="K423" s="8"/>
      <c r="M423" s="123">
        <v>0</v>
      </c>
      <c r="N423" s="123">
        <v>0</v>
      </c>
      <c r="O423" s="54">
        <v>5</v>
      </c>
      <c r="P423" s="54">
        <v>5</v>
      </c>
      <c r="Q423" s="123">
        <v>3</v>
      </c>
      <c r="R423" s="11" t="s">
        <v>1007</v>
      </c>
      <c r="S423" s="123">
        <v>1</v>
      </c>
      <c r="T423" s="123">
        <v>1</v>
      </c>
      <c r="U423" s="123">
        <v>1</v>
      </c>
      <c r="V423" s="173">
        <v>1254</v>
      </c>
      <c r="W423" s="135" t="s">
        <v>2072</v>
      </c>
      <c r="X423" s="135"/>
      <c r="Y423" s="70">
        <v>9999</v>
      </c>
      <c r="Z423" s="70"/>
      <c r="AA423" s="70">
        <v>30</v>
      </c>
      <c r="AB423" s="70">
        <v>30</v>
      </c>
      <c r="AC423" s="70">
        <v>30</v>
      </c>
      <c r="AD423" s="144">
        <v>50</v>
      </c>
      <c r="AE423" s="144">
        <v>20</v>
      </c>
      <c r="AF423" s="144">
        <v>4000</v>
      </c>
      <c r="AG423" s="144">
        <v>50</v>
      </c>
      <c r="AH423" s="144">
        <v>0</v>
      </c>
      <c r="AI423" s="144">
        <v>0</v>
      </c>
      <c r="AJ423" s="144">
        <v>1</v>
      </c>
      <c r="AK423" s="144">
        <v>0</v>
      </c>
      <c r="AL423" s="154" t="s">
        <v>603</v>
      </c>
      <c r="AR423" s="47"/>
      <c r="AS423" s="47"/>
      <c r="AT423" s="47"/>
      <c r="AU423" s="48"/>
      <c r="AV423" s="123"/>
      <c r="AW423" s="123"/>
      <c r="AX423" s="43"/>
      <c r="BD423" s="10"/>
      <c r="BE423" s="8"/>
      <c r="BF423" s="8"/>
    </row>
    <row r="424" s="31" customFormat="1" ht="15.75" spans="1:58">
      <c r="A424" s="36">
        <v>121276</v>
      </c>
      <c r="B424" s="36">
        <v>121276</v>
      </c>
      <c r="C424" s="170" t="s">
        <v>2073</v>
      </c>
      <c r="D424" s="170" t="s">
        <v>2074</v>
      </c>
      <c r="E424" s="47"/>
      <c r="F424" s="31">
        <v>0</v>
      </c>
      <c r="G424" s="8"/>
      <c r="H424" s="8"/>
      <c r="I424" s="8"/>
      <c r="J424" s="8"/>
      <c r="K424" s="8"/>
      <c r="M424" s="123">
        <v>0</v>
      </c>
      <c r="N424" s="123">
        <v>0</v>
      </c>
      <c r="O424" s="54">
        <v>5</v>
      </c>
      <c r="P424" s="54">
        <v>5</v>
      </c>
      <c r="Q424" s="123">
        <v>3</v>
      </c>
      <c r="R424" s="11" t="s">
        <v>946</v>
      </c>
      <c r="S424" s="123">
        <v>1</v>
      </c>
      <c r="T424" s="123">
        <v>1</v>
      </c>
      <c r="U424" s="123">
        <v>1</v>
      </c>
      <c r="V424" s="173">
        <v>1255</v>
      </c>
      <c r="W424" s="135" t="s">
        <v>2075</v>
      </c>
      <c r="X424" s="135"/>
      <c r="Y424" s="70">
        <v>9999</v>
      </c>
      <c r="Z424" s="70"/>
      <c r="AA424" s="70">
        <v>30</v>
      </c>
      <c r="AB424" s="70">
        <v>30</v>
      </c>
      <c r="AC424" s="70">
        <v>30</v>
      </c>
      <c r="AD424" s="144">
        <v>50</v>
      </c>
      <c r="AE424" s="144">
        <v>20</v>
      </c>
      <c r="AF424" s="144">
        <v>4000</v>
      </c>
      <c r="AG424" s="144">
        <v>50</v>
      </c>
      <c r="AH424" s="144">
        <v>0</v>
      </c>
      <c r="AI424" s="144">
        <v>0</v>
      </c>
      <c r="AJ424" s="144">
        <v>1</v>
      </c>
      <c r="AK424" s="144">
        <v>0</v>
      </c>
      <c r="AL424" s="154" t="s">
        <v>603</v>
      </c>
      <c r="AR424" s="47"/>
      <c r="AS424" s="47"/>
      <c r="AT424" s="47"/>
      <c r="AU424" s="48"/>
      <c r="AV424" s="123"/>
      <c r="AW424" s="123"/>
      <c r="AX424" s="43"/>
      <c r="BD424" s="10"/>
      <c r="BE424" s="8"/>
      <c r="BF424" s="8"/>
    </row>
    <row r="425" s="31" customFormat="1" ht="15.75" spans="1:58">
      <c r="A425" s="36">
        <v>121277</v>
      </c>
      <c r="B425" s="36">
        <v>121277</v>
      </c>
      <c r="C425" s="170" t="s">
        <v>2076</v>
      </c>
      <c r="D425" s="170" t="s">
        <v>2077</v>
      </c>
      <c r="E425" s="47"/>
      <c r="F425" s="31">
        <v>0</v>
      </c>
      <c r="G425" s="8"/>
      <c r="H425" s="8"/>
      <c r="I425" s="8"/>
      <c r="J425" s="8"/>
      <c r="K425" s="8"/>
      <c r="M425" s="123">
        <v>0</v>
      </c>
      <c r="N425" s="123">
        <v>0</v>
      </c>
      <c r="O425" s="54">
        <v>5</v>
      </c>
      <c r="P425" s="54">
        <v>5</v>
      </c>
      <c r="Q425" s="123">
        <v>3</v>
      </c>
      <c r="R425" s="11" t="s">
        <v>82</v>
      </c>
      <c r="S425" s="123">
        <v>1</v>
      </c>
      <c r="T425" s="123">
        <v>1</v>
      </c>
      <c r="U425" s="123">
        <v>1</v>
      </c>
      <c r="V425" s="173">
        <v>1256</v>
      </c>
      <c r="W425" s="135" t="s">
        <v>2078</v>
      </c>
      <c r="X425" s="135"/>
      <c r="Y425" s="70">
        <v>9999</v>
      </c>
      <c r="Z425" s="70"/>
      <c r="AA425" s="70">
        <v>30</v>
      </c>
      <c r="AB425" s="70">
        <v>30</v>
      </c>
      <c r="AC425" s="70">
        <v>30</v>
      </c>
      <c r="AD425" s="144">
        <v>50</v>
      </c>
      <c r="AE425" s="144">
        <v>20</v>
      </c>
      <c r="AF425" s="144">
        <v>4000</v>
      </c>
      <c r="AG425" s="144">
        <v>50</v>
      </c>
      <c r="AH425" s="144">
        <v>0</v>
      </c>
      <c r="AI425" s="144">
        <v>0</v>
      </c>
      <c r="AJ425" s="144">
        <v>1</v>
      </c>
      <c r="AK425" s="144">
        <v>0</v>
      </c>
      <c r="AL425" s="154" t="s">
        <v>603</v>
      </c>
      <c r="AR425" s="47"/>
      <c r="AS425" s="47"/>
      <c r="AT425" s="47"/>
      <c r="AU425" s="48"/>
      <c r="AV425" s="123"/>
      <c r="AW425" s="123"/>
      <c r="AX425" s="43"/>
      <c r="BD425" s="10"/>
      <c r="BE425" s="8"/>
      <c r="BF425" s="8"/>
    </row>
    <row r="426" s="31" customFormat="1" ht="15.75" spans="1:58">
      <c r="A426" s="36">
        <v>121278</v>
      </c>
      <c r="B426" s="36">
        <v>121278</v>
      </c>
      <c r="C426" s="170" t="s">
        <v>2076</v>
      </c>
      <c r="D426" s="170" t="s">
        <v>2079</v>
      </c>
      <c r="E426" s="47"/>
      <c r="F426" s="31">
        <v>0</v>
      </c>
      <c r="G426" s="8"/>
      <c r="H426" s="8"/>
      <c r="I426" s="8"/>
      <c r="J426" s="8"/>
      <c r="K426" s="8"/>
      <c r="M426" s="123">
        <v>0</v>
      </c>
      <c r="N426" s="123">
        <v>0</v>
      </c>
      <c r="O426" s="54">
        <v>5</v>
      </c>
      <c r="P426" s="54">
        <v>5</v>
      </c>
      <c r="Q426" s="123">
        <v>3</v>
      </c>
      <c r="R426" s="11" t="s">
        <v>82</v>
      </c>
      <c r="S426" s="123">
        <v>1</v>
      </c>
      <c r="T426" s="123">
        <v>1</v>
      </c>
      <c r="U426" s="123">
        <v>1</v>
      </c>
      <c r="V426" s="173">
        <v>1257</v>
      </c>
      <c r="W426" s="135" t="s">
        <v>2080</v>
      </c>
      <c r="X426" s="135"/>
      <c r="Y426" s="70">
        <v>9999</v>
      </c>
      <c r="Z426" s="70"/>
      <c r="AA426" s="70">
        <v>30</v>
      </c>
      <c r="AB426" s="70">
        <v>30</v>
      </c>
      <c r="AC426" s="70">
        <v>30</v>
      </c>
      <c r="AD426" s="144">
        <v>50</v>
      </c>
      <c r="AE426" s="144">
        <v>20</v>
      </c>
      <c r="AF426" s="144">
        <v>4000</v>
      </c>
      <c r="AG426" s="144">
        <v>50</v>
      </c>
      <c r="AH426" s="144">
        <v>0</v>
      </c>
      <c r="AI426" s="144">
        <v>0</v>
      </c>
      <c r="AJ426" s="144">
        <v>1</v>
      </c>
      <c r="AK426" s="144">
        <v>0</v>
      </c>
      <c r="AL426" s="154" t="s">
        <v>603</v>
      </c>
      <c r="AR426" s="47"/>
      <c r="AS426" s="47"/>
      <c r="AT426" s="47"/>
      <c r="AU426" s="48"/>
      <c r="AV426" s="123"/>
      <c r="AW426" s="123"/>
      <c r="AX426" s="43"/>
      <c r="BD426" s="10"/>
      <c r="BE426" s="8"/>
      <c r="BF426" s="8"/>
    </row>
    <row r="427" s="31" customFormat="1" ht="15.75" spans="1:58">
      <c r="A427" s="36">
        <v>121279</v>
      </c>
      <c r="B427" s="36">
        <v>121279</v>
      </c>
      <c r="C427" s="170" t="s">
        <v>1254</v>
      </c>
      <c r="D427" s="170" t="s">
        <v>1254</v>
      </c>
      <c r="E427" s="47"/>
      <c r="F427" s="31">
        <v>0</v>
      </c>
      <c r="G427" s="8"/>
      <c r="H427" s="8"/>
      <c r="I427" s="8"/>
      <c r="J427" s="8"/>
      <c r="K427" s="8"/>
      <c r="M427" s="123">
        <v>0</v>
      </c>
      <c r="N427" s="123">
        <v>0</v>
      </c>
      <c r="O427" s="54">
        <v>5</v>
      </c>
      <c r="P427" s="54">
        <v>5</v>
      </c>
      <c r="Q427" s="123">
        <v>3</v>
      </c>
      <c r="R427" s="11" t="s">
        <v>1007</v>
      </c>
      <c r="S427" s="123">
        <v>1</v>
      </c>
      <c r="T427" s="123">
        <v>1</v>
      </c>
      <c r="U427" s="123">
        <v>1</v>
      </c>
      <c r="V427" s="173">
        <v>1258</v>
      </c>
      <c r="W427" s="135" t="s">
        <v>2081</v>
      </c>
      <c r="X427" s="135"/>
      <c r="Y427" s="70">
        <v>9999</v>
      </c>
      <c r="Z427" s="70"/>
      <c r="AA427" s="70">
        <v>30</v>
      </c>
      <c r="AB427" s="70">
        <v>30</v>
      </c>
      <c r="AC427" s="70">
        <v>30</v>
      </c>
      <c r="AD427" s="144">
        <v>50</v>
      </c>
      <c r="AE427" s="144">
        <v>20</v>
      </c>
      <c r="AF427" s="144">
        <v>4000</v>
      </c>
      <c r="AG427" s="144">
        <v>50</v>
      </c>
      <c r="AH427" s="144">
        <v>0</v>
      </c>
      <c r="AI427" s="144">
        <v>0</v>
      </c>
      <c r="AJ427" s="144">
        <v>1</v>
      </c>
      <c r="AK427" s="144">
        <v>0</v>
      </c>
      <c r="AL427" s="154" t="s">
        <v>603</v>
      </c>
      <c r="AR427" s="47"/>
      <c r="AS427" s="47"/>
      <c r="AT427" s="47"/>
      <c r="AU427" s="48"/>
      <c r="AV427" s="123"/>
      <c r="AW427" s="123"/>
      <c r="AX427" s="43"/>
      <c r="BD427" s="10"/>
      <c r="BE427" s="8"/>
      <c r="BF427" s="8"/>
    </row>
    <row r="428" s="31" customFormat="1" ht="15.75" spans="1:58">
      <c r="A428" s="36">
        <v>121280</v>
      </c>
      <c r="B428" s="36">
        <v>121280</v>
      </c>
      <c r="C428" s="170" t="s">
        <v>1254</v>
      </c>
      <c r="D428" s="170" t="s">
        <v>2082</v>
      </c>
      <c r="E428" s="47"/>
      <c r="F428" s="31">
        <v>0</v>
      </c>
      <c r="G428" s="8"/>
      <c r="H428" s="8"/>
      <c r="I428" s="8"/>
      <c r="J428" s="8"/>
      <c r="K428" s="8"/>
      <c r="M428" s="123">
        <v>0</v>
      </c>
      <c r="N428" s="123">
        <v>0</v>
      </c>
      <c r="O428" s="54">
        <v>5</v>
      </c>
      <c r="P428" s="54">
        <v>5</v>
      </c>
      <c r="Q428" s="123">
        <v>3</v>
      </c>
      <c r="R428" s="11" t="s">
        <v>1007</v>
      </c>
      <c r="S428" s="123">
        <v>1</v>
      </c>
      <c r="T428" s="123">
        <v>1</v>
      </c>
      <c r="U428" s="123">
        <v>1</v>
      </c>
      <c r="V428" s="173">
        <v>1259</v>
      </c>
      <c r="W428" s="135" t="s">
        <v>2083</v>
      </c>
      <c r="X428" s="135"/>
      <c r="Y428" s="70">
        <v>9999</v>
      </c>
      <c r="Z428" s="70"/>
      <c r="AA428" s="70">
        <v>30</v>
      </c>
      <c r="AB428" s="70">
        <v>30</v>
      </c>
      <c r="AC428" s="70">
        <v>30</v>
      </c>
      <c r="AD428" s="144">
        <v>50</v>
      </c>
      <c r="AE428" s="144">
        <v>20</v>
      </c>
      <c r="AF428" s="144">
        <v>4000</v>
      </c>
      <c r="AG428" s="144">
        <v>50</v>
      </c>
      <c r="AH428" s="144">
        <v>0</v>
      </c>
      <c r="AI428" s="144">
        <v>0</v>
      </c>
      <c r="AJ428" s="144">
        <v>1</v>
      </c>
      <c r="AK428" s="144">
        <v>0</v>
      </c>
      <c r="AL428" s="154" t="s">
        <v>603</v>
      </c>
      <c r="AR428" s="47"/>
      <c r="AS428" s="47"/>
      <c r="AT428" s="47"/>
      <c r="AU428" s="48"/>
      <c r="AV428" s="123"/>
      <c r="AW428" s="123"/>
      <c r="AX428" s="43"/>
      <c r="BD428" s="10"/>
      <c r="BE428" s="8"/>
      <c r="BF428" s="8"/>
    </row>
    <row r="429" s="31" customFormat="1" ht="15.75" spans="1:58">
      <c r="A429" s="36">
        <v>121281</v>
      </c>
      <c r="B429" s="36">
        <v>121281</v>
      </c>
      <c r="C429" s="170" t="s">
        <v>1123</v>
      </c>
      <c r="D429" s="170" t="s">
        <v>1123</v>
      </c>
      <c r="E429" s="47"/>
      <c r="F429" s="31">
        <v>1</v>
      </c>
      <c r="G429" s="8"/>
      <c r="H429" s="8"/>
      <c r="I429" s="8"/>
      <c r="J429" s="8"/>
      <c r="K429" s="8"/>
      <c r="M429" s="123">
        <v>0</v>
      </c>
      <c r="N429" s="123">
        <v>0</v>
      </c>
      <c r="O429" s="54">
        <v>5</v>
      </c>
      <c r="P429" s="54">
        <v>5</v>
      </c>
      <c r="Q429" s="123">
        <v>8</v>
      </c>
      <c r="R429" s="11" t="s">
        <v>2056</v>
      </c>
      <c r="S429" s="123">
        <v>1</v>
      </c>
      <c r="T429" s="123">
        <v>1</v>
      </c>
      <c r="U429" s="123">
        <v>1</v>
      </c>
      <c r="V429" s="173">
        <v>1260</v>
      </c>
      <c r="W429" s="135" t="s">
        <v>2084</v>
      </c>
      <c r="X429" s="135"/>
      <c r="Y429" s="70">
        <v>9999</v>
      </c>
      <c r="Z429" s="70"/>
      <c r="AA429" s="70">
        <v>30</v>
      </c>
      <c r="AB429" s="70">
        <v>30</v>
      </c>
      <c r="AC429" s="70">
        <v>30</v>
      </c>
      <c r="AD429" s="144">
        <v>50</v>
      </c>
      <c r="AE429" s="144">
        <v>20</v>
      </c>
      <c r="AF429" s="144">
        <v>4000</v>
      </c>
      <c r="AG429" s="144">
        <v>50</v>
      </c>
      <c r="AH429" s="144">
        <v>0</v>
      </c>
      <c r="AI429" s="144">
        <v>0</v>
      </c>
      <c r="AJ429" s="144">
        <v>1</v>
      </c>
      <c r="AK429" s="144">
        <v>0</v>
      </c>
      <c r="AL429" s="154" t="s">
        <v>603</v>
      </c>
      <c r="AR429" s="47"/>
      <c r="AS429" s="47"/>
      <c r="AT429" s="47"/>
      <c r="AU429" s="48"/>
      <c r="AV429" s="123"/>
      <c r="AW429" s="123"/>
      <c r="AX429" s="43"/>
      <c r="BD429" s="10"/>
      <c r="BE429" s="8"/>
      <c r="BF429" s="8"/>
    </row>
    <row r="430" s="31" customFormat="1" ht="15.75" spans="1:58">
      <c r="A430" s="36">
        <v>121282</v>
      </c>
      <c r="B430" s="36">
        <v>121282</v>
      </c>
      <c r="C430" s="48" t="s">
        <v>2085</v>
      </c>
      <c r="D430" s="48" t="s">
        <v>2085</v>
      </c>
      <c r="E430" s="47"/>
      <c r="F430" s="31">
        <v>3</v>
      </c>
      <c r="G430" s="8"/>
      <c r="H430" s="8"/>
      <c r="I430" s="8"/>
      <c r="J430" s="8"/>
      <c r="K430" s="8"/>
      <c r="M430" s="123">
        <v>0</v>
      </c>
      <c r="N430" s="123">
        <v>0</v>
      </c>
      <c r="O430" s="54">
        <v>4</v>
      </c>
      <c r="P430" s="54">
        <v>4</v>
      </c>
      <c r="Q430" s="123">
        <v>3</v>
      </c>
      <c r="R430" s="11" t="s">
        <v>82</v>
      </c>
      <c r="S430" s="123">
        <v>1</v>
      </c>
      <c r="T430" s="123">
        <v>1</v>
      </c>
      <c r="U430" s="123">
        <v>1</v>
      </c>
      <c r="V430" s="172">
        <v>30055</v>
      </c>
      <c r="W430" s="135"/>
      <c r="X430" s="135"/>
      <c r="Y430" s="70">
        <v>9999</v>
      </c>
      <c r="Z430" s="70"/>
      <c r="AA430" s="70">
        <v>30</v>
      </c>
      <c r="AB430" s="70">
        <v>30</v>
      </c>
      <c r="AC430" s="70">
        <v>30</v>
      </c>
      <c r="AD430" s="144">
        <v>50</v>
      </c>
      <c r="AE430" s="144">
        <v>20</v>
      </c>
      <c r="AF430" s="144">
        <v>4000</v>
      </c>
      <c r="AG430" s="144">
        <v>50</v>
      </c>
      <c r="AH430" s="144">
        <v>0</v>
      </c>
      <c r="AI430" s="144">
        <v>0</v>
      </c>
      <c r="AJ430" s="144">
        <v>1</v>
      </c>
      <c r="AK430" s="144">
        <v>0</v>
      </c>
      <c r="AL430" s="154" t="s">
        <v>603</v>
      </c>
      <c r="AR430" s="47"/>
      <c r="AS430" s="47"/>
      <c r="AT430" s="47"/>
      <c r="AU430" s="48"/>
      <c r="AV430" s="123"/>
      <c r="AW430" s="123"/>
      <c r="AX430" s="43"/>
      <c r="BD430" s="10"/>
      <c r="BE430" s="8"/>
      <c r="BF430" s="8"/>
    </row>
    <row r="431" s="31" customFormat="1" ht="15.75" spans="1:58">
      <c r="A431" s="36">
        <v>121283</v>
      </c>
      <c r="B431" s="36">
        <v>121283</v>
      </c>
      <c r="C431" s="48" t="s">
        <v>1033</v>
      </c>
      <c r="D431" s="171" t="s">
        <v>2086</v>
      </c>
      <c r="E431" s="47"/>
      <c r="F431" s="24">
        <v>1</v>
      </c>
      <c r="G431" s="8" t="s">
        <v>1034</v>
      </c>
      <c r="H431" s="8" t="s">
        <v>1035</v>
      </c>
      <c r="I431" s="8" t="s">
        <v>935</v>
      </c>
      <c r="J431" s="8" t="s">
        <v>294</v>
      </c>
      <c r="K431" s="8" t="s">
        <v>65</v>
      </c>
      <c r="L431" s="61" t="s">
        <v>1036</v>
      </c>
      <c r="M431" s="123">
        <v>0</v>
      </c>
      <c r="N431" s="123">
        <v>0</v>
      </c>
      <c r="O431" s="84">
        <v>2</v>
      </c>
      <c r="P431" s="84">
        <v>2</v>
      </c>
      <c r="Q431" s="62">
        <v>8</v>
      </c>
      <c r="R431" s="24" t="s">
        <v>1037</v>
      </c>
      <c r="S431" s="24">
        <v>3</v>
      </c>
      <c r="T431" s="24">
        <v>8</v>
      </c>
      <c r="U431" s="24">
        <v>3</v>
      </c>
      <c r="V431" s="24">
        <v>96</v>
      </c>
      <c r="W431" s="24" t="s">
        <v>1038</v>
      </c>
      <c r="X431" s="62" t="s">
        <v>1039</v>
      </c>
      <c r="Y431" s="71">
        <v>630051</v>
      </c>
      <c r="Z431" s="71">
        <v>215005</v>
      </c>
      <c r="AA431" s="71">
        <v>50</v>
      </c>
      <c r="AB431" s="71">
        <v>50</v>
      </c>
      <c r="AC431" s="71">
        <v>50</v>
      </c>
      <c r="AD431" s="72">
        <v>200</v>
      </c>
      <c r="AE431" s="72">
        <v>80</v>
      </c>
      <c r="AF431" s="72">
        <v>1600</v>
      </c>
      <c r="AG431" s="72">
        <v>127</v>
      </c>
      <c r="AH431" s="75">
        <v>0.018</v>
      </c>
      <c r="AI431" s="75" t="s">
        <v>82</v>
      </c>
      <c r="AJ431" s="75">
        <v>1.016</v>
      </c>
      <c r="AK431" s="75" t="s">
        <v>82</v>
      </c>
      <c r="AL431" s="3" t="s">
        <v>556</v>
      </c>
      <c r="AM431" s="24"/>
      <c r="AN431" s="24"/>
      <c r="AO431" s="24"/>
      <c r="AP431" s="24"/>
      <c r="AQ431" s="24">
        <v>8</v>
      </c>
      <c r="AR431" s="24" t="s">
        <v>1040</v>
      </c>
      <c r="AS431" s="81"/>
      <c r="AT431" s="62"/>
      <c r="AU431" s="82"/>
      <c r="AV431" s="62"/>
      <c r="AW431" s="62"/>
      <c r="AX431" s="84"/>
      <c r="AY431" s="24"/>
      <c r="AZ431" s="24">
        <v>4</v>
      </c>
      <c r="BA431" s="24">
        <v>152</v>
      </c>
      <c r="BB431" s="24"/>
      <c r="BC431" s="24"/>
      <c r="BD431" s="10"/>
      <c r="BE431" s="8">
        <v>25</v>
      </c>
      <c r="BF431" s="8">
        <v>1.02746</v>
      </c>
    </row>
    <row r="432" s="31" customFormat="1" ht="15.75" spans="1:59">
      <c r="A432" s="36">
        <v>121284</v>
      </c>
      <c r="B432" s="36">
        <v>121284</v>
      </c>
      <c r="C432" s="48" t="s">
        <v>918</v>
      </c>
      <c r="D432" s="171" t="s">
        <v>2086</v>
      </c>
      <c r="E432" s="47"/>
      <c r="F432" s="18">
        <v>0</v>
      </c>
      <c r="G432" s="8" t="s">
        <v>919</v>
      </c>
      <c r="H432" s="8" t="s">
        <v>920</v>
      </c>
      <c r="I432" s="8" t="s">
        <v>90</v>
      </c>
      <c r="J432" s="8" t="s">
        <v>294</v>
      </c>
      <c r="K432" s="8" t="s">
        <v>65</v>
      </c>
      <c r="L432" s="61" t="s">
        <v>921</v>
      </c>
      <c r="M432" s="123">
        <v>0</v>
      </c>
      <c r="N432" s="123">
        <v>0</v>
      </c>
      <c r="O432" s="63">
        <v>4</v>
      </c>
      <c r="P432" s="63">
        <v>4</v>
      </c>
      <c r="Q432" s="62">
        <v>1</v>
      </c>
      <c r="R432" s="11" t="s">
        <v>246</v>
      </c>
      <c r="S432" s="24">
        <v>3</v>
      </c>
      <c r="T432" s="24">
        <v>8</v>
      </c>
      <c r="U432" s="24">
        <v>3</v>
      </c>
      <c r="V432" s="24">
        <v>73</v>
      </c>
      <c r="W432" s="62" t="s">
        <v>922</v>
      </c>
      <c r="X432" s="62" t="s">
        <v>923</v>
      </c>
      <c r="Y432" s="71">
        <v>630037</v>
      </c>
      <c r="Z432" s="71">
        <v>215005</v>
      </c>
      <c r="AA432" s="71">
        <v>50</v>
      </c>
      <c r="AB432" s="71">
        <v>50</v>
      </c>
      <c r="AC432" s="71">
        <v>50</v>
      </c>
      <c r="AD432" s="72">
        <v>200</v>
      </c>
      <c r="AE432" s="72">
        <v>80</v>
      </c>
      <c r="AF432" s="72">
        <v>1600</v>
      </c>
      <c r="AG432" s="72">
        <v>130</v>
      </c>
      <c r="AH432" s="75">
        <v>0.018</v>
      </c>
      <c r="AI432" s="75" t="s">
        <v>82</v>
      </c>
      <c r="AJ432" s="75">
        <v>1.016</v>
      </c>
      <c r="AK432" s="75" t="s">
        <v>82</v>
      </c>
      <c r="AL432" s="3" t="s">
        <v>556</v>
      </c>
      <c r="AM432" s="24"/>
      <c r="AN432" s="24"/>
      <c r="AO432" s="24"/>
      <c r="AP432" s="24"/>
      <c r="AQ432" s="24">
        <v>8</v>
      </c>
      <c r="AR432" s="24" t="s">
        <v>924</v>
      </c>
      <c r="AS432" s="81"/>
      <c r="AT432" s="62"/>
      <c r="AU432" s="82"/>
      <c r="AV432" s="62"/>
      <c r="AW432" s="62">
        <v>2</v>
      </c>
      <c r="AX432" s="84">
        <v>2</v>
      </c>
      <c r="AY432" s="24"/>
      <c r="AZ432" s="24">
        <v>1</v>
      </c>
      <c r="BA432" s="24">
        <v>132</v>
      </c>
      <c r="BB432" s="24"/>
      <c r="BC432" s="24"/>
      <c r="BD432" s="10"/>
      <c r="BE432" s="8">
        <v>26</v>
      </c>
      <c r="BF432" s="8">
        <v>1.02746</v>
      </c>
      <c r="BG432" s="24"/>
    </row>
    <row r="433" s="31" customFormat="1" ht="15.75" spans="1:59">
      <c r="A433" s="36">
        <v>121285</v>
      </c>
      <c r="B433" s="36">
        <v>121285</v>
      </c>
      <c r="C433" s="48" t="s">
        <v>941</v>
      </c>
      <c r="D433" s="171" t="s">
        <v>2086</v>
      </c>
      <c r="E433" s="47"/>
      <c r="F433" s="18">
        <v>0</v>
      </c>
      <c r="G433" s="8" t="s">
        <v>942</v>
      </c>
      <c r="H433" s="8" t="s">
        <v>943</v>
      </c>
      <c r="I433" s="8" t="s">
        <v>78</v>
      </c>
      <c r="J433" s="8" t="s">
        <v>64</v>
      </c>
      <c r="K433" s="8" t="s">
        <v>944</v>
      </c>
      <c r="L433" s="61" t="s">
        <v>945</v>
      </c>
      <c r="M433" s="123">
        <v>0</v>
      </c>
      <c r="N433" s="123">
        <v>0</v>
      </c>
      <c r="O433" s="63">
        <v>3</v>
      </c>
      <c r="P433" s="63">
        <v>3</v>
      </c>
      <c r="Q433" s="62">
        <v>3</v>
      </c>
      <c r="R433" s="62" t="s">
        <v>946</v>
      </c>
      <c r="S433" s="24">
        <v>3</v>
      </c>
      <c r="T433" s="24">
        <v>8</v>
      </c>
      <c r="U433" s="24">
        <v>3</v>
      </c>
      <c r="V433" s="24">
        <v>83</v>
      </c>
      <c r="W433" s="62" t="s">
        <v>947</v>
      </c>
      <c r="X433" s="62" t="s">
        <v>948</v>
      </c>
      <c r="Y433" s="71">
        <v>630040</v>
      </c>
      <c r="Z433" s="71">
        <v>215005</v>
      </c>
      <c r="AA433" s="71">
        <v>50</v>
      </c>
      <c r="AB433" s="71">
        <v>50</v>
      </c>
      <c r="AC433" s="71">
        <v>50</v>
      </c>
      <c r="AD433" s="72">
        <v>200</v>
      </c>
      <c r="AE433" s="72">
        <v>80</v>
      </c>
      <c r="AF433" s="72">
        <v>1600</v>
      </c>
      <c r="AG433" s="72">
        <v>120</v>
      </c>
      <c r="AH433" s="75">
        <v>0.016</v>
      </c>
      <c r="AI433" s="75">
        <v>0.01</v>
      </c>
      <c r="AJ433" s="75">
        <v>1.02</v>
      </c>
      <c r="AK433" s="75" t="s">
        <v>82</v>
      </c>
      <c r="AL433" s="3" t="s">
        <v>654</v>
      </c>
      <c r="AM433" s="24"/>
      <c r="AN433" s="24"/>
      <c r="AO433" s="24"/>
      <c r="AP433" s="24"/>
      <c r="AQ433" s="24">
        <v>8</v>
      </c>
      <c r="AR433" s="24" t="s">
        <v>949</v>
      </c>
      <c r="AS433" s="81"/>
      <c r="AT433" s="62"/>
      <c r="AU433" s="82"/>
      <c r="AV433" s="62"/>
      <c r="AW433" s="62"/>
      <c r="AX433" s="84">
        <v>2</v>
      </c>
      <c r="AY433" s="24"/>
      <c r="AZ433" s="24">
        <v>3</v>
      </c>
      <c r="BA433" s="24">
        <v>142</v>
      </c>
      <c r="BB433" s="24"/>
      <c r="BC433" s="24"/>
      <c r="BD433" s="10"/>
      <c r="BE433" s="8">
        <v>24</v>
      </c>
      <c r="BF433" s="8">
        <v>1.0124</v>
      </c>
      <c r="BG433" s="24"/>
    </row>
    <row r="434" s="31" customFormat="1" ht="15.75" spans="1:59">
      <c r="A434" s="36">
        <v>121286</v>
      </c>
      <c r="B434" s="36">
        <v>121286</v>
      </c>
      <c r="C434" s="48" t="s">
        <v>986</v>
      </c>
      <c r="D434" s="171" t="s">
        <v>2086</v>
      </c>
      <c r="E434" s="47"/>
      <c r="F434" s="24">
        <v>0</v>
      </c>
      <c r="G434" s="8" t="s">
        <v>987</v>
      </c>
      <c r="H434" s="8" t="s">
        <v>988</v>
      </c>
      <c r="I434" s="8" t="s">
        <v>78</v>
      </c>
      <c r="J434" s="8" t="s">
        <v>64</v>
      </c>
      <c r="K434" s="8" t="s">
        <v>989</v>
      </c>
      <c r="L434" s="61" t="s">
        <v>990</v>
      </c>
      <c r="M434" s="123">
        <v>0</v>
      </c>
      <c r="N434" s="123">
        <v>0</v>
      </c>
      <c r="O434" s="84">
        <v>3</v>
      </c>
      <c r="P434" s="84">
        <v>3</v>
      </c>
      <c r="Q434" s="24">
        <v>3</v>
      </c>
      <c r="R434" s="24" t="s">
        <v>946</v>
      </c>
      <c r="S434" s="24">
        <v>3</v>
      </c>
      <c r="T434" s="24">
        <v>8</v>
      </c>
      <c r="U434" s="24">
        <v>3</v>
      </c>
      <c r="V434" s="24">
        <v>88</v>
      </c>
      <c r="W434" s="24" t="s">
        <v>991</v>
      </c>
      <c r="X434" s="62" t="s">
        <v>992</v>
      </c>
      <c r="Y434" s="71">
        <v>630045</v>
      </c>
      <c r="Z434" s="71">
        <v>215005</v>
      </c>
      <c r="AA434" s="71">
        <v>50</v>
      </c>
      <c r="AB434" s="71">
        <v>50</v>
      </c>
      <c r="AC434" s="71">
        <v>50</v>
      </c>
      <c r="AD434" s="72">
        <v>200</v>
      </c>
      <c r="AE434" s="72">
        <v>80</v>
      </c>
      <c r="AF434" s="72">
        <v>1600</v>
      </c>
      <c r="AG434" s="72">
        <v>109</v>
      </c>
      <c r="AH434" s="75">
        <v>0.016</v>
      </c>
      <c r="AI434" s="75">
        <v>0.01</v>
      </c>
      <c r="AJ434" s="75">
        <v>1.02</v>
      </c>
      <c r="AK434" s="75" t="s">
        <v>82</v>
      </c>
      <c r="AL434" s="3" t="s">
        <v>654</v>
      </c>
      <c r="AM434" s="100"/>
      <c r="AN434" s="100"/>
      <c r="AO434" s="24"/>
      <c r="AP434" s="24"/>
      <c r="AQ434" s="24">
        <v>8</v>
      </c>
      <c r="AR434" s="24" t="s">
        <v>993</v>
      </c>
      <c r="AS434" s="81"/>
      <c r="AT434" s="62"/>
      <c r="AU434" s="82"/>
      <c r="AV434" s="62"/>
      <c r="AW434" s="62"/>
      <c r="AX434" s="84"/>
      <c r="AY434" s="24"/>
      <c r="AZ434" s="24">
        <v>3</v>
      </c>
      <c r="BA434" s="24">
        <v>146</v>
      </c>
      <c r="BB434" s="24"/>
      <c r="BC434" s="24"/>
      <c r="BD434" s="10"/>
      <c r="BE434" s="8">
        <v>21</v>
      </c>
      <c r="BF434" s="8">
        <v>1.0124</v>
      </c>
      <c r="BG434" s="24"/>
    </row>
    <row r="435" s="31" customFormat="1" ht="15.75" spans="1:58">
      <c r="A435" s="36">
        <v>121287</v>
      </c>
      <c r="B435" s="36">
        <v>121287</v>
      </c>
      <c r="C435" s="48" t="s">
        <v>994</v>
      </c>
      <c r="D435" s="171" t="s">
        <v>2086</v>
      </c>
      <c r="E435" s="47"/>
      <c r="F435" s="24">
        <v>1</v>
      </c>
      <c r="G435" s="8" t="s">
        <v>995</v>
      </c>
      <c r="H435" s="8" t="s">
        <v>996</v>
      </c>
      <c r="I435" s="8" t="s">
        <v>189</v>
      </c>
      <c r="J435" s="8" t="s">
        <v>64</v>
      </c>
      <c r="K435" s="8" t="s">
        <v>997</v>
      </c>
      <c r="L435" s="61" t="s">
        <v>998</v>
      </c>
      <c r="M435" s="123">
        <v>0</v>
      </c>
      <c r="N435" s="123">
        <v>0</v>
      </c>
      <c r="O435" s="84">
        <v>3</v>
      </c>
      <c r="P435" s="84">
        <v>3</v>
      </c>
      <c r="Q435" s="24">
        <v>3</v>
      </c>
      <c r="R435" s="24" t="s">
        <v>946</v>
      </c>
      <c r="S435" s="24">
        <v>3</v>
      </c>
      <c r="T435" s="24">
        <v>8</v>
      </c>
      <c r="U435" s="24">
        <v>3</v>
      </c>
      <c r="V435" s="24">
        <v>89</v>
      </c>
      <c r="W435" s="24" t="s">
        <v>999</v>
      </c>
      <c r="X435" s="62" t="s">
        <v>1000</v>
      </c>
      <c r="Y435" s="71">
        <v>630046</v>
      </c>
      <c r="Z435" s="71">
        <v>215005</v>
      </c>
      <c r="AA435" s="71">
        <v>50</v>
      </c>
      <c r="AB435" s="71">
        <v>50</v>
      </c>
      <c r="AC435" s="71">
        <v>50</v>
      </c>
      <c r="AD435" s="72">
        <v>200</v>
      </c>
      <c r="AE435" s="72">
        <v>80</v>
      </c>
      <c r="AF435" s="72">
        <v>1600</v>
      </c>
      <c r="AG435" s="72">
        <v>125</v>
      </c>
      <c r="AH435" s="75"/>
      <c r="AI435" s="75">
        <v>0.02</v>
      </c>
      <c r="AJ435" s="75">
        <v>1.01</v>
      </c>
      <c r="AK435" s="75">
        <v>0.01</v>
      </c>
      <c r="AL435" s="3" t="s">
        <v>534</v>
      </c>
      <c r="AQ435" s="24">
        <v>8</v>
      </c>
      <c r="AR435" s="24" t="s">
        <v>1001</v>
      </c>
      <c r="AS435" s="47"/>
      <c r="AT435" s="47"/>
      <c r="AU435" s="48"/>
      <c r="AV435" s="123"/>
      <c r="AW435" s="123"/>
      <c r="AX435" s="43"/>
      <c r="AZ435" s="24">
        <v>3</v>
      </c>
      <c r="BA435" s="24">
        <v>148</v>
      </c>
      <c r="BB435" s="24"/>
      <c r="BC435" s="24"/>
      <c r="BD435" s="10"/>
      <c r="BE435" s="8">
        <v>25</v>
      </c>
      <c r="BF435" s="8">
        <v>1.01387</v>
      </c>
    </row>
    <row r="436" s="31" customFormat="1" ht="15.75" spans="1:58">
      <c r="A436" s="36">
        <v>121288</v>
      </c>
      <c r="B436" s="36">
        <v>121288</v>
      </c>
      <c r="C436" s="48" t="s">
        <v>977</v>
      </c>
      <c r="D436" s="171" t="s">
        <v>2086</v>
      </c>
      <c r="E436" s="47"/>
      <c r="F436" s="24">
        <v>1</v>
      </c>
      <c r="G436" s="8" t="s">
        <v>978</v>
      </c>
      <c r="H436" s="8" t="s">
        <v>979</v>
      </c>
      <c r="I436" s="8" t="s">
        <v>78</v>
      </c>
      <c r="J436" s="8" t="s">
        <v>64</v>
      </c>
      <c r="K436" s="8" t="s">
        <v>980</v>
      </c>
      <c r="L436" s="61" t="s">
        <v>981</v>
      </c>
      <c r="M436" s="123">
        <v>0</v>
      </c>
      <c r="N436" s="123">
        <v>0</v>
      </c>
      <c r="O436" s="84">
        <v>3</v>
      </c>
      <c r="P436" s="84">
        <v>3</v>
      </c>
      <c r="Q436" s="24">
        <v>3</v>
      </c>
      <c r="R436" s="24" t="s">
        <v>946</v>
      </c>
      <c r="S436" s="24">
        <v>3</v>
      </c>
      <c r="T436" s="24">
        <v>8</v>
      </c>
      <c r="U436" s="24">
        <v>3</v>
      </c>
      <c r="V436" s="24">
        <v>87</v>
      </c>
      <c r="W436" s="24" t="s">
        <v>982</v>
      </c>
      <c r="X436" s="62" t="s">
        <v>983</v>
      </c>
      <c r="Y436" s="71">
        <v>630044</v>
      </c>
      <c r="Z436" s="71">
        <v>215005</v>
      </c>
      <c r="AA436" s="71">
        <v>50</v>
      </c>
      <c r="AB436" s="71">
        <v>50</v>
      </c>
      <c r="AC436" s="71">
        <v>50</v>
      </c>
      <c r="AD436" s="72">
        <v>200</v>
      </c>
      <c r="AE436" s="72">
        <v>80</v>
      </c>
      <c r="AF436" s="72">
        <v>1600</v>
      </c>
      <c r="AG436" s="72">
        <v>105</v>
      </c>
      <c r="AH436" s="75"/>
      <c r="AI436" s="75">
        <v>0.02</v>
      </c>
      <c r="AJ436" s="75">
        <v>1.01</v>
      </c>
      <c r="AK436" s="75">
        <v>0.01</v>
      </c>
      <c r="AL436" s="3" t="s">
        <v>534</v>
      </c>
      <c r="AM436" s="100" t="s">
        <v>984</v>
      </c>
      <c r="AN436" s="100" t="s">
        <v>985</v>
      </c>
      <c r="AO436" s="24"/>
      <c r="AP436" s="24"/>
      <c r="AQ436" s="24">
        <v>8</v>
      </c>
      <c r="AR436" s="24" t="s">
        <v>781</v>
      </c>
      <c r="AS436" s="81"/>
      <c r="AT436" s="62"/>
      <c r="AU436" s="82"/>
      <c r="AV436" s="62">
        <v>7</v>
      </c>
      <c r="AW436" s="123"/>
      <c r="AX436" s="43"/>
      <c r="AZ436" s="24">
        <v>3</v>
      </c>
      <c r="BA436" s="24">
        <v>144</v>
      </c>
      <c r="BB436" s="24"/>
      <c r="BC436" s="24"/>
      <c r="BD436" s="10"/>
      <c r="BE436" s="8">
        <v>21</v>
      </c>
      <c r="BF436" s="8">
        <v>1.01387</v>
      </c>
    </row>
    <row r="437" ht="15.75" spans="1:58">
      <c r="A437" s="36">
        <v>121289</v>
      </c>
      <c r="B437" s="36">
        <v>121289</v>
      </c>
      <c r="C437" s="170" t="s">
        <v>2087</v>
      </c>
      <c r="D437" s="171"/>
      <c r="E437" s="47"/>
      <c r="F437" s="24">
        <v>0</v>
      </c>
      <c r="G437" s="8"/>
      <c r="H437" s="8"/>
      <c r="I437" s="8"/>
      <c r="J437" s="8"/>
      <c r="K437" s="8"/>
      <c r="L437" s="61"/>
      <c r="M437" s="123">
        <v>0</v>
      </c>
      <c r="N437" s="123">
        <v>0</v>
      </c>
      <c r="O437" s="43">
        <v>4</v>
      </c>
      <c r="P437" s="43">
        <v>4</v>
      </c>
      <c r="Q437">
        <v>3</v>
      </c>
      <c r="R437" t="s">
        <v>946</v>
      </c>
      <c r="S437">
        <v>1</v>
      </c>
      <c r="T437" s="175" t="s">
        <v>2088</v>
      </c>
      <c r="U437" s="175" t="s">
        <v>2088</v>
      </c>
      <c r="V437" s="175">
        <v>1262</v>
      </c>
      <c r="W437" s="171" t="s">
        <v>2089</v>
      </c>
      <c r="X437" s="171"/>
      <c r="Y437" s="70">
        <v>9999</v>
      </c>
      <c r="Z437" s="171"/>
      <c r="AA437" s="70">
        <v>30</v>
      </c>
      <c r="AB437" s="70">
        <v>30</v>
      </c>
      <c r="AC437" s="70">
        <v>30</v>
      </c>
      <c r="AD437" s="144">
        <v>50</v>
      </c>
      <c r="AE437" s="144">
        <v>20</v>
      </c>
      <c r="AF437" s="144">
        <v>4000</v>
      </c>
      <c r="AG437" s="144">
        <v>50</v>
      </c>
      <c r="AH437" s="144">
        <v>0</v>
      </c>
      <c r="AI437" s="144">
        <v>0</v>
      </c>
      <c r="AJ437" s="144">
        <v>1</v>
      </c>
      <c r="AK437" s="144">
        <v>0</v>
      </c>
      <c r="AL437" s="154" t="s">
        <v>603</v>
      </c>
      <c r="AM437" s="171"/>
      <c r="AN437" s="171"/>
      <c r="AO437" s="171"/>
      <c r="AP437" s="171"/>
      <c r="AQ437" s="171"/>
      <c r="AR437" s="171"/>
      <c r="AS437" s="171"/>
      <c r="AT437" s="171"/>
      <c r="AU437" s="171"/>
      <c r="AV437" s="171"/>
      <c r="AW437" s="171"/>
      <c r="AX437" s="171"/>
      <c r="AY437" s="171"/>
      <c r="AZ437" s="171"/>
      <c r="BA437" s="171"/>
      <c r="BB437" s="171"/>
      <c r="BC437" s="171"/>
      <c r="BD437" s="10"/>
      <c r="BE437" s="8"/>
      <c r="BF437" s="8"/>
    </row>
    <row r="438" ht="15.75" spans="1:58">
      <c r="A438" s="36">
        <v>121290</v>
      </c>
      <c r="B438" s="36">
        <v>121290</v>
      </c>
      <c r="C438" s="170" t="s">
        <v>2090</v>
      </c>
      <c r="D438" s="171"/>
      <c r="E438" s="47"/>
      <c r="F438" s="24">
        <v>1</v>
      </c>
      <c r="G438" s="8"/>
      <c r="H438" s="8"/>
      <c r="I438" s="8"/>
      <c r="J438" s="8"/>
      <c r="K438" s="8"/>
      <c r="L438" s="61"/>
      <c r="M438" s="123">
        <v>0</v>
      </c>
      <c r="N438" s="123">
        <v>0</v>
      </c>
      <c r="O438" s="43">
        <v>4</v>
      </c>
      <c r="P438" s="43">
        <v>4</v>
      </c>
      <c r="Q438">
        <v>3</v>
      </c>
      <c r="R438" t="s">
        <v>946</v>
      </c>
      <c r="S438">
        <v>1</v>
      </c>
      <c r="T438" s="175" t="s">
        <v>2088</v>
      </c>
      <c r="U438" s="175" t="s">
        <v>2088</v>
      </c>
      <c r="V438" s="175">
        <v>1263</v>
      </c>
      <c r="W438" s="171" t="s">
        <v>2091</v>
      </c>
      <c r="X438" s="171"/>
      <c r="Y438" s="70">
        <v>9999</v>
      </c>
      <c r="Z438" s="171"/>
      <c r="AA438" s="70">
        <v>30</v>
      </c>
      <c r="AB438" s="70">
        <v>30</v>
      </c>
      <c r="AC438" s="70">
        <v>30</v>
      </c>
      <c r="AD438" s="144">
        <v>50</v>
      </c>
      <c r="AE438" s="144">
        <v>20</v>
      </c>
      <c r="AF438" s="144">
        <v>4000</v>
      </c>
      <c r="AG438" s="144">
        <v>50</v>
      </c>
      <c r="AH438" s="144">
        <v>0</v>
      </c>
      <c r="AI438" s="144">
        <v>0</v>
      </c>
      <c r="AJ438" s="144">
        <v>1</v>
      </c>
      <c r="AK438" s="144">
        <v>0</v>
      </c>
      <c r="AL438" s="154" t="s">
        <v>603</v>
      </c>
      <c r="AM438" s="171"/>
      <c r="AN438" s="171"/>
      <c r="AO438" s="171"/>
      <c r="AP438" s="171"/>
      <c r="AQ438" s="171"/>
      <c r="AR438" s="171"/>
      <c r="AS438" s="171"/>
      <c r="AT438" s="171"/>
      <c r="AU438" s="171"/>
      <c r="AV438" s="171"/>
      <c r="AW438" s="171"/>
      <c r="AX438" s="171"/>
      <c r="AY438" s="171"/>
      <c r="AZ438" s="171"/>
      <c r="BA438" s="171"/>
      <c r="BB438" s="171"/>
      <c r="BC438" s="171"/>
      <c r="BD438" s="10"/>
      <c r="BE438" s="8"/>
      <c r="BF438" s="8"/>
    </row>
    <row r="439" ht="15.75" spans="1:58">
      <c r="A439" s="36">
        <v>121291</v>
      </c>
      <c r="B439" s="36">
        <v>121291</v>
      </c>
      <c r="C439" s="170" t="s">
        <v>2092</v>
      </c>
      <c r="D439" s="171"/>
      <c r="E439" s="47"/>
      <c r="F439" s="24">
        <v>0</v>
      </c>
      <c r="G439" s="8"/>
      <c r="H439" s="8"/>
      <c r="I439" s="8"/>
      <c r="J439" s="8"/>
      <c r="K439" s="8"/>
      <c r="L439" s="61"/>
      <c r="M439" s="123">
        <v>0</v>
      </c>
      <c r="N439" s="123">
        <v>0</v>
      </c>
      <c r="O439" s="43">
        <v>4</v>
      </c>
      <c r="P439" s="43">
        <v>4</v>
      </c>
      <c r="Q439">
        <v>3</v>
      </c>
      <c r="R439" t="s">
        <v>946</v>
      </c>
      <c r="S439">
        <v>1</v>
      </c>
      <c r="T439" s="175" t="s">
        <v>2088</v>
      </c>
      <c r="U439" s="175" t="s">
        <v>2088</v>
      </c>
      <c r="V439" s="175">
        <v>1264</v>
      </c>
      <c r="W439" s="171" t="s">
        <v>2093</v>
      </c>
      <c r="X439" s="171"/>
      <c r="Y439" s="70">
        <v>9999</v>
      </c>
      <c r="Z439" s="171"/>
      <c r="AA439" s="70">
        <v>30</v>
      </c>
      <c r="AB439" s="70">
        <v>30</v>
      </c>
      <c r="AC439" s="70">
        <v>30</v>
      </c>
      <c r="AD439" s="144">
        <v>50</v>
      </c>
      <c r="AE439" s="144">
        <v>20</v>
      </c>
      <c r="AF439" s="144">
        <v>4000</v>
      </c>
      <c r="AG439" s="144">
        <v>50</v>
      </c>
      <c r="AH439" s="144">
        <v>0</v>
      </c>
      <c r="AI439" s="144">
        <v>0</v>
      </c>
      <c r="AJ439" s="144">
        <v>1</v>
      </c>
      <c r="AK439" s="144">
        <v>0</v>
      </c>
      <c r="AL439" s="154" t="s">
        <v>603</v>
      </c>
      <c r="AM439" s="171"/>
      <c r="AN439" s="171"/>
      <c r="AO439" s="171"/>
      <c r="AP439" s="171"/>
      <c r="AQ439" s="171"/>
      <c r="AR439" s="171"/>
      <c r="AS439" s="171"/>
      <c r="AT439" s="171"/>
      <c r="AU439" s="171"/>
      <c r="AV439" s="171"/>
      <c r="AW439" s="171"/>
      <c r="AX439" s="171"/>
      <c r="AY439" s="171"/>
      <c r="AZ439" s="171"/>
      <c r="BA439" s="171"/>
      <c r="BB439" s="171"/>
      <c r="BC439" s="171"/>
      <c r="BD439" s="10"/>
      <c r="BE439" s="8"/>
      <c r="BF439" s="8"/>
    </row>
    <row r="440" ht="15.75" spans="1:58">
      <c r="A440" s="36">
        <v>121292</v>
      </c>
      <c r="B440" s="36">
        <v>121292</v>
      </c>
      <c r="C440" s="170" t="s">
        <v>2094</v>
      </c>
      <c r="D440" s="171"/>
      <c r="E440" s="47"/>
      <c r="F440" s="24">
        <v>0</v>
      </c>
      <c r="G440" s="8"/>
      <c r="H440" s="8"/>
      <c r="I440" s="8"/>
      <c r="J440" s="8"/>
      <c r="K440" s="8"/>
      <c r="L440" s="61"/>
      <c r="M440" s="123">
        <v>0</v>
      </c>
      <c r="N440" s="123">
        <v>0</v>
      </c>
      <c r="O440" s="43">
        <v>4</v>
      </c>
      <c r="P440" s="43">
        <v>4</v>
      </c>
      <c r="Q440">
        <v>3</v>
      </c>
      <c r="R440" t="s">
        <v>946</v>
      </c>
      <c r="S440">
        <v>1</v>
      </c>
      <c r="T440" s="175" t="s">
        <v>2088</v>
      </c>
      <c r="U440" s="175" t="s">
        <v>2088</v>
      </c>
      <c r="V440" s="175">
        <v>1265</v>
      </c>
      <c r="W440" s="171" t="s">
        <v>2095</v>
      </c>
      <c r="X440" s="171"/>
      <c r="Y440" s="70">
        <v>9999</v>
      </c>
      <c r="Z440" s="171"/>
      <c r="AA440" s="70">
        <v>30</v>
      </c>
      <c r="AB440" s="70">
        <v>30</v>
      </c>
      <c r="AC440" s="70">
        <v>30</v>
      </c>
      <c r="AD440" s="144">
        <v>50</v>
      </c>
      <c r="AE440" s="144">
        <v>20</v>
      </c>
      <c r="AF440" s="144">
        <v>4000</v>
      </c>
      <c r="AG440" s="144">
        <v>50</v>
      </c>
      <c r="AH440" s="144">
        <v>0</v>
      </c>
      <c r="AI440" s="144">
        <v>0</v>
      </c>
      <c r="AJ440" s="144">
        <v>1</v>
      </c>
      <c r="AK440" s="144">
        <v>0</v>
      </c>
      <c r="AL440" s="154" t="s">
        <v>603</v>
      </c>
      <c r="AM440" s="171"/>
      <c r="AN440" s="171"/>
      <c r="AO440" s="171"/>
      <c r="AP440" s="171"/>
      <c r="AQ440" s="171"/>
      <c r="AR440" s="171"/>
      <c r="AS440" s="171"/>
      <c r="AT440" s="171"/>
      <c r="AU440" s="171"/>
      <c r="AV440" s="171"/>
      <c r="AW440" s="171"/>
      <c r="AX440" s="171"/>
      <c r="AY440" s="171"/>
      <c r="AZ440" s="171"/>
      <c r="BA440" s="171"/>
      <c r="BB440" s="171"/>
      <c r="BC440" s="171"/>
      <c r="BD440" s="10"/>
      <c r="BE440" s="8"/>
      <c r="BF440" s="8"/>
    </row>
    <row r="441" ht="15.75" spans="1:58">
      <c r="A441" s="36">
        <v>121293</v>
      </c>
      <c r="B441" s="36">
        <v>121293</v>
      </c>
      <c r="C441" s="170" t="s">
        <v>2096</v>
      </c>
      <c r="D441" s="171"/>
      <c r="E441" s="47"/>
      <c r="F441" s="24">
        <v>0</v>
      </c>
      <c r="G441" s="8"/>
      <c r="H441" s="8"/>
      <c r="I441" s="8"/>
      <c r="J441" s="8"/>
      <c r="K441" s="8"/>
      <c r="L441" s="61"/>
      <c r="M441" s="123">
        <v>0</v>
      </c>
      <c r="N441" s="123">
        <v>0</v>
      </c>
      <c r="O441" s="43">
        <v>4</v>
      </c>
      <c r="P441" s="43">
        <v>4</v>
      </c>
      <c r="Q441">
        <v>3</v>
      </c>
      <c r="R441" t="s">
        <v>946</v>
      </c>
      <c r="S441">
        <v>1</v>
      </c>
      <c r="T441" s="175" t="s">
        <v>2088</v>
      </c>
      <c r="U441" s="175" t="s">
        <v>2088</v>
      </c>
      <c r="V441" s="175">
        <v>1266</v>
      </c>
      <c r="W441" s="171" t="s">
        <v>2097</v>
      </c>
      <c r="X441" s="171"/>
      <c r="Y441" s="70">
        <v>9999</v>
      </c>
      <c r="Z441" s="171"/>
      <c r="AA441" s="70">
        <v>30</v>
      </c>
      <c r="AB441" s="70">
        <v>30</v>
      </c>
      <c r="AC441" s="70">
        <v>30</v>
      </c>
      <c r="AD441" s="144">
        <v>50</v>
      </c>
      <c r="AE441" s="144">
        <v>20</v>
      </c>
      <c r="AF441" s="144">
        <v>4000</v>
      </c>
      <c r="AG441" s="144">
        <v>50</v>
      </c>
      <c r="AH441" s="144">
        <v>0</v>
      </c>
      <c r="AI441" s="144">
        <v>0</v>
      </c>
      <c r="AJ441" s="144">
        <v>1</v>
      </c>
      <c r="AK441" s="144">
        <v>0</v>
      </c>
      <c r="AL441" s="154" t="s">
        <v>603</v>
      </c>
      <c r="AM441" s="171"/>
      <c r="AN441" s="171"/>
      <c r="AO441" s="171"/>
      <c r="AP441" s="171"/>
      <c r="AQ441" s="171"/>
      <c r="AR441" s="171"/>
      <c r="AS441" s="171"/>
      <c r="AT441" s="171"/>
      <c r="AU441" s="171"/>
      <c r="AV441" s="171"/>
      <c r="AW441" s="171"/>
      <c r="AX441" s="171"/>
      <c r="AY441" s="171"/>
      <c r="AZ441" s="171"/>
      <c r="BA441" s="171"/>
      <c r="BB441" s="171"/>
      <c r="BC441" s="171"/>
      <c r="BD441" s="10"/>
      <c r="BE441" s="8"/>
      <c r="BF441" s="8"/>
    </row>
    <row r="442" ht="15.75" spans="1:58">
      <c r="A442" s="36">
        <v>121294</v>
      </c>
      <c r="B442" s="36">
        <v>121294</v>
      </c>
      <c r="C442" s="170" t="s">
        <v>2098</v>
      </c>
      <c r="D442" s="171"/>
      <c r="E442" s="47"/>
      <c r="F442" s="24">
        <v>0</v>
      </c>
      <c r="G442" s="8"/>
      <c r="H442" s="8"/>
      <c r="I442" s="8"/>
      <c r="J442" s="8"/>
      <c r="K442" s="8"/>
      <c r="L442" s="61"/>
      <c r="M442" s="123">
        <v>0</v>
      </c>
      <c r="N442" s="123">
        <v>0</v>
      </c>
      <c r="O442" s="43">
        <v>4</v>
      </c>
      <c r="P442" s="43">
        <v>4</v>
      </c>
      <c r="Q442">
        <v>3</v>
      </c>
      <c r="R442" t="s">
        <v>946</v>
      </c>
      <c r="S442">
        <v>1</v>
      </c>
      <c r="T442" s="175" t="s">
        <v>2088</v>
      </c>
      <c r="U442" s="175" t="s">
        <v>2088</v>
      </c>
      <c r="V442" s="175">
        <v>1267</v>
      </c>
      <c r="W442" s="171" t="s">
        <v>2099</v>
      </c>
      <c r="X442" s="171"/>
      <c r="Y442" s="70">
        <v>9999</v>
      </c>
      <c r="Z442" s="171"/>
      <c r="AA442" s="70">
        <v>30</v>
      </c>
      <c r="AB442" s="70">
        <v>30</v>
      </c>
      <c r="AC442" s="70">
        <v>30</v>
      </c>
      <c r="AD442" s="144">
        <v>50</v>
      </c>
      <c r="AE442" s="144">
        <v>20</v>
      </c>
      <c r="AF442" s="144">
        <v>4000</v>
      </c>
      <c r="AG442" s="144">
        <v>50</v>
      </c>
      <c r="AH442" s="144">
        <v>0</v>
      </c>
      <c r="AI442" s="144">
        <v>0</v>
      </c>
      <c r="AJ442" s="144">
        <v>1</v>
      </c>
      <c r="AK442" s="144">
        <v>0</v>
      </c>
      <c r="AL442" s="154" t="s">
        <v>603</v>
      </c>
      <c r="AM442" s="171"/>
      <c r="AN442" s="171"/>
      <c r="AO442" s="171"/>
      <c r="AP442" s="171"/>
      <c r="AQ442" s="171"/>
      <c r="AR442" s="171"/>
      <c r="AS442" s="171"/>
      <c r="AT442" s="171"/>
      <c r="AU442" s="171"/>
      <c r="AV442" s="171"/>
      <c r="AW442" s="171"/>
      <c r="AX442" s="171"/>
      <c r="AY442" s="171"/>
      <c r="AZ442" s="171"/>
      <c r="BA442" s="171"/>
      <c r="BB442" s="171"/>
      <c r="BC442" s="171"/>
      <c r="BD442" s="10"/>
      <c r="BE442" s="8"/>
      <c r="BF442" s="8"/>
    </row>
    <row r="443" ht="15.75" spans="1:58">
      <c r="A443" s="36">
        <v>121295</v>
      </c>
      <c r="B443" s="36">
        <v>121295</v>
      </c>
      <c r="C443" s="170" t="s">
        <v>2100</v>
      </c>
      <c r="D443" s="171"/>
      <c r="E443" s="47"/>
      <c r="F443" s="24">
        <v>3</v>
      </c>
      <c r="G443" s="8"/>
      <c r="H443" s="8"/>
      <c r="I443" s="8"/>
      <c r="J443" s="8"/>
      <c r="K443" s="8"/>
      <c r="L443" s="61"/>
      <c r="M443" s="123">
        <v>0</v>
      </c>
      <c r="N443" s="123">
        <v>0</v>
      </c>
      <c r="O443" s="43">
        <v>4</v>
      </c>
      <c r="P443" s="43">
        <v>4</v>
      </c>
      <c r="Q443">
        <v>3</v>
      </c>
      <c r="R443" t="s">
        <v>946</v>
      </c>
      <c r="S443">
        <v>1</v>
      </c>
      <c r="T443" s="175" t="s">
        <v>2088</v>
      </c>
      <c r="U443" s="175" t="s">
        <v>2088</v>
      </c>
      <c r="V443" s="175">
        <v>1268</v>
      </c>
      <c r="W443" s="171" t="s">
        <v>2101</v>
      </c>
      <c r="X443" s="171"/>
      <c r="Y443" s="70">
        <v>9999</v>
      </c>
      <c r="Z443" s="171"/>
      <c r="AA443" s="70">
        <v>30</v>
      </c>
      <c r="AB443" s="70">
        <v>30</v>
      </c>
      <c r="AC443" s="70">
        <v>30</v>
      </c>
      <c r="AD443" s="144">
        <v>50</v>
      </c>
      <c r="AE443" s="144">
        <v>20</v>
      </c>
      <c r="AF443" s="144">
        <v>4000</v>
      </c>
      <c r="AG443" s="144">
        <v>50</v>
      </c>
      <c r="AH443" s="144">
        <v>0</v>
      </c>
      <c r="AI443" s="144">
        <v>0</v>
      </c>
      <c r="AJ443" s="144">
        <v>1</v>
      </c>
      <c r="AK443" s="144">
        <v>0</v>
      </c>
      <c r="AL443" s="154" t="s">
        <v>603</v>
      </c>
      <c r="AM443" s="171"/>
      <c r="AN443" s="171"/>
      <c r="AO443" s="171"/>
      <c r="AP443" s="171"/>
      <c r="AQ443" s="171"/>
      <c r="AR443" s="171"/>
      <c r="AS443" s="171"/>
      <c r="AT443" s="171"/>
      <c r="AU443" s="171"/>
      <c r="AV443" s="171"/>
      <c r="AW443" s="171"/>
      <c r="AX443" s="171"/>
      <c r="AY443" s="171"/>
      <c r="AZ443" s="171"/>
      <c r="BA443" s="171"/>
      <c r="BB443" s="171"/>
      <c r="BC443" s="171"/>
      <c r="BD443" s="10"/>
      <c r="BE443" s="8"/>
      <c r="BF443" s="8"/>
    </row>
    <row r="444" ht="15.75" spans="1:58">
      <c r="A444" s="36">
        <v>121296</v>
      </c>
      <c r="B444" s="36">
        <v>121296</v>
      </c>
      <c r="C444" s="170" t="s">
        <v>2102</v>
      </c>
      <c r="D444" s="171"/>
      <c r="E444" s="47"/>
      <c r="F444" s="24">
        <v>3</v>
      </c>
      <c r="G444" s="8"/>
      <c r="H444" s="8"/>
      <c r="I444" s="8"/>
      <c r="J444" s="8"/>
      <c r="K444" s="8"/>
      <c r="L444" s="61"/>
      <c r="M444" s="123">
        <v>0</v>
      </c>
      <c r="N444" s="123">
        <v>0</v>
      </c>
      <c r="O444" s="43">
        <v>4</v>
      </c>
      <c r="P444" s="43">
        <v>4</v>
      </c>
      <c r="Q444">
        <v>3</v>
      </c>
      <c r="R444" t="s">
        <v>946</v>
      </c>
      <c r="S444">
        <v>1</v>
      </c>
      <c r="T444" s="175" t="s">
        <v>2088</v>
      </c>
      <c r="U444" s="175" t="s">
        <v>2088</v>
      </c>
      <c r="V444" s="175">
        <v>1269</v>
      </c>
      <c r="W444" s="171" t="s">
        <v>2103</v>
      </c>
      <c r="X444" s="171"/>
      <c r="Y444" s="70">
        <v>9999</v>
      </c>
      <c r="Z444" s="171"/>
      <c r="AA444" s="70">
        <v>30</v>
      </c>
      <c r="AB444" s="70">
        <v>30</v>
      </c>
      <c r="AC444" s="70">
        <v>30</v>
      </c>
      <c r="AD444" s="144">
        <v>50</v>
      </c>
      <c r="AE444" s="144">
        <v>20</v>
      </c>
      <c r="AF444" s="144">
        <v>4000</v>
      </c>
      <c r="AG444" s="144">
        <v>50</v>
      </c>
      <c r="AH444" s="144">
        <v>0</v>
      </c>
      <c r="AI444" s="144">
        <v>0</v>
      </c>
      <c r="AJ444" s="144">
        <v>1</v>
      </c>
      <c r="AK444" s="144">
        <v>0</v>
      </c>
      <c r="AL444" s="154" t="s">
        <v>603</v>
      </c>
      <c r="AM444" s="171"/>
      <c r="AN444" s="171"/>
      <c r="AO444" s="171"/>
      <c r="AP444" s="171"/>
      <c r="AQ444" s="171"/>
      <c r="AR444" s="171"/>
      <c r="AS444" s="171"/>
      <c r="AT444" s="171"/>
      <c r="AU444" s="171"/>
      <c r="AV444" s="171"/>
      <c r="AW444" s="171"/>
      <c r="AX444" s="171"/>
      <c r="AY444" s="171"/>
      <c r="AZ444" s="171"/>
      <c r="BA444" s="171"/>
      <c r="BB444" s="171"/>
      <c r="BC444" s="171"/>
      <c r="BD444" s="10"/>
      <c r="BE444" s="8"/>
      <c r="BF444" s="8"/>
    </row>
    <row r="445" ht="15.75" spans="1:58">
      <c r="A445" s="36">
        <v>121297</v>
      </c>
      <c r="B445" s="36">
        <v>121297</v>
      </c>
      <c r="C445" s="170" t="s">
        <v>2104</v>
      </c>
      <c r="D445" s="171"/>
      <c r="E445" s="47"/>
      <c r="F445" s="24">
        <v>3</v>
      </c>
      <c r="G445" s="8"/>
      <c r="H445" s="8"/>
      <c r="I445" s="8"/>
      <c r="J445" s="8"/>
      <c r="K445" s="8"/>
      <c r="L445" s="61"/>
      <c r="M445" s="123">
        <v>0</v>
      </c>
      <c r="N445" s="123">
        <v>0</v>
      </c>
      <c r="O445" s="43">
        <v>4</v>
      </c>
      <c r="P445" s="43">
        <v>4</v>
      </c>
      <c r="Q445">
        <v>3</v>
      </c>
      <c r="R445" t="s">
        <v>946</v>
      </c>
      <c r="S445">
        <v>1</v>
      </c>
      <c r="T445" s="175" t="s">
        <v>2088</v>
      </c>
      <c r="U445" s="175" t="s">
        <v>2088</v>
      </c>
      <c r="V445" s="175">
        <v>1270</v>
      </c>
      <c r="W445" s="171" t="s">
        <v>2105</v>
      </c>
      <c r="X445" s="171"/>
      <c r="Y445" s="70">
        <v>9999</v>
      </c>
      <c r="Z445" s="171"/>
      <c r="AA445" s="70">
        <v>30</v>
      </c>
      <c r="AB445" s="70">
        <v>30</v>
      </c>
      <c r="AC445" s="70">
        <v>30</v>
      </c>
      <c r="AD445" s="144">
        <v>50</v>
      </c>
      <c r="AE445" s="144">
        <v>20</v>
      </c>
      <c r="AF445" s="144">
        <v>4000</v>
      </c>
      <c r="AG445" s="144">
        <v>50</v>
      </c>
      <c r="AH445" s="144">
        <v>0</v>
      </c>
      <c r="AI445" s="144">
        <v>0</v>
      </c>
      <c r="AJ445" s="144">
        <v>1</v>
      </c>
      <c r="AK445" s="144">
        <v>0</v>
      </c>
      <c r="AL445" s="154" t="s">
        <v>603</v>
      </c>
      <c r="AM445" s="171"/>
      <c r="AN445" s="171"/>
      <c r="AO445" s="171"/>
      <c r="AP445" s="171"/>
      <c r="AQ445" s="171"/>
      <c r="AR445" s="171"/>
      <c r="AS445" s="171"/>
      <c r="AT445" s="171"/>
      <c r="AU445" s="171"/>
      <c r="AV445" s="171"/>
      <c r="AW445" s="171"/>
      <c r="AX445" s="171"/>
      <c r="AY445" s="171"/>
      <c r="AZ445" s="171"/>
      <c r="BA445" s="171"/>
      <c r="BB445" s="171"/>
      <c r="BC445" s="171"/>
      <c r="BD445" s="10"/>
      <c r="BE445" s="8"/>
      <c r="BF445" s="8"/>
    </row>
    <row r="446" ht="15.75" spans="1:58">
      <c r="A446" s="36">
        <v>121298</v>
      </c>
      <c r="B446" s="36">
        <v>121298</v>
      </c>
      <c r="C446" s="170" t="s">
        <v>2106</v>
      </c>
      <c r="D446" s="171"/>
      <c r="E446" s="47"/>
      <c r="F446" s="24">
        <v>3</v>
      </c>
      <c r="G446" s="8"/>
      <c r="H446" s="8"/>
      <c r="I446" s="8"/>
      <c r="J446" s="8"/>
      <c r="K446" s="8"/>
      <c r="L446" s="61"/>
      <c r="M446" s="123">
        <v>0</v>
      </c>
      <c r="N446" s="123">
        <v>0</v>
      </c>
      <c r="O446" s="43">
        <v>4</v>
      </c>
      <c r="P446" s="43">
        <v>4</v>
      </c>
      <c r="Q446">
        <v>3</v>
      </c>
      <c r="R446" t="s">
        <v>946</v>
      </c>
      <c r="S446">
        <v>1</v>
      </c>
      <c r="T446" s="175" t="s">
        <v>2088</v>
      </c>
      <c r="U446" s="175" t="s">
        <v>2088</v>
      </c>
      <c r="V446" s="175">
        <v>1271</v>
      </c>
      <c r="W446" s="171" t="s">
        <v>2107</v>
      </c>
      <c r="X446" s="171"/>
      <c r="Y446" s="70">
        <v>9999</v>
      </c>
      <c r="Z446" s="171"/>
      <c r="AA446" s="70">
        <v>30</v>
      </c>
      <c r="AB446" s="70">
        <v>30</v>
      </c>
      <c r="AC446" s="70">
        <v>30</v>
      </c>
      <c r="AD446" s="144">
        <v>50</v>
      </c>
      <c r="AE446" s="144">
        <v>20</v>
      </c>
      <c r="AF446" s="144">
        <v>4000</v>
      </c>
      <c r="AG446" s="144">
        <v>50</v>
      </c>
      <c r="AH446" s="144">
        <v>0</v>
      </c>
      <c r="AI446" s="144">
        <v>0</v>
      </c>
      <c r="AJ446" s="144">
        <v>1</v>
      </c>
      <c r="AK446" s="144">
        <v>0</v>
      </c>
      <c r="AL446" s="154" t="s">
        <v>603</v>
      </c>
      <c r="AM446" s="171"/>
      <c r="AN446" s="171"/>
      <c r="AO446" s="171"/>
      <c r="AP446" s="171"/>
      <c r="AQ446" s="171"/>
      <c r="AR446" s="171"/>
      <c r="AS446" s="171"/>
      <c r="AT446" s="171"/>
      <c r="AU446" s="171"/>
      <c r="AV446" s="171"/>
      <c r="AW446" s="171"/>
      <c r="AX446" s="171"/>
      <c r="AY446" s="171"/>
      <c r="AZ446" s="171"/>
      <c r="BA446" s="171"/>
      <c r="BB446" s="171"/>
      <c r="BC446" s="171"/>
      <c r="BD446" s="10"/>
      <c r="BE446" s="8"/>
      <c r="BF446" s="8"/>
    </row>
    <row r="447" ht="15.75" spans="1:58">
      <c r="A447" s="36">
        <v>121299</v>
      </c>
      <c r="B447" s="36">
        <v>121299</v>
      </c>
      <c r="C447" s="170" t="s">
        <v>2108</v>
      </c>
      <c r="D447" s="171"/>
      <c r="E447" s="47"/>
      <c r="F447" s="24">
        <v>3</v>
      </c>
      <c r="G447" s="8"/>
      <c r="H447" s="8"/>
      <c r="I447" s="8"/>
      <c r="J447" s="8"/>
      <c r="K447" s="8"/>
      <c r="L447" s="61"/>
      <c r="M447" s="123">
        <v>0</v>
      </c>
      <c r="N447" s="123">
        <v>0</v>
      </c>
      <c r="O447" s="43">
        <v>4</v>
      </c>
      <c r="P447" s="43">
        <v>4</v>
      </c>
      <c r="Q447">
        <v>3</v>
      </c>
      <c r="R447" t="s">
        <v>946</v>
      </c>
      <c r="S447">
        <v>1</v>
      </c>
      <c r="T447" s="175" t="s">
        <v>2088</v>
      </c>
      <c r="U447" s="175" t="s">
        <v>2088</v>
      </c>
      <c r="V447" s="175">
        <v>1272</v>
      </c>
      <c r="W447" s="171" t="s">
        <v>2109</v>
      </c>
      <c r="X447" s="171"/>
      <c r="Y447" s="70">
        <v>9999</v>
      </c>
      <c r="Z447" s="171"/>
      <c r="AA447" s="70">
        <v>30</v>
      </c>
      <c r="AB447" s="70">
        <v>30</v>
      </c>
      <c r="AC447" s="70">
        <v>30</v>
      </c>
      <c r="AD447" s="144">
        <v>50</v>
      </c>
      <c r="AE447" s="144">
        <v>20</v>
      </c>
      <c r="AF447" s="144">
        <v>4000</v>
      </c>
      <c r="AG447" s="144">
        <v>50</v>
      </c>
      <c r="AH447" s="144">
        <v>0</v>
      </c>
      <c r="AI447" s="144">
        <v>0</v>
      </c>
      <c r="AJ447" s="144">
        <v>1</v>
      </c>
      <c r="AK447" s="144">
        <v>0</v>
      </c>
      <c r="AL447" s="154" t="s">
        <v>603</v>
      </c>
      <c r="AM447" s="171"/>
      <c r="AN447" s="171"/>
      <c r="AO447" s="171"/>
      <c r="AP447" s="171"/>
      <c r="AQ447" s="171"/>
      <c r="AR447" s="171"/>
      <c r="AS447" s="171"/>
      <c r="AT447" s="171"/>
      <c r="AU447" s="171"/>
      <c r="AV447" s="171"/>
      <c r="AW447" s="171"/>
      <c r="AX447" s="171"/>
      <c r="AY447" s="171"/>
      <c r="AZ447" s="171"/>
      <c r="BA447" s="171"/>
      <c r="BB447" s="171"/>
      <c r="BC447" s="171"/>
      <c r="BD447" s="10"/>
      <c r="BE447" s="8"/>
      <c r="BF447" s="8"/>
    </row>
    <row r="448" ht="15.75" spans="1:58">
      <c r="A448" s="36">
        <v>121300</v>
      </c>
      <c r="B448" s="36">
        <v>121300</v>
      </c>
      <c r="C448" s="170" t="s">
        <v>2110</v>
      </c>
      <c r="D448" s="171"/>
      <c r="E448" s="47"/>
      <c r="F448" s="24">
        <v>3</v>
      </c>
      <c r="G448" s="8"/>
      <c r="H448" s="8"/>
      <c r="I448" s="8"/>
      <c r="J448" s="8"/>
      <c r="K448" s="8"/>
      <c r="L448" s="61"/>
      <c r="M448" s="123">
        <v>0</v>
      </c>
      <c r="N448" s="123">
        <v>0</v>
      </c>
      <c r="O448" s="43">
        <v>4</v>
      </c>
      <c r="P448" s="43">
        <v>4</v>
      </c>
      <c r="Q448">
        <v>3</v>
      </c>
      <c r="R448" t="s">
        <v>946</v>
      </c>
      <c r="S448">
        <v>1</v>
      </c>
      <c r="T448" s="175" t="s">
        <v>2088</v>
      </c>
      <c r="U448" s="175" t="s">
        <v>2088</v>
      </c>
      <c r="V448" s="175">
        <v>1273</v>
      </c>
      <c r="W448" s="171" t="s">
        <v>2111</v>
      </c>
      <c r="X448" s="171"/>
      <c r="Y448" s="70">
        <v>9999</v>
      </c>
      <c r="Z448" s="171"/>
      <c r="AA448" s="70">
        <v>30</v>
      </c>
      <c r="AB448" s="70">
        <v>30</v>
      </c>
      <c r="AC448" s="70">
        <v>30</v>
      </c>
      <c r="AD448" s="144">
        <v>50</v>
      </c>
      <c r="AE448" s="144">
        <v>20</v>
      </c>
      <c r="AF448" s="144">
        <v>4000</v>
      </c>
      <c r="AG448" s="144">
        <v>50</v>
      </c>
      <c r="AH448" s="144">
        <v>0</v>
      </c>
      <c r="AI448" s="144">
        <v>0</v>
      </c>
      <c r="AJ448" s="144">
        <v>1</v>
      </c>
      <c r="AK448" s="144">
        <v>0</v>
      </c>
      <c r="AL448" s="154" t="s">
        <v>603</v>
      </c>
      <c r="AM448" s="171"/>
      <c r="AN448" s="171"/>
      <c r="AO448" s="171"/>
      <c r="AP448" s="171"/>
      <c r="AQ448" s="171"/>
      <c r="AR448" s="171"/>
      <c r="AS448" s="171"/>
      <c r="AT448" s="171"/>
      <c r="AU448" s="171"/>
      <c r="AV448" s="171"/>
      <c r="AW448" s="171"/>
      <c r="AX448" s="171"/>
      <c r="AY448" s="171"/>
      <c r="AZ448" s="171"/>
      <c r="BA448" s="171"/>
      <c r="BB448" s="171"/>
      <c r="BC448" s="171"/>
      <c r="BD448" s="10"/>
      <c r="BE448" s="8"/>
      <c r="BF448" s="8"/>
    </row>
    <row r="449" ht="15.75" spans="1:58">
      <c r="A449" s="36">
        <v>121301</v>
      </c>
      <c r="B449" s="36">
        <v>121301</v>
      </c>
      <c r="C449" s="170" t="s">
        <v>2112</v>
      </c>
      <c r="D449" s="171"/>
      <c r="E449" s="47"/>
      <c r="F449" s="24">
        <v>3</v>
      </c>
      <c r="G449" s="8"/>
      <c r="H449" s="8"/>
      <c r="I449" s="8"/>
      <c r="J449" s="8"/>
      <c r="K449" s="8"/>
      <c r="L449" s="61"/>
      <c r="M449" s="123">
        <v>0</v>
      </c>
      <c r="N449" s="123">
        <v>0</v>
      </c>
      <c r="O449" s="43">
        <v>4</v>
      </c>
      <c r="P449" s="43">
        <v>4</v>
      </c>
      <c r="Q449">
        <v>3</v>
      </c>
      <c r="R449" t="s">
        <v>946</v>
      </c>
      <c r="S449">
        <v>1</v>
      </c>
      <c r="T449" s="175" t="s">
        <v>2088</v>
      </c>
      <c r="U449" s="175" t="s">
        <v>2088</v>
      </c>
      <c r="V449" s="175">
        <v>1274</v>
      </c>
      <c r="W449" s="171" t="s">
        <v>2113</v>
      </c>
      <c r="X449" s="171"/>
      <c r="Y449" s="70">
        <v>9999</v>
      </c>
      <c r="Z449" s="171"/>
      <c r="AA449" s="70">
        <v>30</v>
      </c>
      <c r="AB449" s="70">
        <v>30</v>
      </c>
      <c r="AC449" s="70">
        <v>30</v>
      </c>
      <c r="AD449" s="144">
        <v>50</v>
      </c>
      <c r="AE449" s="144">
        <v>20</v>
      </c>
      <c r="AF449" s="144">
        <v>4000</v>
      </c>
      <c r="AG449" s="144">
        <v>50</v>
      </c>
      <c r="AH449" s="144">
        <v>0</v>
      </c>
      <c r="AI449" s="144">
        <v>0</v>
      </c>
      <c r="AJ449" s="144">
        <v>1</v>
      </c>
      <c r="AK449" s="144">
        <v>0</v>
      </c>
      <c r="AL449" s="154" t="s">
        <v>603</v>
      </c>
      <c r="AM449" s="171"/>
      <c r="AN449" s="171"/>
      <c r="AO449" s="171"/>
      <c r="AP449" s="171"/>
      <c r="AQ449" s="171"/>
      <c r="AR449" s="171"/>
      <c r="AS449" s="171"/>
      <c r="AT449" s="171"/>
      <c r="AU449" s="171"/>
      <c r="AV449" s="171"/>
      <c r="AW449" s="171"/>
      <c r="AX449" s="171"/>
      <c r="AY449" s="171"/>
      <c r="AZ449" s="171"/>
      <c r="BA449" s="171"/>
      <c r="BB449" s="171"/>
      <c r="BC449" s="171"/>
      <c r="BD449" s="10"/>
      <c r="BE449" s="8"/>
      <c r="BF449" s="8"/>
    </row>
    <row r="450" ht="15.75" spans="1:58">
      <c r="A450" s="36">
        <v>121302</v>
      </c>
      <c r="B450" s="36">
        <v>121302</v>
      </c>
      <c r="C450" s="170" t="s">
        <v>2114</v>
      </c>
      <c r="D450" s="171"/>
      <c r="E450" s="47"/>
      <c r="F450" s="24">
        <v>3</v>
      </c>
      <c r="G450" s="8"/>
      <c r="H450" s="8"/>
      <c r="I450" s="8"/>
      <c r="J450" s="8"/>
      <c r="K450" s="8"/>
      <c r="L450" s="61"/>
      <c r="M450" s="123">
        <v>0</v>
      </c>
      <c r="N450" s="123">
        <v>0</v>
      </c>
      <c r="O450" s="43">
        <v>4</v>
      </c>
      <c r="P450" s="43">
        <v>4</v>
      </c>
      <c r="Q450">
        <v>3</v>
      </c>
      <c r="R450" t="s">
        <v>946</v>
      </c>
      <c r="S450">
        <v>1</v>
      </c>
      <c r="T450" s="175" t="s">
        <v>2088</v>
      </c>
      <c r="U450" s="175" t="s">
        <v>2088</v>
      </c>
      <c r="V450" s="175">
        <v>1275</v>
      </c>
      <c r="W450" s="171" t="s">
        <v>2115</v>
      </c>
      <c r="X450" s="171"/>
      <c r="Y450" s="70">
        <v>9999</v>
      </c>
      <c r="Z450" s="171"/>
      <c r="AA450" s="70">
        <v>30</v>
      </c>
      <c r="AB450" s="70">
        <v>30</v>
      </c>
      <c r="AC450" s="70">
        <v>30</v>
      </c>
      <c r="AD450" s="144">
        <v>50</v>
      </c>
      <c r="AE450" s="144">
        <v>20</v>
      </c>
      <c r="AF450" s="144">
        <v>4000</v>
      </c>
      <c r="AG450" s="144">
        <v>50</v>
      </c>
      <c r="AH450" s="144">
        <v>0</v>
      </c>
      <c r="AI450" s="144">
        <v>0</v>
      </c>
      <c r="AJ450" s="144">
        <v>1</v>
      </c>
      <c r="AK450" s="144">
        <v>0</v>
      </c>
      <c r="AL450" s="154" t="s">
        <v>603</v>
      </c>
      <c r="AM450" s="171"/>
      <c r="AN450" s="171"/>
      <c r="AO450" s="171"/>
      <c r="AP450" s="171"/>
      <c r="AQ450" s="171"/>
      <c r="AR450" s="171"/>
      <c r="AS450" s="171"/>
      <c r="AT450" s="171"/>
      <c r="AU450" s="171"/>
      <c r="AV450" s="171"/>
      <c r="AW450" s="171"/>
      <c r="AX450" s="171"/>
      <c r="AY450" s="171"/>
      <c r="AZ450" s="171"/>
      <c r="BA450" s="171"/>
      <c r="BB450" s="171"/>
      <c r="BC450" s="171"/>
      <c r="BD450" s="10"/>
      <c r="BE450" s="8"/>
      <c r="BF450" s="8"/>
    </row>
    <row r="451" ht="15.75" spans="1:58">
      <c r="A451" s="36">
        <v>121303</v>
      </c>
      <c r="B451" s="36">
        <v>121303</v>
      </c>
      <c r="C451" s="170" t="s">
        <v>2116</v>
      </c>
      <c r="D451" s="171"/>
      <c r="E451" s="47"/>
      <c r="F451" s="24">
        <v>3</v>
      </c>
      <c r="G451" s="8"/>
      <c r="H451" s="8"/>
      <c r="I451" s="8"/>
      <c r="J451" s="8"/>
      <c r="K451" s="8"/>
      <c r="L451" s="61"/>
      <c r="M451" s="123">
        <v>0</v>
      </c>
      <c r="N451" s="123">
        <v>0</v>
      </c>
      <c r="O451" s="43">
        <v>4</v>
      </c>
      <c r="P451" s="43">
        <v>4</v>
      </c>
      <c r="Q451">
        <v>3</v>
      </c>
      <c r="R451" t="s">
        <v>946</v>
      </c>
      <c r="S451">
        <v>1</v>
      </c>
      <c r="T451" s="175" t="s">
        <v>2088</v>
      </c>
      <c r="U451" s="175" t="s">
        <v>2088</v>
      </c>
      <c r="V451" s="175">
        <v>1276</v>
      </c>
      <c r="W451" s="171" t="s">
        <v>2117</v>
      </c>
      <c r="X451" s="171"/>
      <c r="Y451" s="70">
        <v>9999</v>
      </c>
      <c r="Z451" s="171"/>
      <c r="AA451" s="70">
        <v>30</v>
      </c>
      <c r="AB451" s="70">
        <v>30</v>
      </c>
      <c r="AC451" s="70">
        <v>30</v>
      </c>
      <c r="AD451" s="144">
        <v>50</v>
      </c>
      <c r="AE451" s="144">
        <v>20</v>
      </c>
      <c r="AF451" s="144">
        <v>4000</v>
      </c>
      <c r="AG451" s="144">
        <v>50</v>
      </c>
      <c r="AH451" s="144">
        <v>0</v>
      </c>
      <c r="AI451" s="144">
        <v>0</v>
      </c>
      <c r="AJ451" s="144">
        <v>1</v>
      </c>
      <c r="AK451" s="144">
        <v>0</v>
      </c>
      <c r="AL451" s="154" t="s">
        <v>603</v>
      </c>
      <c r="AM451" s="171"/>
      <c r="AN451" s="171"/>
      <c r="AO451" s="171"/>
      <c r="AP451" s="171"/>
      <c r="AQ451" s="171"/>
      <c r="AR451" s="171"/>
      <c r="AS451" s="171"/>
      <c r="AT451" s="171"/>
      <c r="AU451" s="171"/>
      <c r="AV451" s="171"/>
      <c r="AW451" s="171"/>
      <c r="AX451" s="171"/>
      <c r="AY451" s="171"/>
      <c r="AZ451" s="171"/>
      <c r="BA451" s="171"/>
      <c r="BB451" s="171"/>
      <c r="BC451" s="171"/>
      <c r="BD451" s="10"/>
      <c r="BE451" s="8"/>
      <c r="BF451" s="8"/>
    </row>
    <row r="452" ht="15.75" spans="1:58">
      <c r="A452" s="36">
        <v>121304</v>
      </c>
      <c r="B452" s="36">
        <v>121304</v>
      </c>
      <c r="C452" s="170" t="s">
        <v>2118</v>
      </c>
      <c r="D452" s="171"/>
      <c r="E452" s="47"/>
      <c r="F452" s="24">
        <v>3</v>
      </c>
      <c r="G452" s="8"/>
      <c r="H452" s="8"/>
      <c r="I452" s="8"/>
      <c r="J452" s="8"/>
      <c r="K452" s="8"/>
      <c r="L452" s="61"/>
      <c r="M452" s="123">
        <v>0</v>
      </c>
      <c r="N452" s="123">
        <v>0</v>
      </c>
      <c r="O452" s="43">
        <v>4</v>
      </c>
      <c r="P452" s="43">
        <v>4</v>
      </c>
      <c r="Q452">
        <v>3</v>
      </c>
      <c r="R452" t="s">
        <v>946</v>
      </c>
      <c r="S452">
        <v>1</v>
      </c>
      <c r="T452" s="175" t="s">
        <v>2088</v>
      </c>
      <c r="U452" s="175" t="s">
        <v>2088</v>
      </c>
      <c r="V452" s="175">
        <v>1277</v>
      </c>
      <c r="W452" s="171" t="s">
        <v>2119</v>
      </c>
      <c r="X452" s="171"/>
      <c r="Y452" s="70">
        <v>9999</v>
      </c>
      <c r="Z452" s="171"/>
      <c r="AA452" s="70">
        <v>30</v>
      </c>
      <c r="AB452" s="70">
        <v>30</v>
      </c>
      <c r="AC452" s="70">
        <v>30</v>
      </c>
      <c r="AD452" s="144">
        <v>50</v>
      </c>
      <c r="AE452" s="144">
        <v>20</v>
      </c>
      <c r="AF452" s="144">
        <v>4000</v>
      </c>
      <c r="AG452" s="144">
        <v>50</v>
      </c>
      <c r="AH452" s="144">
        <v>0</v>
      </c>
      <c r="AI452" s="144">
        <v>0</v>
      </c>
      <c r="AJ452" s="144">
        <v>1</v>
      </c>
      <c r="AK452" s="144">
        <v>0</v>
      </c>
      <c r="AL452" s="154" t="s">
        <v>603</v>
      </c>
      <c r="AM452" s="171"/>
      <c r="AN452" s="171"/>
      <c r="AO452" s="171"/>
      <c r="AP452" s="171"/>
      <c r="AQ452" s="171"/>
      <c r="AR452" s="171"/>
      <c r="AS452" s="171"/>
      <c r="AT452" s="171"/>
      <c r="AU452" s="171"/>
      <c r="AV452" s="171"/>
      <c r="AW452" s="171"/>
      <c r="AX452" s="171"/>
      <c r="AY452" s="171"/>
      <c r="AZ452" s="171"/>
      <c r="BA452" s="171"/>
      <c r="BB452" s="171"/>
      <c r="BC452" s="171"/>
      <c r="BD452" s="10"/>
      <c r="BE452" s="8"/>
      <c r="BF452" s="8"/>
    </row>
    <row r="453" ht="15.75" spans="1:58">
      <c r="A453" s="36">
        <v>121305</v>
      </c>
      <c r="B453" s="36">
        <v>121305</v>
      </c>
      <c r="C453" s="170" t="s">
        <v>2120</v>
      </c>
      <c r="D453" s="171"/>
      <c r="E453" s="47"/>
      <c r="F453" s="24">
        <v>0</v>
      </c>
      <c r="G453" s="8"/>
      <c r="H453" s="8"/>
      <c r="I453" s="8"/>
      <c r="J453" s="8"/>
      <c r="K453" s="8"/>
      <c r="L453" s="61"/>
      <c r="M453" s="123">
        <v>0</v>
      </c>
      <c r="N453" s="123">
        <v>0</v>
      </c>
      <c r="O453" s="43">
        <v>4</v>
      </c>
      <c r="P453" s="43">
        <v>4</v>
      </c>
      <c r="Q453">
        <v>3</v>
      </c>
      <c r="R453" t="s">
        <v>946</v>
      </c>
      <c r="S453">
        <v>1</v>
      </c>
      <c r="T453" s="175" t="s">
        <v>2088</v>
      </c>
      <c r="U453" s="175" t="s">
        <v>2088</v>
      </c>
      <c r="V453" s="175">
        <v>1278</v>
      </c>
      <c r="W453" s="171" t="s">
        <v>2121</v>
      </c>
      <c r="X453" s="171"/>
      <c r="Y453" s="70">
        <v>9999</v>
      </c>
      <c r="Z453" s="171"/>
      <c r="AA453" s="70">
        <v>30</v>
      </c>
      <c r="AB453" s="70">
        <v>30</v>
      </c>
      <c r="AC453" s="70">
        <v>30</v>
      </c>
      <c r="AD453" s="144">
        <v>50</v>
      </c>
      <c r="AE453" s="144">
        <v>20</v>
      </c>
      <c r="AF453" s="144">
        <v>4000</v>
      </c>
      <c r="AG453" s="144">
        <v>50</v>
      </c>
      <c r="AH453" s="144">
        <v>0</v>
      </c>
      <c r="AI453" s="144">
        <v>0</v>
      </c>
      <c r="AJ453" s="144">
        <v>1</v>
      </c>
      <c r="AK453" s="144">
        <v>0</v>
      </c>
      <c r="AL453" s="154" t="s">
        <v>603</v>
      </c>
      <c r="AM453" s="171"/>
      <c r="AN453" s="171"/>
      <c r="AO453" s="171"/>
      <c r="AP453" s="171"/>
      <c r="AQ453" s="171"/>
      <c r="AR453" s="171"/>
      <c r="AS453" s="171"/>
      <c r="AT453" s="171"/>
      <c r="AU453" s="171"/>
      <c r="AV453" s="171"/>
      <c r="AW453" s="171"/>
      <c r="AX453" s="171"/>
      <c r="AY453" s="171"/>
      <c r="AZ453" s="171"/>
      <c r="BA453" s="171"/>
      <c r="BB453" s="171"/>
      <c r="BC453" s="171"/>
      <c r="BD453" s="10"/>
      <c r="BE453" s="8"/>
      <c r="BF453" s="8"/>
    </row>
    <row r="454" ht="15.75" spans="1:58">
      <c r="A454" s="36">
        <v>121306</v>
      </c>
      <c r="B454" s="36">
        <v>121306</v>
      </c>
      <c r="C454" s="170" t="s">
        <v>2122</v>
      </c>
      <c r="D454" s="171"/>
      <c r="E454" s="47"/>
      <c r="F454" s="24">
        <v>0</v>
      </c>
      <c r="G454" s="8"/>
      <c r="H454" s="8"/>
      <c r="I454" s="8"/>
      <c r="J454" s="8"/>
      <c r="K454" s="8"/>
      <c r="L454" s="61"/>
      <c r="M454" s="123">
        <v>0</v>
      </c>
      <c r="N454" s="123">
        <v>0</v>
      </c>
      <c r="O454" s="43">
        <v>4</v>
      </c>
      <c r="P454" s="43">
        <v>4</v>
      </c>
      <c r="Q454">
        <v>3</v>
      </c>
      <c r="R454" t="s">
        <v>946</v>
      </c>
      <c r="S454">
        <v>1</v>
      </c>
      <c r="T454" s="175" t="s">
        <v>2088</v>
      </c>
      <c r="U454" s="175" t="s">
        <v>2088</v>
      </c>
      <c r="V454" s="175">
        <v>1279</v>
      </c>
      <c r="W454" s="171" t="s">
        <v>2123</v>
      </c>
      <c r="X454" s="171"/>
      <c r="Y454" s="70">
        <v>9999</v>
      </c>
      <c r="Z454" s="171"/>
      <c r="AA454" s="70">
        <v>30</v>
      </c>
      <c r="AB454" s="70">
        <v>30</v>
      </c>
      <c r="AC454" s="70">
        <v>30</v>
      </c>
      <c r="AD454" s="144">
        <v>50</v>
      </c>
      <c r="AE454" s="144">
        <v>20</v>
      </c>
      <c r="AF454" s="144">
        <v>4000</v>
      </c>
      <c r="AG454" s="144">
        <v>50</v>
      </c>
      <c r="AH454" s="144">
        <v>0</v>
      </c>
      <c r="AI454" s="144">
        <v>0</v>
      </c>
      <c r="AJ454" s="144">
        <v>1</v>
      </c>
      <c r="AK454" s="144">
        <v>0</v>
      </c>
      <c r="AL454" s="154" t="s">
        <v>603</v>
      </c>
      <c r="AM454" s="171"/>
      <c r="AN454" s="171"/>
      <c r="AO454" s="171"/>
      <c r="AP454" s="171"/>
      <c r="AQ454" s="171"/>
      <c r="AR454" s="171"/>
      <c r="AS454" s="171"/>
      <c r="AT454" s="171"/>
      <c r="AU454" s="171"/>
      <c r="AV454" s="171"/>
      <c r="AW454" s="171"/>
      <c r="AX454" s="171"/>
      <c r="AY454" s="171"/>
      <c r="AZ454" s="171"/>
      <c r="BA454" s="171"/>
      <c r="BB454" s="171"/>
      <c r="BC454" s="171"/>
      <c r="BD454" s="10"/>
      <c r="BE454" s="8"/>
      <c r="BF454" s="8"/>
    </row>
    <row r="455" ht="15.75" spans="1:58">
      <c r="A455" s="36">
        <v>121307</v>
      </c>
      <c r="B455" s="36">
        <v>121307</v>
      </c>
      <c r="C455" s="170" t="s">
        <v>2124</v>
      </c>
      <c r="D455" s="171"/>
      <c r="E455" s="47"/>
      <c r="F455" s="24">
        <v>0</v>
      </c>
      <c r="G455" s="8"/>
      <c r="H455" s="8"/>
      <c r="I455" s="8"/>
      <c r="J455" s="8"/>
      <c r="K455" s="8"/>
      <c r="L455" s="61"/>
      <c r="M455" s="123">
        <v>0</v>
      </c>
      <c r="N455" s="123">
        <v>0</v>
      </c>
      <c r="O455" s="43">
        <v>4</v>
      </c>
      <c r="P455" s="43">
        <v>4</v>
      </c>
      <c r="Q455">
        <v>3</v>
      </c>
      <c r="R455" t="s">
        <v>946</v>
      </c>
      <c r="S455">
        <v>1</v>
      </c>
      <c r="T455" s="175" t="s">
        <v>2088</v>
      </c>
      <c r="U455" s="175" t="s">
        <v>2088</v>
      </c>
      <c r="V455" s="175">
        <v>1280</v>
      </c>
      <c r="W455" s="171" t="s">
        <v>2125</v>
      </c>
      <c r="X455" s="171"/>
      <c r="Y455" s="70">
        <v>9999</v>
      </c>
      <c r="Z455" s="171"/>
      <c r="AA455" s="70">
        <v>30</v>
      </c>
      <c r="AB455" s="70">
        <v>30</v>
      </c>
      <c r="AC455" s="70">
        <v>30</v>
      </c>
      <c r="AD455" s="144">
        <v>50</v>
      </c>
      <c r="AE455" s="144">
        <v>20</v>
      </c>
      <c r="AF455" s="144">
        <v>4000</v>
      </c>
      <c r="AG455" s="144">
        <v>50</v>
      </c>
      <c r="AH455" s="144">
        <v>0</v>
      </c>
      <c r="AI455" s="144">
        <v>0</v>
      </c>
      <c r="AJ455" s="144">
        <v>1</v>
      </c>
      <c r="AK455" s="144">
        <v>0</v>
      </c>
      <c r="AL455" s="154" t="s">
        <v>603</v>
      </c>
      <c r="AM455" s="171"/>
      <c r="AN455" s="171"/>
      <c r="AO455" s="171"/>
      <c r="AP455" s="171"/>
      <c r="AQ455" s="171"/>
      <c r="AR455" s="171"/>
      <c r="AS455" s="171"/>
      <c r="AT455" s="171"/>
      <c r="AU455" s="171"/>
      <c r="AV455" s="171"/>
      <c r="AW455" s="171"/>
      <c r="AX455" s="171"/>
      <c r="AY455" s="171"/>
      <c r="AZ455" s="171"/>
      <c r="BA455" s="171"/>
      <c r="BB455" s="171"/>
      <c r="BC455" s="171"/>
      <c r="BD455" s="10"/>
      <c r="BE455" s="8"/>
      <c r="BF455" s="8"/>
    </row>
    <row r="456" ht="15.75" spans="1:58">
      <c r="A456" s="36">
        <v>121308</v>
      </c>
      <c r="B456" s="36">
        <v>121308</v>
      </c>
      <c r="C456" s="170" t="s">
        <v>2126</v>
      </c>
      <c r="D456" s="171"/>
      <c r="E456" s="47"/>
      <c r="F456" s="24">
        <v>1</v>
      </c>
      <c r="G456" s="8"/>
      <c r="H456" s="8"/>
      <c r="I456" s="8"/>
      <c r="J456" s="8"/>
      <c r="K456" s="8"/>
      <c r="L456" s="61"/>
      <c r="M456" s="123">
        <v>0</v>
      </c>
      <c r="N456" s="123">
        <v>0</v>
      </c>
      <c r="O456" s="43">
        <v>4</v>
      </c>
      <c r="P456" s="43">
        <v>4</v>
      </c>
      <c r="Q456">
        <v>3</v>
      </c>
      <c r="R456" t="s">
        <v>946</v>
      </c>
      <c r="S456">
        <v>1</v>
      </c>
      <c r="T456" s="175" t="s">
        <v>2088</v>
      </c>
      <c r="U456" s="175" t="s">
        <v>2088</v>
      </c>
      <c r="V456" s="175" t="s">
        <v>2127</v>
      </c>
      <c r="W456" s="171" t="s">
        <v>2128</v>
      </c>
      <c r="X456" s="171"/>
      <c r="Y456" s="70">
        <v>9999</v>
      </c>
      <c r="Z456" s="171"/>
      <c r="AA456" s="70">
        <v>30</v>
      </c>
      <c r="AB456" s="70">
        <v>30</v>
      </c>
      <c r="AC456" s="70">
        <v>30</v>
      </c>
      <c r="AD456" s="144">
        <v>50</v>
      </c>
      <c r="AE456" s="144">
        <v>20</v>
      </c>
      <c r="AF456" s="144">
        <v>4000</v>
      </c>
      <c r="AG456" s="144">
        <v>50</v>
      </c>
      <c r="AH456" s="144">
        <v>0</v>
      </c>
      <c r="AI456" s="144">
        <v>0</v>
      </c>
      <c r="AJ456" s="144">
        <v>1</v>
      </c>
      <c r="AK456" s="144">
        <v>0</v>
      </c>
      <c r="AL456" s="154" t="s">
        <v>603</v>
      </c>
      <c r="AM456" s="171"/>
      <c r="AN456" s="171"/>
      <c r="AO456" s="171"/>
      <c r="AP456" s="171"/>
      <c r="AQ456" s="171"/>
      <c r="AR456" s="171"/>
      <c r="AS456" s="171"/>
      <c r="AT456" s="171"/>
      <c r="AU456" s="171"/>
      <c r="AV456" s="171"/>
      <c r="AW456" s="171"/>
      <c r="AX456" s="171"/>
      <c r="AY456" s="171"/>
      <c r="AZ456" s="171"/>
      <c r="BA456" s="171"/>
      <c r="BB456" s="171"/>
      <c r="BC456" s="171"/>
      <c r="BD456" s="10"/>
      <c r="BE456" s="8"/>
      <c r="BF456" s="8"/>
    </row>
    <row r="457" ht="15.75" spans="1:58">
      <c r="A457" s="36">
        <v>121309</v>
      </c>
      <c r="B457" s="36">
        <v>121309</v>
      </c>
      <c r="C457" s="170" t="s">
        <v>871</v>
      </c>
      <c r="D457" s="171"/>
      <c r="E457" s="47"/>
      <c r="F457" s="24">
        <v>0</v>
      </c>
      <c r="G457" s="8" t="s">
        <v>872</v>
      </c>
      <c r="H457" s="8" t="s">
        <v>873</v>
      </c>
      <c r="I457" s="8" t="s">
        <v>78</v>
      </c>
      <c r="J457" s="8" t="s">
        <v>64</v>
      </c>
      <c r="K457" s="8" t="s">
        <v>244</v>
      </c>
      <c r="L457" s="61" t="s">
        <v>874</v>
      </c>
      <c r="M457" s="123">
        <v>0</v>
      </c>
      <c r="N457" s="123">
        <v>0</v>
      </c>
      <c r="O457" s="43">
        <v>3</v>
      </c>
      <c r="P457" s="43">
        <v>3</v>
      </c>
      <c r="Q457">
        <v>1</v>
      </c>
      <c r="R457" t="s">
        <v>246</v>
      </c>
      <c r="S457">
        <v>3</v>
      </c>
      <c r="T457" s="175">
        <v>8</v>
      </c>
      <c r="U457" s="175">
        <v>3</v>
      </c>
      <c r="V457" s="175">
        <v>71</v>
      </c>
      <c r="W457" s="171" t="s">
        <v>875</v>
      </c>
      <c r="X457" s="171" t="s">
        <v>876</v>
      </c>
      <c r="Y457" s="70">
        <v>630031</v>
      </c>
      <c r="Z457" s="171">
        <v>215005</v>
      </c>
      <c r="AA457" s="70">
        <v>50</v>
      </c>
      <c r="AB457" s="70">
        <v>50</v>
      </c>
      <c r="AC457" s="70">
        <v>50</v>
      </c>
      <c r="AD457" s="144">
        <v>200</v>
      </c>
      <c r="AE457" s="144">
        <v>80</v>
      </c>
      <c r="AF457" s="144">
        <v>1600</v>
      </c>
      <c r="AG457" s="144">
        <v>101</v>
      </c>
      <c r="AH457" s="144">
        <v>0.016</v>
      </c>
      <c r="AI457" s="144">
        <v>0.01</v>
      </c>
      <c r="AJ457" s="144">
        <v>1.02</v>
      </c>
      <c r="AK457" s="144" t="s">
        <v>82</v>
      </c>
      <c r="AL457" s="154" t="s">
        <v>654</v>
      </c>
      <c r="AM457" s="171" t="s">
        <v>877</v>
      </c>
      <c r="AN457" s="171" t="s">
        <v>878</v>
      </c>
      <c r="AO457" s="171"/>
      <c r="AP457" s="171"/>
      <c r="AQ457" s="171">
        <v>8</v>
      </c>
      <c r="AR457" s="171" t="s">
        <v>781</v>
      </c>
      <c r="AS457" s="171"/>
      <c r="AT457" s="171"/>
      <c r="AU457" s="171"/>
      <c r="AV457" s="171">
        <v>9</v>
      </c>
      <c r="AW457" s="171"/>
      <c r="AX457" s="171">
        <v>2</v>
      </c>
      <c r="AY457" s="171"/>
      <c r="AZ457" s="171">
        <v>1</v>
      </c>
      <c r="BA457" s="171">
        <v>128</v>
      </c>
      <c r="BB457" s="171">
        <v>615005</v>
      </c>
      <c r="BC457" s="171">
        <v>50</v>
      </c>
      <c r="BD457" s="10"/>
      <c r="BE457" s="8">
        <v>20</v>
      </c>
      <c r="BF457" s="8">
        <v>1.0124</v>
      </c>
    </row>
    <row r="458" ht="15.75" spans="1:58">
      <c r="A458" s="36">
        <v>121310</v>
      </c>
      <c r="B458" s="36">
        <v>121310</v>
      </c>
      <c r="C458" s="170" t="s">
        <v>986</v>
      </c>
      <c r="D458" s="171"/>
      <c r="E458" s="47"/>
      <c r="F458" s="24">
        <v>0</v>
      </c>
      <c r="G458" s="8" t="s">
        <v>987</v>
      </c>
      <c r="H458" s="8" t="s">
        <v>988</v>
      </c>
      <c r="I458" s="8" t="s">
        <v>78</v>
      </c>
      <c r="J458" s="8" t="s">
        <v>64</v>
      </c>
      <c r="K458" s="8" t="s">
        <v>989</v>
      </c>
      <c r="L458" s="61" t="s">
        <v>990</v>
      </c>
      <c r="M458" s="123">
        <v>0</v>
      </c>
      <c r="N458" s="123">
        <v>0</v>
      </c>
      <c r="O458" s="43">
        <v>3</v>
      </c>
      <c r="P458" s="43">
        <v>3</v>
      </c>
      <c r="Q458">
        <v>3</v>
      </c>
      <c r="R458" t="s">
        <v>946</v>
      </c>
      <c r="S458">
        <v>3</v>
      </c>
      <c r="T458" s="175">
        <v>8</v>
      </c>
      <c r="U458" s="175">
        <v>3</v>
      </c>
      <c r="V458" s="175">
        <v>88</v>
      </c>
      <c r="W458" s="171" t="s">
        <v>991</v>
      </c>
      <c r="X458" s="171" t="s">
        <v>992</v>
      </c>
      <c r="Y458" s="70">
        <v>630045</v>
      </c>
      <c r="Z458" s="171">
        <v>215005</v>
      </c>
      <c r="AA458" s="70">
        <v>50</v>
      </c>
      <c r="AB458" s="70">
        <v>50</v>
      </c>
      <c r="AC458" s="70">
        <v>50</v>
      </c>
      <c r="AD458" s="144">
        <v>200</v>
      </c>
      <c r="AE458" s="144">
        <v>80</v>
      </c>
      <c r="AF458" s="144">
        <v>1600</v>
      </c>
      <c r="AG458" s="144">
        <v>109</v>
      </c>
      <c r="AH458" s="144">
        <v>0.016</v>
      </c>
      <c r="AI458" s="144">
        <v>0.01</v>
      </c>
      <c r="AJ458" s="144">
        <v>1.02</v>
      </c>
      <c r="AK458" s="144" t="s">
        <v>82</v>
      </c>
      <c r="AL458" s="154" t="s">
        <v>654</v>
      </c>
      <c r="AM458" s="171"/>
      <c r="AN458" s="171"/>
      <c r="AO458" s="171"/>
      <c r="AP458" s="171"/>
      <c r="AQ458" s="171">
        <v>8</v>
      </c>
      <c r="AR458" s="171" t="s">
        <v>993</v>
      </c>
      <c r="AS458" s="171"/>
      <c r="AT458" s="171"/>
      <c r="AU458" s="171"/>
      <c r="AV458" s="171"/>
      <c r="AW458" s="171"/>
      <c r="AX458" s="171"/>
      <c r="AY458" s="171"/>
      <c r="AZ458" s="171">
        <v>3</v>
      </c>
      <c r="BA458" s="171">
        <v>146</v>
      </c>
      <c r="BB458" s="171"/>
      <c r="BC458" s="171"/>
      <c r="BD458" s="10"/>
      <c r="BE458" s="8">
        <v>21</v>
      </c>
      <c r="BF458" s="8">
        <v>1.0124</v>
      </c>
    </row>
    <row r="459" ht="15.75" spans="1:58">
      <c r="A459" s="36">
        <v>121311</v>
      </c>
      <c r="B459" s="36">
        <v>121311</v>
      </c>
      <c r="C459" s="170" t="s">
        <v>2129</v>
      </c>
      <c r="D459" s="171"/>
      <c r="E459" s="47"/>
      <c r="F459" s="24">
        <v>0</v>
      </c>
      <c r="G459" s="8"/>
      <c r="H459" s="8"/>
      <c r="I459" s="8"/>
      <c r="J459" s="8"/>
      <c r="K459" s="8"/>
      <c r="L459" s="61"/>
      <c r="M459" s="123">
        <v>0</v>
      </c>
      <c r="N459" s="123">
        <v>0</v>
      </c>
      <c r="O459" s="43">
        <v>3</v>
      </c>
      <c r="P459" s="43">
        <v>3</v>
      </c>
      <c r="Q459">
        <v>3</v>
      </c>
      <c r="R459" t="s">
        <v>946</v>
      </c>
      <c r="S459">
        <v>1</v>
      </c>
      <c r="T459" s="175" t="s">
        <v>2088</v>
      </c>
      <c r="U459" s="175" t="s">
        <v>2088</v>
      </c>
      <c r="V459" s="175" t="s">
        <v>2130</v>
      </c>
      <c r="W459" s="171" t="s">
        <v>991</v>
      </c>
      <c r="X459" s="171" t="s">
        <v>992</v>
      </c>
      <c r="Y459" s="70">
        <v>9999</v>
      </c>
      <c r="Z459" s="171"/>
      <c r="AA459" s="70">
        <v>30</v>
      </c>
      <c r="AB459" s="70">
        <v>30</v>
      </c>
      <c r="AC459" s="70">
        <v>30</v>
      </c>
      <c r="AD459" s="144">
        <v>50</v>
      </c>
      <c r="AE459" s="144">
        <v>20</v>
      </c>
      <c r="AF459" s="144">
        <v>4000</v>
      </c>
      <c r="AG459" s="144">
        <v>50</v>
      </c>
      <c r="AH459" s="144">
        <v>0</v>
      </c>
      <c r="AI459" s="144">
        <v>0</v>
      </c>
      <c r="AJ459" s="144">
        <v>1</v>
      </c>
      <c r="AK459" s="144">
        <v>0</v>
      </c>
      <c r="AL459" s="154" t="s">
        <v>603</v>
      </c>
      <c r="AM459" s="171"/>
      <c r="AN459" s="171"/>
      <c r="AO459" s="171"/>
      <c r="AP459" s="171"/>
      <c r="AQ459" s="171"/>
      <c r="AR459" s="171"/>
      <c r="AS459" s="171"/>
      <c r="AT459" s="171"/>
      <c r="AU459" s="171"/>
      <c r="AV459" s="171"/>
      <c r="AW459" s="171"/>
      <c r="AX459" s="171"/>
      <c r="AY459" s="171"/>
      <c r="AZ459" s="171"/>
      <c r="BA459" s="171"/>
      <c r="BB459" s="171"/>
      <c r="BC459" s="171"/>
      <c r="BD459" s="10"/>
      <c r="BE459" s="8"/>
      <c r="BF459" s="8"/>
    </row>
    <row r="460" s="25" customFormat="1" ht="15.75" spans="1:56">
      <c r="A460" s="36">
        <v>121312</v>
      </c>
      <c r="B460" s="36">
        <v>121312</v>
      </c>
      <c r="C460" s="176" t="s">
        <v>2131</v>
      </c>
      <c r="D460" s="177"/>
      <c r="E460" s="178"/>
      <c r="F460" s="25">
        <v>3</v>
      </c>
      <c r="L460" s="178"/>
      <c r="M460" s="105">
        <v>0</v>
      </c>
      <c r="N460" s="105">
        <v>0</v>
      </c>
      <c r="O460" s="90">
        <v>3</v>
      </c>
      <c r="P460" s="90">
        <v>3</v>
      </c>
      <c r="Q460" s="25">
        <v>3</v>
      </c>
      <c r="S460" s="25">
        <v>1</v>
      </c>
      <c r="T460" s="207" t="s">
        <v>2088</v>
      </c>
      <c r="U460" s="207" t="s">
        <v>2088</v>
      </c>
      <c r="V460" s="207" t="s">
        <v>2132</v>
      </c>
      <c r="W460" s="177"/>
      <c r="X460" s="177"/>
      <c r="Y460" s="96">
        <v>9999</v>
      </c>
      <c r="Z460" s="177"/>
      <c r="AA460" s="96">
        <v>30</v>
      </c>
      <c r="AB460" s="96">
        <v>30</v>
      </c>
      <c r="AC460" s="70">
        <v>30</v>
      </c>
      <c r="AD460" s="144">
        <v>50</v>
      </c>
      <c r="AE460" s="144">
        <v>20</v>
      </c>
      <c r="AF460" s="144">
        <v>4000</v>
      </c>
      <c r="AG460" s="144">
        <v>50</v>
      </c>
      <c r="AH460" s="144">
        <v>0</v>
      </c>
      <c r="AI460" s="144">
        <v>0</v>
      </c>
      <c r="AJ460" s="144">
        <v>1</v>
      </c>
      <c r="AK460" s="144">
        <v>0</v>
      </c>
      <c r="AL460" s="154" t="s">
        <v>603</v>
      </c>
      <c r="AM460" s="177"/>
      <c r="AN460" s="177"/>
      <c r="AO460" s="177"/>
      <c r="AP460" s="177"/>
      <c r="AQ460" s="177"/>
      <c r="AR460" s="177"/>
      <c r="AS460" s="177"/>
      <c r="AT460" s="177"/>
      <c r="AU460" s="177"/>
      <c r="AV460" s="177"/>
      <c r="AW460" s="177"/>
      <c r="AX460" s="177"/>
      <c r="AY460" s="177"/>
      <c r="AZ460" s="177"/>
      <c r="BA460" s="177"/>
      <c r="BB460" s="177"/>
      <c r="BC460" s="177"/>
      <c r="BD460" s="10"/>
    </row>
    <row r="461" s="32" customFormat="1" ht="15.75" spans="1:56">
      <c r="A461" s="179">
        <v>121313</v>
      </c>
      <c r="B461" s="179">
        <v>121313</v>
      </c>
      <c r="C461" s="180" t="s">
        <v>2133</v>
      </c>
      <c r="D461" s="177"/>
      <c r="E461" s="181"/>
      <c r="F461" s="32">
        <v>0</v>
      </c>
      <c r="L461" s="181"/>
      <c r="M461" s="198">
        <v>0</v>
      </c>
      <c r="N461" s="198">
        <v>0</v>
      </c>
      <c r="O461" s="199">
        <v>1</v>
      </c>
      <c r="P461" s="199">
        <v>1</v>
      </c>
      <c r="Q461" s="32">
        <v>3</v>
      </c>
      <c r="S461" s="32">
        <v>3</v>
      </c>
      <c r="T461" s="207" t="s">
        <v>2134</v>
      </c>
      <c r="U461" s="207" t="s">
        <v>2134</v>
      </c>
      <c r="V461" s="207" t="s">
        <v>2135</v>
      </c>
      <c r="W461" s="177"/>
      <c r="X461" s="177"/>
      <c r="Y461" s="210">
        <v>9999</v>
      </c>
      <c r="Z461" s="177"/>
      <c r="AA461" s="210"/>
      <c r="AB461" s="210"/>
      <c r="AC461" s="211"/>
      <c r="AD461" s="144">
        <v>50</v>
      </c>
      <c r="AE461" s="144">
        <v>20</v>
      </c>
      <c r="AF461" s="144">
        <v>4000</v>
      </c>
      <c r="AG461" s="144">
        <v>50</v>
      </c>
      <c r="AH461" s="144">
        <v>0</v>
      </c>
      <c r="AI461" s="144">
        <v>0</v>
      </c>
      <c r="AJ461" s="144">
        <v>1</v>
      </c>
      <c r="AK461" s="144">
        <v>0</v>
      </c>
      <c r="AL461" s="154" t="s">
        <v>603</v>
      </c>
      <c r="AM461" s="177"/>
      <c r="AN461" s="177"/>
      <c r="AO461" s="177"/>
      <c r="AP461" s="177"/>
      <c r="AQ461" s="177"/>
      <c r="AR461" s="177"/>
      <c r="AS461" s="177"/>
      <c r="AT461" s="177"/>
      <c r="AU461" s="177"/>
      <c r="AV461" s="177"/>
      <c r="AW461" s="177"/>
      <c r="AX461" s="177"/>
      <c r="AY461" s="177"/>
      <c r="AZ461" s="177"/>
      <c r="BA461" s="177"/>
      <c r="BB461" s="177"/>
      <c r="BC461" s="177"/>
      <c r="BD461" s="10"/>
    </row>
    <row r="462" s="32" customFormat="1" ht="15.75" spans="1:56">
      <c r="A462" s="179">
        <v>121314</v>
      </c>
      <c r="B462" s="179">
        <v>121314</v>
      </c>
      <c r="C462" s="180" t="s">
        <v>2136</v>
      </c>
      <c r="D462" s="177"/>
      <c r="E462" s="181"/>
      <c r="F462" s="32">
        <v>0</v>
      </c>
      <c r="L462" s="181"/>
      <c r="M462" s="198">
        <v>0</v>
      </c>
      <c r="N462" s="198">
        <v>0</v>
      </c>
      <c r="O462" s="199">
        <v>4</v>
      </c>
      <c r="P462" s="199">
        <v>4</v>
      </c>
      <c r="Q462" s="32">
        <v>3</v>
      </c>
      <c r="R462" s="32" t="s">
        <v>946</v>
      </c>
      <c r="S462" s="32">
        <v>1</v>
      </c>
      <c r="T462" s="207" t="s">
        <v>2088</v>
      </c>
      <c r="U462" s="207" t="s">
        <v>2088</v>
      </c>
      <c r="V462" s="207" t="s">
        <v>2137</v>
      </c>
      <c r="W462" s="135" t="s">
        <v>2138</v>
      </c>
      <c r="X462" s="177"/>
      <c r="Y462" s="210">
        <v>9999</v>
      </c>
      <c r="Z462" s="177"/>
      <c r="AA462" s="210">
        <v>30</v>
      </c>
      <c r="AB462" s="210">
        <v>30</v>
      </c>
      <c r="AC462" s="211">
        <v>30</v>
      </c>
      <c r="AD462" s="144">
        <v>50</v>
      </c>
      <c r="AE462" s="144">
        <v>20</v>
      </c>
      <c r="AF462" s="144">
        <v>4000</v>
      </c>
      <c r="AG462" s="144">
        <v>50</v>
      </c>
      <c r="AH462" s="144">
        <v>0</v>
      </c>
      <c r="AI462" s="144">
        <v>0</v>
      </c>
      <c r="AJ462" s="144">
        <v>1</v>
      </c>
      <c r="AK462" s="144">
        <v>0</v>
      </c>
      <c r="AL462" s="154" t="s">
        <v>603</v>
      </c>
      <c r="AM462" s="177"/>
      <c r="AN462" s="177"/>
      <c r="AO462" s="177"/>
      <c r="AP462" s="177"/>
      <c r="AQ462" s="177"/>
      <c r="AR462" s="177"/>
      <c r="AS462" s="177"/>
      <c r="AT462" s="177"/>
      <c r="AU462" s="177"/>
      <c r="AV462" s="177"/>
      <c r="AW462" s="177"/>
      <c r="AX462" s="177"/>
      <c r="AY462" s="177"/>
      <c r="AZ462" s="177"/>
      <c r="BA462" s="177"/>
      <c r="BB462" s="177"/>
      <c r="BC462" s="177"/>
      <c r="BD462" s="10"/>
    </row>
    <row r="463" s="32" customFormat="1" ht="15.75" spans="1:56">
      <c r="A463" s="179">
        <v>121315</v>
      </c>
      <c r="B463" s="179">
        <v>121315</v>
      </c>
      <c r="C463" s="180" t="s">
        <v>2139</v>
      </c>
      <c r="D463" s="177"/>
      <c r="E463" s="181"/>
      <c r="F463" s="32">
        <v>0</v>
      </c>
      <c r="L463" s="181"/>
      <c r="M463" s="198">
        <v>0</v>
      </c>
      <c r="N463" s="198">
        <v>0</v>
      </c>
      <c r="O463" s="199">
        <v>3</v>
      </c>
      <c r="P463" s="199">
        <v>3</v>
      </c>
      <c r="Q463" s="32">
        <v>3</v>
      </c>
      <c r="R463" s="32" t="s">
        <v>946</v>
      </c>
      <c r="S463" s="32">
        <v>1</v>
      </c>
      <c r="T463" s="207" t="s">
        <v>2088</v>
      </c>
      <c r="U463" s="207" t="s">
        <v>2088</v>
      </c>
      <c r="V463" s="207" t="s">
        <v>2140</v>
      </c>
      <c r="W463" s="135" t="s">
        <v>2141</v>
      </c>
      <c r="X463" s="177"/>
      <c r="Y463" s="210">
        <v>9999</v>
      </c>
      <c r="Z463" s="177"/>
      <c r="AA463" s="210">
        <v>30</v>
      </c>
      <c r="AB463" s="210">
        <v>30</v>
      </c>
      <c r="AC463" s="211">
        <v>30</v>
      </c>
      <c r="AD463" s="144">
        <v>50</v>
      </c>
      <c r="AE463" s="144">
        <v>20</v>
      </c>
      <c r="AF463" s="144">
        <v>4000</v>
      </c>
      <c r="AG463" s="144">
        <v>50</v>
      </c>
      <c r="AH463" s="144">
        <v>0</v>
      </c>
      <c r="AI463" s="144">
        <v>0</v>
      </c>
      <c r="AJ463" s="144">
        <v>1</v>
      </c>
      <c r="AK463" s="144">
        <v>0</v>
      </c>
      <c r="AL463" s="154" t="s">
        <v>603</v>
      </c>
      <c r="AM463" s="177"/>
      <c r="AN463" s="177"/>
      <c r="AO463" s="177"/>
      <c r="AP463" s="177"/>
      <c r="AQ463" s="177"/>
      <c r="AR463" s="177"/>
      <c r="AS463" s="177"/>
      <c r="AT463" s="177"/>
      <c r="AU463" s="177"/>
      <c r="AV463" s="177"/>
      <c r="AW463" s="177"/>
      <c r="AX463" s="177"/>
      <c r="AY463" s="177"/>
      <c r="AZ463" s="177"/>
      <c r="BA463" s="177"/>
      <c r="BB463" s="177"/>
      <c r="BC463" s="177"/>
      <c r="BD463" s="10"/>
    </row>
    <row r="464" ht="15.75" spans="1:59">
      <c r="A464" s="179">
        <v>121316</v>
      </c>
      <c r="B464" s="179">
        <v>121316</v>
      </c>
      <c r="C464" s="48" t="s">
        <v>918</v>
      </c>
      <c r="D464" s="171"/>
      <c r="E464" s="47"/>
      <c r="F464" s="18">
        <v>0</v>
      </c>
      <c r="G464" s="8" t="s">
        <v>919</v>
      </c>
      <c r="H464" s="8" t="s">
        <v>920</v>
      </c>
      <c r="I464" s="8" t="s">
        <v>90</v>
      </c>
      <c r="J464" s="8" t="s">
        <v>294</v>
      </c>
      <c r="K464" s="8" t="s">
        <v>65</v>
      </c>
      <c r="L464" s="61" t="s">
        <v>921</v>
      </c>
      <c r="M464" s="123">
        <v>0</v>
      </c>
      <c r="N464" s="123">
        <v>0</v>
      </c>
      <c r="O464" s="63">
        <v>4</v>
      </c>
      <c r="P464" s="63">
        <v>4</v>
      </c>
      <c r="Q464" s="62">
        <v>1</v>
      </c>
      <c r="R464" s="11" t="s">
        <v>246</v>
      </c>
      <c r="S464" s="24">
        <v>3</v>
      </c>
      <c r="T464" s="24">
        <v>8</v>
      </c>
      <c r="U464" s="24">
        <v>3</v>
      </c>
      <c r="V464" s="24">
        <v>73</v>
      </c>
      <c r="W464" s="62" t="s">
        <v>922</v>
      </c>
      <c r="X464" s="62" t="s">
        <v>923</v>
      </c>
      <c r="Y464" s="71">
        <v>630037</v>
      </c>
      <c r="Z464" s="71">
        <v>215005</v>
      </c>
      <c r="AA464" s="71">
        <v>50</v>
      </c>
      <c r="AB464" s="71">
        <v>50</v>
      </c>
      <c r="AC464" s="71">
        <v>50</v>
      </c>
      <c r="AD464" s="72">
        <v>200</v>
      </c>
      <c r="AE464" s="72">
        <v>80</v>
      </c>
      <c r="AF464" s="72">
        <v>1600</v>
      </c>
      <c r="AG464" s="72">
        <v>130</v>
      </c>
      <c r="AH464" s="75">
        <v>0.018</v>
      </c>
      <c r="AI464" s="75" t="s">
        <v>82</v>
      </c>
      <c r="AJ464" s="75">
        <v>1.016</v>
      </c>
      <c r="AK464" s="75" t="s">
        <v>82</v>
      </c>
      <c r="AL464" s="3" t="s">
        <v>556</v>
      </c>
      <c r="AM464" s="24"/>
      <c r="AN464" s="24"/>
      <c r="AO464" s="24"/>
      <c r="AP464" s="24"/>
      <c r="AQ464" s="24">
        <v>8</v>
      </c>
      <c r="AR464" s="24" t="s">
        <v>924</v>
      </c>
      <c r="AS464" s="81"/>
      <c r="AT464" s="62"/>
      <c r="AU464" s="82"/>
      <c r="AV464" s="62"/>
      <c r="AW464" s="62">
        <v>2</v>
      </c>
      <c r="AX464" s="84">
        <v>2</v>
      </c>
      <c r="AY464" s="24"/>
      <c r="AZ464" s="24">
        <v>1</v>
      </c>
      <c r="BA464" s="24">
        <v>132</v>
      </c>
      <c r="BB464" s="24"/>
      <c r="BC464" s="24"/>
      <c r="BD464" s="10"/>
      <c r="BE464" s="8">
        <v>26</v>
      </c>
      <c r="BF464" s="8">
        <v>1.02746</v>
      </c>
      <c r="BG464" s="24"/>
    </row>
    <row r="465" ht="15.75" spans="1:58">
      <c r="A465" s="179">
        <v>121317</v>
      </c>
      <c r="B465" s="179">
        <v>121317</v>
      </c>
      <c r="C465" s="48" t="s">
        <v>977</v>
      </c>
      <c r="D465" s="171"/>
      <c r="E465" s="47"/>
      <c r="F465" s="24">
        <v>1</v>
      </c>
      <c r="G465" s="8" t="s">
        <v>978</v>
      </c>
      <c r="H465" s="8" t="s">
        <v>979</v>
      </c>
      <c r="I465" s="8" t="s">
        <v>78</v>
      </c>
      <c r="J465" s="8" t="s">
        <v>64</v>
      </c>
      <c r="K465" s="8" t="s">
        <v>980</v>
      </c>
      <c r="L465" s="61" t="s">
        <v>981</v>
      </c>
      <c r="M465" s="123">
        <v>0</v>
      </c>
      <c r="N465" s="123">
        <v>0</v>
      </c>
      <c r="O465" s="84">
        <v>3</v>
      </c>
      <c r="P465" s="84">
        <v>3</v>
      </c>
      <c r="Q465" s="24">
        <v>3</v>
      </c>
      <c r="R465" s="24" t="s">
        <v>946</v>
      </c>
      <c r="S465" s="24">
        <v>3</v>
      </c>
      <c r="T465" s="24">
        <v>8</v>
      </c>
      <c r="U465" s="24">
        <v>3</v>
      </c>
      <c r="V465" s="24">
        <v>87</v>
      </c>
      <c r="W465" s="24" t="s">
        <v>982</v>
      </c>
      <c r="X465" s="62" t="s">
        <v>983</v>
      </c>
      <c r="Y465" s="71">
        <v>630044</v>
      </c>
      <c r="Z465" s="71">
        <v>215005</v>
      </c>
      <c r="AA465" s="71">
        <v>50</v>
      </c>
      <c r="AB465" s="71">
        <v>50</v>
      </c>
      <c r="AC465" s="71">
        <v>50</v>
      </c>
      <c r="AD465" s="72">
        <v>200</v>
      </c>
      <c r="AE465" s="72">
        <v>80</v>
      </c>
      <c r="AF465" s="72">
        <v>1600</v>
      </c>
      <c r="AG465" s="72">
        <v>105</v>
      </c>
      <c r="AH465" s="75"/>
      <c r="AI465" s="75">
        <v>0.02</v>
      </c>
      <c r="AJ465" s="75">
        <v>1.01</v>
      </c>
      <c r="AK465" s="75">
        <v>0.01</v>
      </c>
      <c r="AL465" s="3" t="s">
        <v>534</v>
      </c>
      <c r="AM465" s="100" t="s">
        <v>984</v>
      </c>
      <c r="AN465" s="100" t="s">
        <v>985</v>
      </c>
      <c r="AO465" s="24"/>
      <c r="AP465" s="24"/>
      <c r="AQ465" s="24">
        <v>8</v>
      </c>
      <c r="AR465" s="24" t="s">
        <v>781</v>
      </c>
      <c r="AS465" s="81"/>
      <c r="AT465" s="62"/>
      <c r="AU465" s="82"/>
      <c r="AV465" s="62">
        <v>7</v>
      </c>
      <c r="AW465" s="123"/>
      <c r="AY465" s="31"/>
      <c r="AZ465" s="24">
        <v>3</v>
      </c>
      <c r="BA465" s="24">
        <v>144</v>
      </c>
      <c r="BB465" s="24"/>
      <c r="BC465" s="24"/>
      <c r="BD465" s="10"/>
      <c r="BE465" s="8">
        <v>21</v>
      </c>
      <c r="BF465" s="8">
        <v>1.01387</v>
      </c>
    </row>
    <row r="466" ht="15.75" spans="1:59">
      <c r="A466" s="179">
        <v>121318</v>
      </c>
      <c r="B466" s="179">
        <v>121318</v>
      </c>
      <c r="C466" s="182" t="s">
        <v>2142</v>
      </c>
      <c r="D466" s="171"/>
      <c r="E466" s="47"/>
      <c r="F466" s="18">
        <v>0</v>
      </c>
      <c r="G466" s="8" t="s">
        <v>919</v>
      </c>
      <c r="H466" s="8" t="s">
        <v>920</v>
      </c>
      <c r="I466" s="8" t="s">
        <v>90</v>
      </c>
      <c r="J466" s="8" t="s">
        <v>294</v>
      </c>
      <c r="K466" s="8" t="s">
        <v>65</v>
      </c>
      <c r="L466" s="61" t="s">
        <v>921</v>
      </c>
      <c r="M466" s="123">
        <v>0</v>
      </c>
      <c r="N466" s="123">
        <v>0</v>
      </c>
      <c r="O466" s="63">
        <v>4</v>
      </c>
      <c r="P466" s="63">
        <v>4</v>
      </c>
      <c r="Q466" s="62">
        <v>1</v>
      </c>
      <c r="R466" s="11" t="s">
        <v>246</v>
      </c>
      <c r="S466" s="24">
        <v>3</v>
      </c>
      <c r="T466" s="24">
        <v>8</v>
      </c>
      <c r="U466" s="24">
        <v>3</v>
      </c>
      <c r="V466" s="24">
        <v>1283</v>
      </c>
      <c r="W466" s="62" t="s">
        <v>2143</v>
      </c>
      <c r="X466" s="62" t="s">
        <v>923</v>
      </c>
      <c r="Y466" s="71">
        <v>630037</v>
      </c>
      <c r="Z466" s="71">
        <v>215005</v>
      </c>
      <c r="AA466" s="71">
        <v>50</v>
      </c>
      <c r="AB466" s="71">
        <v>50</v>
      </c>
      <c r="AC466" s="71">
        <v>50</v>
      </c>
      <c r="AD466" s="72">
        <v>200</v>
      </c>
      <c r="AE466" s="72">
        <v>80</v>
      </c>
      <c r="AF466" s="72">
        <v>1600</v>
      </c>
      <c r="AG466" s="72">
        <v>130</v>
      </c>
      <c r="AH466" s="75">
        <v>0.018</v>
      </c>
      <c r="AI466" s="75" t="s">
        <v>82</v>
      </c>
      <c r="AJ466" s="75">
        <v>1.016</v>
      </c>
      <c r="AK466" s="75" t="s">
        <v>82</v>
      </c>
      <c r="AL466" s="3" t="s">
        <v>556</v>
      </c>
      <c r="AM466" s="24"/>
      <c r="AN466" s="24"/>
      <c r="AO466" s="24"/>
      <c r="AP466" s="24"/>
      <c r="AQ466" s="24">
        <v>8</v>
      </c>
      <c r="AR466" s="24" t="s">
        <v>924</v>
      </c>
      <c r="AS466" s="81"/>
      <c r="AT466" s="62"/>
      <c r="AU466" s="82"/>
      <c r="AV466" s="62"/>
      <c r="AW466" s="62">
        <v>2</v>
      </c>
      <c r="AX466" s="84">
        <v>2</v>
      </c>
      <c r="AY466" s="24"/>
      <c r="AZ466" s="24">
        <v>1</v>
      </c>
      <c r="BA466" s="24">
        <v>132</v>
      </c>
      <c r="BB466" s="24"/>
      <c r="BC466" s="24"/>
      <c r="BD466" s="10"/>
      <c r="BE466" s="8">
        <v>26</v>
      </c>
      <c r="BF466" s="8">
        <v>1.02746</v>
      </c>
      <c r="BG466" s="24"/>
    </row>
    <row r="467" ht="15.75" spans="1:59">
      <c r="A467" s="179">
        <v>121319</v>
      </c>
      <c r="B467" s="179">
        <v>121319</v>
      </c>
      <c r="C467" s="183" t="s">
        <v>2144</v>
      </c>
      <c r="D467" s="171"/>
      <c r="E467" s="47"/>
      <c r="F467" s="18">
        <v>1</v>
      </c>
      <c r="G467" s="8"/>
      <c r="H467" s="8"/>
      <c r="I467" s="8"/>
      <c r="J467" s="8"/>
      <c r="K467" s="8"/>
      <c r="L467" s="61"/>
      <c r="M467" s="123">
        <v>0</v>
      </c>
      <c r="N467" s="123">
        <v>0</v>
      </c>
      <c r="O467" s="63">
        <v>2</v>
      </c>
      <c r="P467" s="63">
        <v>2</v>
      </c>
      <c r="Q467" s="62">
        <v>3</v>
      </c>
      <c r="R467" s="24" t="s">
        <v>946</v>
      </c>
      <c r="S467" s="24">
        <v>3</v>
      </c>
      <c r="T467" s="24">
        <v>8</v>
      </c>
      <c r="U467" s="24">
        <v>1</v>
      </c>
      <c r="V467" s="24">
        <v>1288</v>
      </c>
      <c r="W467" s="62" t="s">
        <v>2145</v>
      </c>
      <c r="X467" s="62"/>
      <c r="Y467" s="71">
        <v>9999</v>
      </c>
      <c r="Z467" s="71"/>
      <c r="AA467" s="70">
        <v>30</v>
      </c>
      <c r="AB467" s="70">
        <v>30</v>
      </c>
      <c r="AC467" s="70">
        <v>30</v>
      </c>
      <c r="AD467" s="144">
        <v>50</v>
      </c>
      <c r="AE467" s="144">
        <v>20</v>
      </c>
      <c r="AF467" s="144">
        <v>4000</v>
      </c>
      <c r="AG467" s="144">
        <v>50</v>
      </c>
      <c r="AH467" s="144">
        <v>0</v>
      </c>
      <c r="AI467" s="144">
        <v>0</v>
      </c>
      <c r="AJ467" s="144">
        <v>1</v>
      </c>
      <c r="AK467" s="144">
        <v>0</v>
      </c>
      <c r="AL467" s="154" t="s">
        <v>603</v>
      </c>
      <c r="AM467" s="171"/>
      <c r="AN467" s="171"/>
      <c r="AO467" s="24"/>
      <c r="AP467" s="24"/>
      <c r="AQ467" s="24"/>
      <c r="AR467" s="24"/>
      <c r="AS467" s="81"/>
      <c r="AT467" s="62"/>
      <c r="AU467" s="82"/>
      <c r="AV467" s="62"/>
      <c r="AW467" s="62">
        <v>2</v>
      </c>
      <c r="AX467" s="84"/>
      <c r="AY467" s="24"/>
      <c r="AZ467" s="24"/>
      <c r="BA467" s="24"/>
      <c r="BB467" s="24"/>
      <c r="BC467" s="24"/>
      <c r="BD467" s="10"/>
      <c r="BE467" s="8"/>
      <c r="BF467" s="8"/>
      <c r="BG467" s="24"/>
    </row>
    <row r="468" ht="15.75" spans="1:59">
      <c r="A468" s="179">
        <v>121320</v>
      </c>
      <c r="B468" s="179">
        <v>121320</v>
      </c>
      <c r="C468" s="183" t="s">
        <v>2146</v>
      </c>
      <c r="D468" s="171"/>
      <c r="E468" s="47"/>
      <c r="F468" s="18">
        <v>1</v>
      </c>
      <c r="G468" s="8"/>
      <c r="H468" s="8"/>
      <c r="I468" s="8"/>
      <c r="J468" s="8"/>
      <c r="K468" s="8"/>
      <c r="L468" s="61"/>
      <c r="M468" s="123">
        <v>0</v>
      </c>
      <c r="N468" s="123">
        <v>0</v>
      </c>
      <c r="O468" s="63">
        <v>2</v>
      </c>
      <c r="P468" s="63">
        <v>2</v>
      </c>
      <c r="Q468" s="62">
        <v>3</v>
      </c>
      <c r="R468" s="24" t="s">
        <v>946</v>
      </c>
      <c r="S468" s="24">
        <v>3</v>
      </c>
      <c r="T468" s="24">
        <v>8</v>
      </c>
      <c r="U468" s="24">
        <v>1</v>
      </c>
      <c r="V468" s="24">
        <v>1290</v>
      </c>
      <c r="W468" s="62" t="s">
        <v>2147</v>
      </c>
      <c r="X468" s="62"/>
      <c r="Y468" s="71">
        <v>9999</v>
      </c>
      <c r="Z468" s="71"/>
      <c r="AA468" s="70">
        <v>30</v>
      </c>
      <c r="AB468" s="70">
        <v>30</v>
      </c>
      <c r="AC468" s="70">
        <v>30</v>
      </c>
      <c r="AD468" s="144">
        <v>50</v>
      </c>
      <c r="AE468" s="144">
        <v>20</v>
      </c>
      <c r="AF468" s="144">
        <v>4000</v>
      </c>
      <c r="AG468" s="144">
        <v>50</v>
      </c>
      <c r="AH468" s="144">
        <v>0</v>
      </c>
      <c r="AI468" s="144">
        <v>0</v>
      </c>
      <c r="AJ468" s="144">
        <v>1</v>
      </c>
      <c r="AK468" s="144">
        <v>0</v>
      </c>
      <c r="AL468" s="154" t="s">
        <v>603</v>
      </c>
      <c r="AM468" s="171"/>
      <c r="AN468" s="171"/>
      <c r="AO468" s="24"/>
      <c r="AP468" s="24"/>
      <c r="AQ468" s="24"/>
      <c r="AR468" s="24"/>
      <c r="AS468" s="81"/>
      <c r="AT468" s="62"/>
      <c r="AU468" s="82"/>
      <c r="AV468" s="62"/>
      <c r="AW468" s="62"/>
      <c r="AX468" s="84"/>
      <c r="AY468" s="24"/>
      <c r="AZ468" s="24"/>
      <c r="BA468" s="24"/>
      <c r="BB468" s="24"/>
      <c r="BC468" s="24"/>
      <c r="BD468" s="10"/>
      <c r="BE468" s="8"/>
      <c r="BF468" s="8"/>
      <c r="BG468" s="24"/>
    </row>
    <row r="469" ht="15.75" spans="1:59">
      <c r="A469" s="179">
        <v>121321</v>
      </c>
      <c r="B469" s="179">
        <v>121321</v>
      </c>
      <c r="C469" s="183" t="s">
        <v>2148</v>
      </c>
      <c r="D469" s="171"/>
      <c r="E469" s="47"/>
      <c r="F469" s="18">
        <v>1</v>
      </c>
      <c r="G469" s="8"/>
      <c r="H469" s="8"/>
      <c r="I469" s="8"/>
      <c r="J469" s="8"/>
      <c r="K469" s="8"/>
      <c r="L469" s="61"/>
      <c r="M469" s="123">
        <v>0</v>
      </c>
      <c r="N469" s="123">
        <v>0</v>
      </c>
      <c r="O469" s="63">
        <v>3</v>
      </c>
      <c r="P469" s="63">
        <v>3</v>
      </c>
      <c r="Q469" s="62">
        <v>3</v>
      </c>
      <c r="R469" s="24" t="s">
        <v>946</v>
      </c>
      <c r="S469" s="24">
        <v>3</v>
      </c>
      <c r="T469" s="24">
        <v>8</v>
      </c>
      <c r="U469" s="24">
        <v>1</v>
      </c>
      <c r="V469" s="24">
        <v>1287</v>
      </c>
      <c r="W469" s="62" t="s">
        <v>2149</v>
      </c>
      <c r="X469" s="62"/>
      <c r="Y469" s="71">
        <v>9999</v>
      </c>
      <c r="Z469" s="71"/>
      <c r="AA469" s="70">
        <v>30</v>
      </c>
      <c r="AB469" s="70">
        <v>30</v>
      </c>
      <c r="AC469" s="70">
        <v>30</v>
      </c>
      <c r="AD469" s="144">
        <v>50</v>
      </c>
      <c r="AE469" s="144">
        <v>20</v>
      </c>
      <c r="AF469" s="144">
        <v>4000</v>
      </c>
      <c r="AG469" s="144">
        <v>50</v>
      </c>
      <c r="AH469" s="144">
        <v>0</v>
      </c>
      <c r="AI469" s="144">
        <v>0</v>
      </c>
      <c r="AJ469" s="144">
        <v>1</v>
      </c>
      <c r="AK469" s="144">
        <v>0</v>
      </c>
      <c r="AL469" s="154" t="s">
        <v>603</v>
      </c>
      <c r="AM469" s="171"/>
      <c r="AN469" s="171"/>
      <c r="AO469" s="24"/>
      <c r="AP469" s="24"/>
      <c r="AQ469" s="24"/>
      <c r="AR469" s="24"/>
      <c r="AS469" s="81"/>
      <c r="AT469" s="62"/>
      <c r="AU469" s="82"/>
      <c r="AV469" s="62"/>
      <c r="AW469" s="62"/>
      <c r="AX469" s="84"/>
      <c r="AY469" s="24"/>
      <c r="AZ469" s="24"/>
      <c r="BA469" s="24"/>
      <c r="BB469" s="24"/>
      <c r="BC469" s="24"/>
      <c r="BD469" s="10"/>
      <c r="BE469" s="8"/>
      <c r="BF469" s="8"/>
      <c r="BG469" s="24"/>
    </row>
    <row r="470" ht="15.75" spans="1:59">
      <c r="A470" s="179">
        <v>121322</v>
      </c>
      <c r="B470" s="179">
        <v>121322</v>
      </c>
      <c r="C470" s="183" t="s">
        <v>2150</v>
      </c>
      <c r="D470" s="171"/>
      <c r="E470" s="47"/>
      <c r="F470" s="18">
        <v>1</v>
      </c>
      <c r="G470" s="8"/>
      <c r="H470" s="8"/>
      <c r="I470" s="8"/>
      <c r="J470" s="8"/>
      <c r="K470" s="8"/>
      <c r="L470" s="61"/>
      <c r="M470" s="123">
        <v>0</v>
      </c>
      <c r="N470" s="123">
        <v>0</v>
      </c>
      <c r="O470" s="63">
        <v>2</v>
      </c>
      <c r="P470" s="63">
        <v>2</v>
      </c>
      <c r="Q470" s="62">
        <v>3</v>
      </c>
      <c r="R470" s="24" t="s">
        <v>946</v>
      </c>
      <c r="S470" s="24">
        <v>3</v>
      </c>
      <c r="T470" s="24">
        <v>8</v>
      </c>
      <c r="U470" s="24">
        <v>1</v>
      </c>
      <c r="V470" s="24">
        <v>1289</v>
      </c>
      <c r="W470" s="62" t="s">
        <v>2125</v>
      </c>
      <c r="X470" s="62"/>
      <c r="Y470" s="71">
        <v>9999</v>
      </c>
      <c r="Z470" s="71"/>
      <c r="AA470" s="70">
        <v>30</v>
      </c>
      <c r="AB470" s="70">
        <v>30</v>
      </c>
      <c r="AC470" s="70">
        <v>30</v>
      </c>
      <c r="AD470" s="144">
        <v>50</v>
      </c>
      <c r="AE470" s="144">
        <v>20</v>
      </c>
      <c r="AF470" s="144">
        <v>4000</v>
      </c>
      <c r="AG470" s="144">
        <v>50</v>
      </c>
      <c r="AH470" s="144">
        <v>0</v>
      </c>
      <c r="AI470" s="144">
        <v>0</v>
      </c>
      <c r="AJ470" s="144">
        <v>1</v>
      </c>
      <c r="AK470" s="144">
        <v>0</v>
      </c>
      <c r="AL470" s="154" t="s">
        <v>603</v>
      </c>
      <c r="AM470" s="171"/>
      <c r="AN470" s="171"/>
      <c r="AO470" s="24"/>
      <c r="AP470" s="24"/>
      <c r="AQ470" s="24"/>
      <c r="AR470" s="24"/>
      <c r="AS470" s="81"/>
      <c r="AT470" s="62"/>
      <c r="AU470" s="82"/>
      <c r="AV470" s="62"/>
      <c r="AW470" s="62"/>
      <c r="AX470" s="84"/>
      <c r="AY470" s="24"/>
      <c r="AZ470" s="24"/>
      <c r="BA470" s="24"/>
      <c r="BB470" s="24"/>
      <c r="BC470" s="24"/>
      <c r="BD470" s="10"/>
      <c r="BE470" s="8"/>
      <c r="BF470" s="8"/>
      <c r="BG470" s="24"/>
    </row>
    <row r="471" ht="15.75" spans="1:59">
      <c r="A471" s="179">
        <v>121323</v>
      </c>
      <c r="B471" s="179">
        <v>121323</v>
      </c>
      <c r="C471" s="183" t="s">
        <v>2151</v>
      </c>
      <c r="D471" s="171"/>
      <c r="E471" s="47"/>
      <c r="F471" s="18">
        <v>1</v>
      </c>
      <c r="G471" s="8"/>
      <c r="H471" s="8"/>
      <c r="I471" s="8"/>
      <c r="J471" s="8"/>
      <c r="K471" s="8"/>
      <c r="L471" s="61"/>
      <c r="M471" s="123">
        <v>0</v>
      </c>
      <c r="N471" s="123">
        <v>0</v>
      </c>
      <c r="O471" s="63">
        <v>5</v>
      </c>
      <c r="P471" s="200">
        <v>5</v>
      </c>
      <c r="Q471" s="62">
        <v>3</v>
      </c>
      <c r="R471" s="24" t="s">
        <v>946</v>
      </c>
      <c r="S471" s="24">
        <v>3</v>
      </c>
      <c r="T471" s="24">
        <v>8</v>
      </c>
      <c r="U471" s="24">
        <v>1</v>
      </c>
      <c r="V471" s="24">
        <v>1284</v>
      </c>
      <c r="W471" s="62" t="s">
        <v>2152</v>
      </c>
      <c r="X471" s="62"/>
      <c r="Y471" s="71">
        <v>9999</v>
      </c>
      <c r="Z471" s="71"/>
      <c r="AA471" s="70">
        <v>30</v>
      </c>
      <c r="AB471" s="70">
        <v>30</v>
      </c>
      <c r="AC471" s="70">
        <v>30</v>
      </c>
      <c r="AD471" s="144">
        <v>50</v>
      </c>
      <c r="AE471" s="144">
        <v>20</v>
      </c>
      <c r="AF471" s="144">
        <v>4000</v>
      </c>
      <c r="AG471" s="144">
        <v>50</v>
      </c>
      <c r="AH471" s="144">
        <v>0</v>
      </c>
      <c r="AI471" s="144">
        <v>0</v>
      </c>
      <c r="AJ471" s="144">
        <v>1</v>
      </c>
      <c r="AK471" s="144">
        <v>0</v>
      </c>
      <c r="AL471" s="154" t="s">
        <v>603</v>
      </c>
      <c r="AM471" s="171"/>
      <c r="AN471" s="171"/>
      <c r="AO471" s="24"/>
      <c r="AP471" s="24"/>
      <c r="AQ471" s="24"/>
      <c r="AR471" s="24"/>
      <c r="AS471" s="81"/>
      <c r="AT471" s="62"/>
      <c r="AU471" s="82"/>
      <c r="AV471" s="62"/>
      <c r="AW471" s="62"/>
      <c r="AX471" s="84"/>
      <c r="AY471" s="24"/>
      <c r="AZ471" s="24"/>
      <c r="BA471" s="24"/>
      <c r="BB471" s="24"/>
      <c r="BC471" s="24"/>
      <c r="BD471" s="10"/>
      <c r="BE471" s="8"/>
      <c r="BF471" s="8"/>
      <c r="BG471" s="24"/>
    </row>
    <row r="472" ht="15.75" spans="1:59">
      <c r="A472" s="179">
        <v>121324</v>
      </c>
      <c r="B472" s="179">
        <v>121324</v>
      </c>
      <c r="C472" s="183" t="s">
        <v>2153</v>
      </c>
      <c r="D472" s="171"/>
      <c r="E472" s="47"/>
      <c r="F472" s="18">
        <v>1</v>
      </c>
      <c r="G472" s="8"/>
      <c r="H472" s="8"/>
      <c r="I472" s="8"/>
      <c r="J472" s="8"/>
      <c r="K472" s="8"/>
      <c r="L472" s="61"/>
      <c r="M472" s="123">
        <v>0</v>
      </c>
      <c r="N472" s="123">
        <v>0</v>
      </c>
      <c r="O472" s="63">
        <v>5</v>
      </c>
      <c r="P472" s="63">
        <v>5</v>
      </c>
      <c r="Q472" s="62">
        <v>3</v>
      </c>
      <c r="R472" s="24" t="s">
        <v>946</v>
      </c>
      <c r="S472" s="24">
        <v>3</v>
      </c>
      <c r="T472" s="24">
        <v>8</v>
      </c>
      <c r="U472" s="24">
        <v>1</v>
      </c>
      <c r="V472" s="24">
        <v>1285</v>
      </c>
      <c r="W472" s="62" t="s">
        <v>2154</v>
      </c>
      <c r="X472" s="62"/>
      <c r="Y472" s="71">
        <v>9999</v>
      </c>
      <c r="Z472" s="71"/>
      <c r="AA472" s="70">
        <v>30</v>
      </c>
      <c r="AB472" s="70">
        <v>30</v>
      </c>
      <c r="AC472" s="70">
        <v>30</v>
      </c>
      <c r="AD472" s="144">
        <v>50</v>
      </c>
      <c r="AE472" s="144">
        <v>20</v>
      </c>
      <c r="AF472" s="144">
        <v>4000</v>
      </c>
      <c r="AG472" s="144">
        <v>50</v>
      </c>
      <c r="AH472" s="144">
        <v>0</v>
      </c>
      <c r="AI472" s="144">
        <v>0</v>
      </c>
      <c r="AJ472" s="144">
        <v>1</v>
      </c>
      <c r="AK472" s="144">
        <v>0</v>
      </c>
      <c r="AL472" s="154" t="s">
        <v>603</v>
      </c>
      <c r="AM472" s="171"/>
      <c r="AN472" s="171"/>
      <c r="AO472" s="24"/>
      <c r="AP472" s="24"/>
      <c r="AQ472" s="24"/>
      <c r="AR472" s="24"/>
      <c r="AS472" s="81"/>
      <c r="AT472" s="62"/>
      <c r="AU472" s="82"/>
      <c r="AV472" s="62"/>
      <c r="AW472" s="62"/>
      <c r="AX472" s="84"/>
      <c r="AY472" s="24"/>
      <c r="AZ472" s="24"/>
      <c r="BA472" s="24"/>
      <c r="BB472" s="24"/>
      <c r="BC472" s="24"/>
      <c r="BD472" s="10"/>
      <c r="BE472" s="8"/>
      <c r="BF472" s="8"/>
      <c r="BG472" s="24"/>
    </row>
    <row r="473" ht="15.75" spans="1:59">
      <c r="A473" s="179">
        <v>121325</v>
      </c>
      <c r="B473" s="179">
        <v>121325</v>
      </c>
      <c r="C473" s="183" t="s">
        <v>2155</v>
      </c>
      <c r="D473" s="171"/>
      <c r="E473" s="47"/>
      <c r="F473" s="18">
        <v>1</v>
      </c>
      <c r="G473" s="8"/>
      <c r="H473" s="8"/>
      <c r="I473" s="8"/>
      <c r="J473" s="8"/>
      <c r="K473" s="8"/>
      <c r="L473" s="61"/>
      <c r="M473" s="123">
        <v>0</v>
      </c>
      <c r="N473" s="123">
        <v>0</v>
      </c>
      <c r="O473" s="63">
        <v>5</v>
      </c>
      <c r="P473" s="63"/>
      <c r="Q473" s="62">
        <v>3</v>
      </c>
      <c r="R473" s="24" t="s">
        <v>946</v>
      </c>
      <c r="S473" s="24">
        <v>3</v>
      </c>
      <c r="T473" s="24">
        <v>8</v>
      </c>
      <c r="U473" s="24">
        <v>1</v>
      </c>
      <c r="V473" s="24">
        <v>1286</v>
      </c>
      <c r="W473" s="62" t="s">
        <v>2156</v>
      </c>
      <c r="X473" s="62"/>
      <c r="Y473" s="71">
        <v>9999</v>
      </c>
      <c r="Z473" s="71"/>
      <c r="AA473" s="70">
        <v>30</v>
      </c>
      <c r="AB473" s="70">
        <v>30</v>
      </c>
      <c r="AC473" s="70">
        <v>30</v>
      </c>
      <c r="AD473" s="144">
        <v>50</v>
      </c>
      <c r="AE473" s="144">
        <v>20</v>
      </c>
      <c r="AF473" s="144">
        <v>4000</v>
      </c>
      <c r="AG473" s="144">
        <v>50</v>
      </c>
      <c r="AH473" s="144">
        <v>0</v>
      </c>
      <c r="AI473" s="144">
        <v>0</v>
      </c>
      <c r="AJ473" s="144">
        <v>1</v>
      </c>
      <c r="AK473" s="144">
        <v>0</v>
      </c>
      <c r="AL473" s="154" t="s">
        <v>603</v>
      </c>
      <c r="AM473" s="171"/>
      <c r="AN473" s="171"/>
      <c r="AO473" s="24"/>
      <c r="AP473" s="24"/>
      <c r="AQ473" s="24"/>
      <c r="AR473" s="24"/>
      <c r="AS473" s="81"/>
      <c r="AT473" s="62"/>
      <c r="AU473" s="82"/>
      <c r="AV473" s="62"/>
      <c r="AW473" s="62"/>
      <c r="AX473" s="84"/>
      <c r="AY473" s="24"/>
      <c r="AZ473" s="24"/>
      <c r="BA473" s="24"/>
      <c r="BB473" s="24"/>
      <c r="BC473" s="24"/>
      <c r="BD473" s="10"/>
      <c r="BE473" s="8"/>
      <c r="BF473" s="8"/>
      <c r="BG473" s="24"/>
    </row>
    <row r="474" ht="15.75" spans="1:59">
      <c r="A474" s="179">
        <v>121326</v>
      </c>
      <c r="B474" s="179">
        <v>121326</v>
      </c>
      <c r="C474" s="183" t="s">
        <v>941</v>
      </c>
      <c r="D474" s="171" t="s">
        <v>2086</v>
      </c>
      <c r="E474" s="47"/>
      <c r="F474" s="18">
        <v>0</v>
      </c>
      <c r="G474" s="8" t="s">
        <v>942</v>
      </c>
      <c r="H474" s="8" t="s">
        <v>943</v>
      </c>
      <c r="I474" s="8" t="s">
        <v>78</v>
      </c>
      <c r="J474" s="8" t="s">
        <v>64</v>
      </c>
      <c r="K474" s="8" t="s">
        <v>944</v>
      </c>
      <c r="L474" s="61" t="s">
        <v>945</v>
      </c>
      <c r="M474" s="123">
        <v>0</v>
      </c>
      <c r="N474" s="123">
        <v>0</v>
      </c>
      <c r="O474" s="63">
        <v>3</v>
      </c>
      <c r="P474" s="63">
        <v>3</v>
      </c>
      <c r="Q474" s="62">
        <v>3</v>
      </c>
      <c r="R474" s="24" t="s">
        <v>946</v>
      </c>
      <c r="S474" s="24">
        <v>3</v>
      </c>
      <c r="T474" s="24">
        <v>8</v>
      </c>
      <c r="U474" s="24">
        <v>3</v>
      </c>
      <c r="V474" s="24">
        <v>83</v>
      </c>
      <c r="W474" s="62" t="s">
        <v>947</v>
      </c>
      <c r="X474" s="62" t="s">
        <v>948</v>
      </c>
      <c r="Y474" s="71">
        <v>630040</v>
      </c>
      <c r="Z474" s="71">
        <v>215005</v>
      </c>
      <c r="AA474" s="70">
        <v>50</v>
      </c>
      <c r="AB474" s="70">
        <v>50</v>
      </c>
      <c r="AC474" s="70">
        <v>50</v>
      </c>
      <c r="AD474" s="144">
        <v>200</v>
      </c>
      <c r="AE474" s="144">
        <v>80</v>
      </c>
      <c r="AF474" s="144">
        <v>1600</v>
      </c>
      <c r="AG474" s="144">
        <v>120</v>
      </c>
      <c r="AH474" s="144">
        <v>0.016</v>
      </c>
      <c r="AI474" s="144">
        <v>0.01</v>
      </c>
      <c r="AJ474" s="144">
        <v>1.02</v>
      </c>
      <c r="AK474" s="144" t="s">
        <v>82</v>
      </c>
      <c r="AL474" s="154" t="s">
        <v>654</v>
      </c>
      <c r="AM474" s="171"/>
      <c r="AN474" s="171"/>
      <c r="AO474" s="24"/>
      <c r="AP474" s="24"/>
      <c r="AQ474" s="24">
        <v>8</v>
      </c>
      <c r="AR474" s="24" t="s">
        <v>949</v>
      </c>
      <c r="AS474" s="81"/>
      <c r="AT474" s="62"/>
      <c r="AU474" s="82"/>
      <c r="AV474" s="62"/>
      <c r="AW474" s="62"/>
      <c r="AX474" s="84">
        <v>2</v>
      </c>
      <c r="AY474" s="24"/>
      <c r="AZ474" s="24">
        <v>3</v>
      </c>
      <c r="BA474" s="24">
        <v>142</v>
      </c>
      <c r="BB474" s="24"/>
      <c r="BC474" s="24"/>
      <c r="BD474" s="10"/>
      <c r="BE474" s="8">
        <v>24</v>
      </c>
      <c r="BF474" s="8">
        <v>1.0124</v>
      </c>
      <c r="BG474" s="24"/>
    </row>
    <row r="475" s="31" customFormat="1" ht="15.75" spans="1:58">
      <c r="A475" s="179">
        <v>121327</v>
      </c>
      <c r="B475" s="179">
        <v>121327</v>
      </c>
      <c r="C475" s="48" t="s">
        <v>994</v>
      </c>
      <c r="D475" s="171" t="s">
        <v>2086</v>
      </c>
      <c r="E475" s="47"/>
      <c r="F475" s="24">
        <v>1</v>
      </c>
      <c r="G475" s="8" t="s">
        <v>995</v>
      </c>
      <c r="H475" s="8" t="s">
        <v>996</v>
      </c>
      <c r="I475" s="8" t="s">
        <v>189</v>
      </c>
      <c r="J475" s="8" t="s">
        <v>64</v>
      </c>
      <c r="K475" s="8" t="s">
        <v>997</v>
      </c>
      <c r="L475" s="61" t="s">
        <v>998</v>
      </c>
      <c r="M475" s="123">
        <v>0</v>
      </c>
      <c r="N475" s="123">
        <v>0</v>
      </c>
      <c r="O475" s="84">
        <v>3</v>
      </c>
      <c r="P475" s="84">
        <v>3</v>
      </c>
      <c r="Q475" s="24">
        <v>3</v>
      </c>
      <c r="R475" s="24" t="s">
        <v>946</v>
      </c>
      <c r="S475" s="24">
        <v>3</v>
      </c>
      <c r="T475" s="24">
        <v>8</v>
      </c>
      <c r="U475" s="24">
        <v>3</v>
      </c>
      <c r="V475" s="24">
        <v>89</v>
      </c>
      <c r="W475" s="24" t="s">
        <v>999</v>
      </c>
      <c r="X475" s="62" t="s">
        <v>1000</v>
      </c>
      <c r="Y475" s="71">
        <v>630046</v>
      </c>
      <c r="Z475" s="71">
        <v>215005</v>
      </c>
      <c r="AA475" s="71">
        <v>50</v>
      </c>
      <c r="AB475" s="71">
        <v>50</v>
      </c>
      <c r="AC475" s="71">
        <v>50</v>
      </c>
      <c r="AD475" s="72">
        <v>200</v>
      </c>
      <c r="AE475" s="72">
        <v>80</v>
      </c>
      <c r="AF475" s="72">
        <v>1600</v>
      </c>
      <c r="AG475" s="72">
        <v>125</v>
      </c>
      <c r="AH475" s="75"/>
      <c r="AI475" s="75">
        <v>0.02</v>
      </c>
      <c r="AJ475" s="75">
        <v>1.01</v>
      </c>
      <c r="AK475" s="75">
        <v>0.01</v>
      </c>
      <c r="AL475" s="3" t="s">
        <v>534</v>
      </c>
      <c r="AQ475" s="24">
        <v>8</v>
      </c>
      <c r="AR475" s="24" t="s">
        <v>1001</v>
      </c>
      <c r="AS475" s="47"/>
      <c r="AT475" s="47"/>
      <c r="AU475" s="48"/>
      <c r="AV475" s="123"/>
      <c r="AW475" s="123"/>
      <c r="AX475" s="43"/>
      <c r="AZ475" s="24">
        <v>3</v>
      </c>
      <c r="BA475" s="24">
        <v>148</v>
      </c>
      <c r="BB475" s="24"/>
      <c r="BC475" s="24"/>
      <c r="BD475" s="10"/>
      <c r="BE475" s="8">
        <v>25</v>
      </c>
      <c r="BF475" s="8">
        <v>1.01387</v>
      </c>
    </row>
    <row r="476" s="33" customFormat="1" ht="15.75" spans="1:58">
      <c r="A476" s="184">
        <v>121328</v>
      </c>
      <c r="B476" s="184">
        <v>121328</v>
      </c>
      <c r="C476" s="185" t="s">
        <v>241</v>
      </c>
      <c r="D476" s="186" t="s">
        <v>2157</v>
      </c>
      <c r="E476" s="187"/>
      <c r="F476" s="188">
        <v>0</v>
      </c>
      <c r="G476" s="188"/>
      <c r="H476" s="188"/>
      <c r="I476" s="188"/>
      <c r="J476" s="188"/>
      <c r="K476" s="188"/>
      <c r="L476" s="187"/>
      <c r="M476" s="201">
        <v>0</v>
      </c>
      <c r="N476" s="201">
        <v>0</v>
      </c>
      <c r="O476" s="202">
        <v>2</v>
      </c>
      <c r="P476" s="202">
        <v>2</v>
      </c>
      <c r="Q476" s="188">
        <v>1</v>
      </c>
      <c r="R476" s="188" t="s">
        <v>246</v>
      </c>
      <c r="S476" s="188">
        <v>3</v>
      </c>
      <c r="T476" s="188">
        <v>8</v>
      </c>
      <c r="U476" s="188">
        <v>2</v>
      </c>
      <c r="V476" s="188">
        <v>1</v>
      </c>
      <c r="W476" s="14" t="s">
        <v>247</v>
      </c>
      <c r="X476" s="14" t="s">
        <v>248</v>
      </c>
      <c r="Y476" s="17">
        <v>620001</v>
      </c>
      <c r="Z476" s="17">
        <v>214005</v>
      </c>
      <c r="AA476" s="17">
        <v>30</v>
      </c>
      <c r="AB476" s="17">
        <v>30</v>
      </c>
      <c r="AC476" s="71">
        <v>50</v>
      </c>
      <c r="AD476" s="72">
        <v>200</v>
      </c>
      <c r="AE476" s="72">
        <v>80</v>
      </c>
      <c r="AF476" s="72">
        <v>1600</v>
      </c>
      <c r="AG476" s="72">
        <v>125</v>
      </c>
      <c r="AH476" s="75"/>
      <c r="AI476" s="75">
        <v>0.02</v>
      </c>
      <c r="AJ476" s="75">
        <v>1.01</v>
      </c>
      <c r="AK476" s="75">
        <v>0.01</v>
      </c>
      <c r="AL476" s="3" t="s">
        <v>534</v>
      </c>
      <c r="AQ476" s="188"/>
      <c r="AR476" s="188"/>
      <c r="AS476" s="187"/>
      <c r="AT476" s="187"/>
      <c r="AU476" s="185"/>
      <c r="AV476" s="201"/>
      <c r="AW476" s="201"/>
      <c r="AX476" s="202"/>
      <c r="AZ476" s="188">
        <v>1</v>
      </c>
      <c r="BA476" s="188">
        <v>1028</v>
      </c>
      <c r="BB476" s="188"/>
      <c r="BC476" s="188"/>
      <c r="BD476" s="10"/>
      <c r="BE476" s="8">
        <v>25</v>
      </c>
      <c r="BF476" s="8">
        <v>1.01387</v>
      </c>
    </row>
    <row r="477" s="34" customFormat="1" ht="15.75" spans="1:58">
      <c r="A477" s="189">
        <v>121329</v>
      </c>
      <c r="B477" s="189">
        <v>121329</v>
      </c>
      <c r="C477" s="190" t="s">
        <v>2158</v>
      </c>
      <c r="D477" s="190" t="s">
        <v>2159</v>
      </c>
      <c r="E477" s="191"/>
      <c r="F477" s="192">
        <v>0</v>
      </c>
      <c r="G477" s="192"/>
      <c r="H477" s="192"/>
      <c r="I477" s="192"/>
      <c r="J477" s="192"/>
      <c r="K477" s="192"/>
      <c r="L477" s="191"/>
      <c r="M477" s="203">
        <v>0</v>
      </c>
      <c r="N477" s="203">
        <v>0</v>
      </c>
      <c r="O477" s="204">
        <v>6</v>
      </c>
      <c r="P477" s="204">
        <v>6</v>
      </c>
      <c r="Q477" s="192">
        <v>3</v>
      </c>
      <c r="R477" s="192" t="s">
        <v>1007</v>
      </c>
      <c r="S477" s="192">
        <v>1</v>
      </c>
      <c r="T477" s="192">
        <v>1</v>
      </c>
      <c r="U477" s="192">
        <v>1</v>
      </c>
      <c r="V477" s="192">
        <v>1294</v>
      </c>
      <c r="W477" s="208" t="s">
        <v>2160</v>
      </c>
      <c r="X477" s="203"/>
      <c r="Y477" s="212">
        <v>9999</v>
      </c>
      <c r="Z477" s="212"/>
      <c r="AA477" s="212">
        <v>30</v>
      </c>
      <c r="AB477" s="212">
        <v>30</v>
      </c>
      <c r="AC477" s="212">
        <v>30</v>
      </c>
      <c r="AD477" s="213">
        <v>50</v>
      </c>
      <c r="AE477" s="213">
        <v>20</v>
      </c>
      <c r="AF477" s="213">
        <v>4000</v>
      </c>
      <c r="AG477" s="213">
        <v>50</v>
      </c>
      <c r="AH477" s="213">
        <v>0</v>
      </c>
      <c r="AI477" s="213">
        <v>0</v>
      </c>
      <c r="AJ477" s="213">
        <v>1</v>
      </c>
      <c r="AK477" s="213">
        <v>0</v>
      </c>
      <c r="AL477" s="216" t="s">
        <v>603</v>
      </c>
      <c r="AQ477" s="192"/>
      <c r="AR477" s="192"/>
      <c r="AS477" s="191"/>
      <c r="AT477" s="191"/>
      <c r="AU477" s="190"/>
      <c r="AV477" s="203"/>
      <c r="AW477" s="203"/>
      <c r="AX477" s="204"/>
      <c r="AZ477" s="192"/>
      <c r="BA477" s="192"/>
      <c r="BB477" s="192"/>
      <c r="BC477" s="192"/>
      <c r="BE477" s="192"/>
      <c r="BF477" s="192"/>
    </row>
    <row r="478" s="34" customFormat="1" ht="15.75" spans="1:58">
      <c r="A478" s="189">
        <v>121330</v>
      </c>
      <c r="B478" s="189">
        <v>121330</v>
      </c>
      <c r="C478" s="190" t="s">
        <v>2161</v>
      </c>
      <c r="D478" s="190" t="s">
        <v>2162</v>
      </c>
      <c r="E478" s="191"/>
      <c r="F478" s="192">
        <v>0</v>
      </c>
      <c r="G478" s="192"/>
      <c r="H478" s="192"/>
      <c r="I478" s="192"/>
      <c r="J478" s="192"/>
      <c r="K478" s="192"/>
      <c r="L478" s="191"/>
      <c r="M478" s="203">
        <v>0</v>
      </c>
      <c r="N478" s="203">
        <v>0</v>
      </c>
      <c r="O478" s="204">
        <v>6</v>
      </c>
      <c r="P478" s="204">
        <v>6</v>
      </c>
      <c r="Q478" s="192">
        <v>3</v>
      </c>
      <c r="R478" s="192" t="s">
        <v>1007</v>
      </c>
      <c r="S478" s="192">
        <v>1</v>
      </c>
      <c r="T478" s="192">
        <v>1</v>
      </c>
      <c r="U478" s="192">
        <v>1</v>
      </c>
      <c r="V478" s="192">
        <v>1295</v>
      </c>
      <c r="W478" s="208" t="s">
        <v>2163</v>
      </c>
      <c r="X478" s="203"/>
      <c r="Y478" s="212">
        <v>9999</v>
      </c>
      <c r="Z478" s="212"/>
      <c r="AA478" s="212">
        <v>30</v>
      </c>
      <c r="AB478" s="212">
        <v>30</v>
      </c>
      <c r="AC478" s="212">
        <v>30</v>
      </c>
      <c r="AD478" s="213">
        <v>50</v>
      </c>
      <c r="AE478" s="213">
        <v>20</v>
      </c>
      <c r="AF478" s="213">
        <v>4000</v>
      </c>
      <c r="AG478" s="213">
        <v>50</v>
      </c>
      <c r="AH478" s="213">
        <v>0</v>
      </c>
      <c r="AI478" s="213">
        <v>0</v>
      </c>
      <c r="AJ478" s="213">
        <v>1</v>
      </c>
      <c r="AK478" s="213">
        <v>0</v>
      </c>
      <c r="AL478" s="216" t="s">
        <v>603</v>
      </c>
      <c r="AQ478" s="192"/>
      <c r="AR478" s="192"/>
      <c r="AS478" s="191"/>
      <c r="AT478" s="191"/>
      <c r="AU478" s="190"/>
      <c r="AV478" s="203"/>
      <c r="AW478" s="203"/>
      <c r="AX478" s="204"/>
      <c r="AZ478" s="192"/>
      <c r="BA478" s="192"/>
      <c r="BB478" s="192"/>
      <c r="BC478" s="192"/>
      <c r="BE478" s="192"/>
      <c r="BF478" s="192"/>
    </row>
    <row r="479" s="34" customFormat="1" ht="15.75" spans="1:58">
      <c r="A479" s="189">
        <v>121331</v>
      </c>
      <c r="B479" s="189">
        <v>121331</v>
      </c>
      <c r="C479" s="190" t="s">
        <v>2164</v>
      </c>
      <c r="D479" s="193" t="s">
        <v>2164</v>
      </c>
      <c r="E479" s="191"/>
      <c r="F479" s="192">
        <v>0</v>
      </c>
      <c r="G479" s="192"/>
      <c r="H479" s="192"/>
      <c r="I479" s="192"/>
      <c r="J479" s="192"/>
      <c r="K479" s="192"/>
      <c r="L479" s="191"/>
      <c r="M479" s="203">
        <v>0</v>
      </c>
      <c r="N479" s="203">
        <v>0</v>
      </c>
      <c r="O479" s="204">
        <v>6</v>
      </c>
      <c r="P479" s="204">
        <v>5</v>
      </c>
      <c r="Q479" s="192">
        <v>3</v>
      </c>
      <c r="R479" s="192" t="s">
        <v>1007</v>
      </c>
      <c r="S479" s="192">
        <v>1</v>
      </c>
      <c r="T479" s="192">
        <v>1</v>
      </c>
      <c r="U479" s="192">
        <v>1</v>
      </c>
      <c r="V479" s="192">
        <v>1296</v>
      </c>
      <c r="W479" s="208" t="s">
        <v>2165</v>
      </c>
      <c r="X479" s="203"/>
      <c r="Y479" s="212">
        <v>9999</v>
      </c>
      <c r="Z479" s="212"/>
      <c r="AA479" s="212">
        <v>30</v>
      </c>
      <c r="AB479" s="212">
        <v>30</v>
      </c>
      <c r="AC479" s="212">
        <v>30</v>
      </c>
      <c r="AD479" s="213">
        <v>50</v>
      </c>
      <c r="AE479" s="213">
        <v>20</v>
      </c>
      <c r="AF479" s="213">
        <v>4000</v>
      </c>
      <c r="AG479" s="213">
        <v>50</v>
      </c>
      <c r="AH479" s="213">
        <v>0</v>
      </c>
      <c r="AI479" s="213">
        <v>0</v>
      </c>
      <c r="AJ479" s="213">
        <v>1</v>
      </c>
      <c r="AK479" s="213">
        <v>0</v>
      </c>
      <c r="AL479" s="216" t="s">
        <v>603</v>
      </c>
      <c r="AQ479" s="192"/>
      <c r="AR479" s="192"/>
      <c r="AS479" s="191"/>
      <c r="AT479" s="191"/>
      <c r="AU479" s="190"/>
      <c r="AV479" s="203"/>
      <c r="AW479" s="203"/>
      <c r="AX479" s="204"/>
      <c r="AZ479" s="192"/>
      <c r="BA479" s="192"/>
      <c r="BB479" s="192"/>
      <c r="BC479" s="192"/>
      <c r="BE479" s="192"/>
      <c r="BF479" s="192"/>
    </row>
    <row r="480" s="34" customFormat="1" ht="15.75" spans="1:58">
      <c r="A480" s="189">
        <v>121332</v>
      </c>
      <c r="B480" s="189">
        <v>121332</v>
      </c>
      <c r="C480" s="190" t="s">
        <v>2166</v>
      </c>
      <c r="D480" s="193" t="s">
        <v>2167</v>
      </c>
      <c r="E480" s="191"/>
      <c r="F480" s="192">
        <v>3</v>
      </c>
      <c r="G480" s="192"/>
      <c r="H480" s="192"/>
      <c r="I480" s="192"/>
      <c r="J480" s="192"/>
      <c r="K480" s="192"/>
      <c r="L480" s="191"/>
      <c r="M480" s="203">
        <v>0</v>
      </c>
      <c r="N480" s="203">
        <v>0</v>
      </c>
      <c r="O480" s="204">
        <v>6</v>
      </c>
      <c r="P480" s="204">
        <v>5</v>
      </c>
      <c r="Q480" s="192">
        <v>8</v>
      </c>
      <c r="R480" s="192" t="s">
        <v>1007</v>
      </c>
      <c r="S480" s="192">
        <v>1</v>
      </c>
      <c r="T480" s="192">
        <v>1</v>
      </c>
      <c r="U480" s="192">
        <v>1</v>
      </c>
      <c r="V480" s="192">
        <v>1301</v>
      </c>
      <c r="W480" s="208" t="s">
        <v>2168</v>
      </c>
      <c r="X480" s="203"/>
      <c r="Y480" s="212">
        <v>9999</v>
      </c>
      <c r="Z480" s="212"/>
      <c r="AA480" s="212">
        <v>30</v>
      </c>
      <c r="AB480" s="212">
        <v>30</v>
      </c>
      <c r="AC480" s="212">
        <v>30</v>
      </c>
      <c r="AD480" s="213">
        <v>50</v>
      </c>
      <c r="AE480" s="213">
        <v>20</v>
      </c>
      <c r="AF480" s="213">
        <v>4000</v>
      </c>
      <c r="AG480" s="213">
        <v>50</v>
      </c>
      <c r="AH480" s="213">
        <v>0</v>
      </c>
      <c r="AI480" s="213">
        <v>0</v>
      </c>
      <c r="AJ480" s="213">
        <v>1</v>
      </c>
      <c r="AK480" s="213">
        <v>0</v>
      </c>
      <c r="AL480" s="216" t="s">
        <v>603</v>
      </c>
      <c r="AQ480" s="192"/>
      <c r="AR480" s="192"/>
      <c r="AS480" s="191"/>
      <c r="AT480" s="191"/>
      <c r="AU480" s="190"/>
      <c r="AV480" s="203"/>
      <c r="AW480" s="203"/>
      <c r="AX480" s="204"/>
      <c r="AZ480" s="192"/>
      <c r="BA480" s="192"/>
      <c r="BB480" s="192"/>
      <c r="BC480" s="192"/>
      <c r="BE480" s="192"/>
      <c r="BF480" s="192"/>
    </row>
    <row r="481" s="34" customFormat="1" ht="15.75" spans="1:58">
      <c r="A481" s="189">
        <v>121333</v>
      </c>
      <c r="B481" s="189">
        <v>121333</v>
      </c>
      <c r="C481" s="190" t="s">
        <v>2169</v>
      </c>
      <c r="D481" s="193" t="s">
        <v>2170</v>
      </c>
      <c r="E481" s="191"/>
      <c r="F481" s="192">
        <v>0</v>
      </c>
      <c r="G481" s="192"/>
      <c r="H481" s="192"/>
      <c r="I481" s="192"/>
      <c r="J481" s="192"/>
      <c r="K481" s="192"/>
      <c r="L481" s="191"/>
      <c r="M481" s="203">
        <v>0</v>
      </c>
      <c r="N481" s="203">
        <v>0</v>
      </c>
      <c r="O481" s="204">
        <v>6</v>
      </c>
      <c r="P481" s="204">
        <v>5</v>
      </c>
      <c r="Q481" s="192">
        <v>3</v>
      </c>
      <c r="R481" s="192" t="s">
        <v>1007</v>
      </c>
      <c r="S481" s="192">
        <v>1</v>
      </c>
      <c r="T481" s="192">
        <v>1</v>
      </c>
      <c r="U481" s="192">
        <v>1</v>
      </c>
      <c r="V481" s="192">
        <v>1293</v>
      </c>
      <c r="W481" s="208" t="s">
        <v>2171</v>
      </c>
      <c r="X481" s="203"/>
      <c r="Y481" s="212">
        <v>9999</v>
      </c>
      <c r="Z481" s="212"/>
      <c r="AA481" s="212">
        <v>30</v>
      </c>
      <c r="AB481" s="212">
        <v>30</v>
      </c>
      <c r="AC481" s="212">
        <v>30</v>
      </c>
      <c r="AD481" s="213">
        <v>50</v>
      </c>
      <c r="AE481" s="213">
        <v>20</v>
      </c>
      <c r="AF481" s="213">
        <v>4000</v>
      </c>
      <c r="AG481" s="213">
        <v>50</v>
      </c>
      <c r="AH481" s="213">
        <v>0</v>
      </c>
      <c r="AI481" s="213">
        <v>0</v>
      </c>
      <c r="AJ481" s="213">
        <v>1</v>
      </c>
      <c r="AK481" s="213">
        <v>0</v>
      </c>
      <c r="AL481" s="216" t="s">
        <v>603</v>
      </c>
      <c r="AQ481" s="192"/>
      <c r="AR481" s="192"/>
      <c r="AS481" s="191"/>
      <c r="AT481" s="191"/>
      <c r="AU481" s="190"/>
      <c r="AV481" s="203"/>
      <c r="AW481" s="203"/>
      <c r="AX481" s="204"/>
      <c r="AZ481" s="192"/>
      <c r="BA481" s="192"/>
      <c r="BB481" s="192"/>
      <c r="BC481" s="192"/>
      <c r="BE481" s="192"/>
      <c r="BF481" s="192"/>
    </row>
    <row r="482" s="34" customFormat="1" ht="15.75" spans="1:58">
      <c r="A482" s="189">
        <v>121334</v>
      </c>
      <c r="B482" s="189">
        <v>121334</v>
      </c>
      <c r="C482" s="190" t="s">
        <v>1207</v>
      </c>
      <c r="D482" s="193" t="s">
        <v>2172</v>
      </c>
      <c r="E482" s="191"/>
      <c r="F482" s="192">
        <v>0</v>
      </c>
      <c r="G482" s="192"/>
      <c r="H482" s="192"/>
      <c r="I482" s="192"/>
      <c r="J482" s="192"/>
      <c r="K482" s="192"/>
      <c r="L482" s="191"/>
      <c r="M482" s="203">
        <v>0</v>
      </c>
      <c r="N482" s="203">
        <v>0</v>
      </c>
      <c r="O482" s="204">
        <v>6</v>
      </c>
      <c r="P482" s="204">
        <v>3</v>
      </c>
      <c r="Q482" s="192">
        <v>3</v>
      </c>
      <c r="R482" s="192" t="s">
        <v>1007</v>
      </c>
      <c r="S482" s="192">
        <v>1</v>
      </c>
      <c r="T482" s="192">
        <v>1</v>
      </c>
      <c r="U482" s="192">
        <v>1</v>
      </c>
      <c r="V482" s="192">
        <v>115</v>
      </c>
      <c r="W482" s="208" t="s">
        <v>1214</v>
      </c>
      <c r="X482" s="203"/>
      <c r="Y482" s="212">
        <v>9999</v>
      </c>
      <c r="Z482" s="212"/>
      <c r="AA482" s="212">
        <v>30</v>
      </c>
      <c r="AB482" s="212">
        <v>30</v>
      </c>
      <c r="AC482" s="212">
        <v>30</v>
      </c>
      <c r="AD482" s="213">
        <v>50</v>
      </c>
      <c r="AE482" s="213">
        <v>20</v>
      </c>
      <c r="AF482" s="213">
        <v>4000</v>
      </c>
      <c r="AG482" s="213">
        <v>50</v>
      </c>
      <c r="AH482" s="213">
        <v>0</v>
      </c>
      <c r="AI482" s="213">
        <v>0</v>
      </c>
      <c r="AJ482" s="213">
        <v>1</v>
      </c>
      <c r="AK482" s="213">
        <v>0</v>
      </c>
      <c r="AL482" s="216" t="s">
        <v>603</v>
      </c>
      <c r="AQ482" s="192"/>
      <c r="AR482" s="192"/>
      <c r="AS482" s="191"/>
      <c r="AT482" s="191"/>
      <c r="AU482" s="190"/>
      <c r="AV482" s="203"/>
      <c r="AW482" s="203"/>
      <c r="AX482" s="204"/>
      <c r="AZ482" s="192"/>
      <c r="BA482" s="192"/>
      <c r="BB482" s="192"/>
      <c r="BC482" s="192"/>
      <c r="BE482" s="192"/>
      <c r="BF482" s="192"/>
    </row>
    <row r="483" s="35" customFormat="1" ht="15.75" spans="1:58">
      <c r="A483" s="194">
        <v>121335</v>
      </c>
      <c r="B483" s="194">
        <v>121335</v>
      </c>
      <c r="C483" s="195" t="s">
        <v>2173</v>
      </c>
      <c r="D483" s="196" t="s">
        <v>2174</v>
      </c>
      <c r="E483" s="197"/>
      <c r="F483" s="38">
        <v>0</v>
      </c>
      <c r="G483" s="38"/>
      <c r="H483" s="38"/>
      <c r="I483" s="38"/>
      <c r="J483" s="38"/>
      <c r="K483" s="38"/>
      <c r="L483" s="197"/>
      <c r="M483" s="205">
        <v>0</v>
      </c>
      <c r="N483" s="205">
        <v>0</v>
      </c>
      <c r="O483" s="206">
        <v>6</v>
      </c>
      <c r="P483" s="206">
        <v>5</v>
      </c>
      <c r="Q483" s="38">
        <v>8</v>
      </c>
      <c r="R483" s="38"/>
      <c r="S483" s="38">
        <v>1</v>
      </c>
      <c r="T483" s="38">
        <v>1</v>
      </c>
      <c r="U483" s="38">
        <v>1</v>
      </c>
      <c r="V483" s="38">
        <v>1297</v>
      </c>
      <c r="W483" s="209" t="s">
        <v>2175</v>
      </c>
      <c r="X483" s="205"/>
      <c r="Y483" s="214">
        <v>9999</v>
      </c>
      <c r="Z483" s="214"/>
      <c r="AA483" s="214">
        <v>30</v>
      </c>
      <c r="AB483" s="214">
        <v>30</v>
      </c>
      <c r="AC483" s="214">
        <v>30</v>
      </c>
      <c r="AD483" s="215">
        <v>50</v>
      </c>
      <c r="AE483" s="215">
        <v>20</v>
      </c>
      <c r="AF483" s="215">
        <v>4000</v>
      </c>
      <c r="AG483" s="215">
        <v>50</v>
      </c>
      <c r="AH483" s="215">
        <v>0</v>
      </c>
      <c r="AI483" s="215">
        <v>0</v>
      </c>
      <c r="AJ483" s="215">
        <v>1</v>
      </c>
      <c r="AK483" s="215">
        <v>0</v>
      </c>
      <c r="AL483" s="217" t="s">
        <v>603</v>
      </c>
      <c r="AQ483" s="38"/>
      <c r="AR483" s="38"/>
      <c r="AS483" s="197"/>
      <c r="AT483" s="197"/>
      <c r="AU483" s="195"/>
      <c r="AV483" s="205"/>
      <c r="AW483" s="205"/>
      <c r="AX483" s="206"/>
      <c r="AZ483" s="38"/>
      <c r="BA483" s="38"/>
      <c r="BB483" s="38"/>
      <c r="BC483" s="38"/>
      <c r="BE483" s="38"/>
      <c r="BF483" s="38"/>
    </row>
    <row r="484" s="35" customFormat="1" ht="15.75" spans="1:58">
      <c r="A484" s="194">
        <v>121336</v>
      </c>
      <c r="B484" s="194">
        <v>121336</v>
      </c>
      <c r="C484" s="195" t="s">
        <v>2176</v>
      </c>
      <c r="D484" s="196" t="s">
        <v>2177</v>
      </c>
      <c r="E484" s="197"/>
      <c r="F484" s="38">
        <v>0</v>
      </c>
      <c r="G484" s="38"/>
      <c r="H484" s="38"/>
      <c r="I484" s="38"/>
      <c r="J484" s="38"/>
      <c r="K484" s="38"/>
      <c r="L484" s="197"/>
      <c r="M484" s="205">
        <v>0</v>
      </c>
      <c r="N484" s="205">
        <v>0</v>
      </c>
      <c r="O484" s="206">
        <v>6</v>
      </c>
      <c r="P484" s="206">
        <v>5</v>
      </c>
      <c r="Q484" s="38">
        <v>8</v>
      </c>
      <c r="R484" s="38"/>
      <c r="S484" s="38">
        <v>1</v>
      </c>
      <c r="T484" s="38">
        <v>1</v>
      </c>
      <c r="U484" s="38">
        <v>1</v>
      </c>
      <c r="V484" s="38">
        <v>1298</v>
      </c>
      <c r="W484" s="209" t="s">
        <v>2178</v>
      </c>
      <c r="X484" s="205"/>
      <c r="Y484" s="214">
        <v>9999</v>
      </c>
      <c r="Z484" s="214"/>
      <c r="AA484" s="214">
        <v>30</v>
      </c>
      <c r="AB484" s="214">
        <v>30</v>
      </c>
      <c r="AC484" s="214">
        <v>30</v>
      </c>
      <c r="AD484" s="215">
        <v>50</v>
      </c>
      <c r="AE484" s="215">
        <v>20</v>
      </c>
      <c r="AF484" s="215">
        <v>4000</v>
      </c>
      <c r="AG484" s="215">
        <v>50</v>
      </c>
      <c r="AH484" s="215">
        <v>0</v>
      </c>
      <c r="AI484" s="215">
        <v>0</v>
      </c>
      <c r="AJ484" s="215">
        <v>1</v>
      </c>
      <c r="AK484" s="215">
        <v>0</v>
      </c>
      <c r="AL484" s="217" t="s">
        <v>603</v>
      </c>
      <c r="AQ484" s="38"/>
      <c r="AR484" s="38"/>
      <c r="AS484" s="197"/>
      <c r="AT484" s="197"/>
      <c r="AU484" s="195"/>
      <c r="AV484" s="205"/>
      <c r="AW484" s="205"/>
      <c r="AX484" s="206"/>
      <c r="AZ484" s="38"/>
      <c r="BA484" s="38"/>
      <c r="BB484" s="38"/>
      <c r="BC484" s="38"/>
      <c r="BE484" s="38"/>
      <c r="BF484" s="38"/>
    </row>
    <row r="485" s="35" customFormat="1" ht="15.75" spans="1:58">
      <c r="A485" s="194">
        <v>121337</v>
      </c>
      <c r="B485" s="194">
        <v>121337</v>
      </c>
      <c r="C485" s="195" t="s">
        <v>2179</v>
      </c>
      <c r="D485" s="196" t="s">
        <v>2180</v>
      </c>
      <c r="E485" s="197"/>
      <c r="F485" s="38">
        <v>0</v>
      </c>
      <c r="G485" s="38"/>
      <c r="H485" s="38"/>
      <c r="I485" s="38"/>
      <c r="J485" s="38"/>
      <c r="K485" s="38"/>
      <c r="L485" s="197"/>
      <c r="M485" s="205">
        <v>0</v>
      </c>
      <c r="N485" s="205">
        <v>0</v>
      </c>
      <c r="O485" s="206">
        <v>6</v>
      </c>
      <c r="P485" s="206">
        <v>5</v>
      </c>
      <c r="Q485" s="38">
        <v>8</v>
      </c>
      <c r="R485" s="38"/>
      <c r="S485" s="38">
        <v>1</v>
      </c>
      <c r="T485" s="38">
        <v>1</v>
      </c>
      <c r="U485" s="38">
        <v>1</v>
      </c>
      <c r="V485" s="38">
        <v>1299</v>
      </c>
      <c r="W485" s="209" t="s">
        <v>2181</v>
      </c>
      <c r="X485" s="205"/>
      <c r="Y485" s="214">
        <v>9999</v>
      </c>
      <c r="Z485" s="214"/>
      <c r="AA485" s="214">
        <v>30</v>
      </c>
      <c r="AB485" s="214">
        <v>30</v>
      </c>
      <c r="AC485" s="214">
        <v>30</v>
      </c>
      <c r="AD485" s="215">
        <v>50</v>
      </c>
      <c r="AE485" s="215">
        <v>20</v>
      </c>
      <c r="AF485" s="215">
        <v>4000</v>
      </c>
      <c r="AG485" s="215">
        <v>50</v>
      </c>
      <c r="AH485" s="215">
        <v>0</v>
      </c>
      <c r="AI485" s="215">
        <v>0</v>
      </c>
      <c r="AJ485" s="215">
        <v>1</v>
      </c>
      <c r="AK485" s="215">
        <v>0</v>
      </c>
      <c r="AL485" s="217" t="s">
        <v>603</v>
      </c>
      <c r="AQ485" s="38"/>
      <c r="AR485" s="38"/>
      <c r="AS485" s="197"/>
      <c r="AT485" s="197"/>
      <c r="AU485" s="195"/>
      <c r="AV485" s="205"/>
      <c r="AW485" s="205"/>
      <c r="AX485" s="206"/>
      <c r="AZ485" s="38"/>
      <c r="BA485" s="38"/>
      <c r="BB485" s="38"/>
      <c r="BC485" s="38"/>
      <c r="BE485" s="38"/>
      <c r="BF485" s="38"/>
    </row>
    <row r="486" s="35" customFormat="1" ht="15.75" spans="1:58">
      <c r="A486" s="194">
        <v>121338</v>
      </c>
      <c r="B486" s="194">
        <v>121338</v>
      </c>
      <c r="C486" s="195" t="s">
        <v>2182</v>
      </c>
      <c r="D486" s="196" t="s">
        <v>2183</v>
      </c>
      <c r="E486" s="197"/>
      <c r="F486" s="38">
        <v>0</v>
      </c>
      <c r="G486" s="38"/>
      <c r="H486" s="38"/>
      <c r="I486" s="38"/>
      <c r="J486" s="38"/>
      <c r="K486" s="38"/>
      <c r="L486" s="197"/>
      <c r="M486" s="205">
        <v>0</v>
      </c>
      <c r="N486" s="205">
        <v>0</v>
      </c>
      <c r="O486" s="206">
        <v>6</v>
      </c>
      <c r="P486" s="206">
        <v>4</v>
      </c>
      <c r="Q486" s="38">
        <v>8</v>
      </c>
      <c r="R486" s="38"/>
      <c r="S486" s="38">
        <v>1</v>
      </c>
      <c r="T486" s="38">
        <v>1</v>
      </c>
      <c r="U486" s="38">
        <v>1</v>
      </c>
      <c r="V486" s="38">
        <v>1300</v>
      </c>
      <c r="W486" s="209" t="s">
        <v>2184</v>
      </c>
      <c r="X486" s="205"/>
      <c r="Y486" s="214">
        <v>9999</v>
      </c>
      <c r="Z486" s="214"/>
      <c r="AA486" s="214">
        <v>30</v>
      </c>
      <c r="AB486" s="214">
        <v>30</v>
      </c>
      <c r="AC486" s="214">
        <v>30</v>
      </c>
      <c r="AD486" s="215">
        <v>50</v>
      </c>
      <c r="AE486" s="215">
        <v>20</v>
      </c>
      <c r="AF486" s="215">
        <v>4000</v>
      </c>
      <c r="AG486" s="215">
        <v>50</v>
      </c>
      <c r="AH486" s="215">
        <v>0</v>
      </c>
      <c r="AI486" s="215">
        <v>0</v>
      </c>
      <c r="AJ486" s="215">
        <v>1</v>
      </c>
      <c r="AK486" s="215">
        <v>0</v>
      </c>
      <c r="AL486" s="217" t="s">
        <v>603</v>
      </c>
      <c r="AQ486" s="38"/>
      <c r="AR486" s="38"/>
      <c r="AS486" s="197"/>
      <c r="AT486" s="197"/>
      <c r="AU486" s="195"/>
      <c r="AV486" s="205"/>
      <c r="AW486" s="205"/>
      <c r="AX486" s="206"/>
      <c r="AZ486" s="38"/>
      <c r="BA486" s="38"/>
      <c r="BB486" s="38"/>
      <c r="BC486" s="38"/>
      <c r="BE486" s="38"/>
      <c r="BF486" s="38"/>
    </row>
    <row r="487" s="36" customFormat="1" ht="15.75" spans="1:58">
      <c r="A487" s="179">
        <v>121339</v>
      </c>
      <c r="B487" s="179">
        <v>121339</v>
      </c>
      <c r="C487" s="106" t="s">
        <v>2185</v>
      </c>
      <c r="D487" s="177" t="s">
        <v>2186</v>
      </c>
      <c r="E487" s="178"/>
      <c r="F487" s="25">
        <v>0</v>
      </c>
      <c r="G487" s="25"/>
      <c r="H487" s="25"/>
      <c r="I487" s="25"/>
      <c r="J487" s="25"/>
      <c r="K487" s="25"/>
      <c r="L487" s="178"/>
      <c r="M487" s="105">
        <v>0</v>
      </c>
      <c r="N487" s="105">
        <v>0</v>
      </c>
      <c r="O487" s="90">
        <v>4</v>
      </c>
      <c r="P487" s="90">
        <v>5</v>
      </c>
      <c r="Q487" s="25">
        <v>8</v>
      </c>
      <c r="R487" s="25" t="s">
        <v>2187</v>
      </c>
      <c r="S487" s="25">
        <v>1</v>
      </c>
      <c r="T487" s="25">
        <v>1</v>
      </c>
      <c r="U487" s="25">
        <v>1</v>
      </c>
      <c r="V487" s="25">
        <v>1292</v>
      </c>
      <c r="W487" s="198" t="s">
        <v>2188</v>
      </c>
      <c r="X487" s="105"/>
      <c r="Y487" s="96">
        <v>9999</v>
      </c>
      <c r="Z487" s="96"/>
      <c r="AA487" s="96">
        <v>30</v>
      </c>
      <c r="AB487" s="96">
        <v>30</v>
      </c>
      <c r="AC487" s="96">
        <v>30</v>
      </c>
      <c r="AD487" s="101">
        <v>50</v>
      </c>
      <c r="AE487" s="101">
        <v>20</v>
      </c>
      <c r="AF487" s="101">
        <v>4000</v>
      </c>
      <c r="AG487" s="101">
        <v>50</v>
      </c>
      <c r="AH487" s="101">
        <v>0</v>
      </c>
      <c r="AI487" s="101">
        <v>0</v>
      </c>
      <c r="AJ487" s="101">
        <v>1</v>
      </c>
      <c r="AK487" s="101">
        <v>0</v>
      </c>
      <c r="AL487" s="4" t="s">
        <v>603</v>
      </c>
      <c r="AQ487" s="25"/>
      <c r="AR487" s="25"/>
      <c r="AS487" s="178"/>
      <c r="AT487" s="178"/>
      <c r="AU487" s="106"/>
      <c r="AV487" s="105"/>
      <c r="AW487" s="105"/>
      <c r="AX487" s="90"/>
      <c r="AZ487" s="25"/>
      <c r="BA487" s="25"/>
      <c r="BB487" s="25"/>
      <c r="BC487" s="25"/>
      <c r="BE487" s="25"/>
      <c r="BF487" s="25"/>
    </row>
    <row r="488" s="36" customFormat="1" ht="15.75" spans="1:58">
      <c r="A488" s="179">
        <v>121340</v>
      </c>
      <c r="B488" s="179">
        <v>121340</v>
      </c>
      <c r="C488" s="106" t="s">
        <v>2189</v>
      </c>
      <c r="D488" s="177" t="s">
        <v>2190</v>
      </c>
      <c r="E488" s="178"/>
      <c r="F488" s="25">
        <v>0</v>
      </c>
      <c r="G488" s="25"/>
      <c r="H488" s="25"/>
      <c r="I488" s="25"/>
      <c r="J488" s="25"/>
      <c r="K488" s="25"/>
      <c r="L488" s="178"/>
      <c r="M488" s="105">
        <v>0</v>
      </c>
      <c r="N488" s="105">
        <v>0</v>
      </c>
      <c r="O488" s="90">
        <v>1</v>
      </c>
      <c r="P488" s="90">
        <v>3</v>
      </c>
      <c r="Q488" s="25">
        <v>3</v>
      </c>
      <c r="R488" s="25" t="s">
        <v>1007</v>
      </c>
      <c r="S488" s="25">
        <v>1</v>
      </c>
      <c r="T488" s="25">
        <v>1</v>
      </c>
      <c r="U488" s="25">
        <v>1</v>
      </c>
      <c r="V488" s="25">
        <v>1291</v>
      </c>
      <c r="W488" s="198" t="s">
        <v>2191</v>
      </c>
      <c r="X488" s="105"/>
      <c r="Y488" s="96">
        <v>9999</v>
      </c>
      <c r="Z488" s="96"/>
      <c r="AA488" s="96">
        <v>30</v>
      </c>
      <c r="AB488" s="96">
        <v>30</v>
      </c>
      <c r="AC488" s="96">
        <v>30</v>
      </c>
      <c r="AD488" s="101">
        <v>50</v>
      </c>
      <c r="AE488" s="101">
        <v>20</v>
      </c>
      <c r="AF488" s="101">
        <v>4000</v>
      </c>
      <c r="AG488" s="101">
        <v>50</v>
      </c>
      <c r="AH488" s="101">
        <v>0</v>
      </c>
      <c r="AI488" s="101">
        <v>0</v>
      </c>
      <c r="AJ488" s="101">
        <v>1</v>
      </c>
      <c r="AK488" s="101">
        <v>0</v>
      </c>
      <c r="AL488" s="4" t="s">
        <v>603</v>
      </c>
      <c r="AQ488" s="25"/>
      <c r="AR488" s="25"/>
      <c r="AS488" s="178"/>
      <c r="AT488" s="178"/>
      <c r="AU488" s="106"/>
      <c r="AV488" s="105"/>
      <c r="AW488" s="105"/>
      <c r="AX488" s="90"/>
      <c r="AZ488" s="25"/>
      <c r="BA488" s="25"/>
      <c r="BB488" s="25"/>
      <c r="BC488" s="25"/>
      <c r="BE488" s="25"/>
      <c r="BF488" s="25"/>
    </row>
    <row r="489" ht="15.75" spans="1:58">
      <c r="A489" s="31">
        <v>1111001</v>
      </c>
      <c r="B489" s="31">
        <v>1111001</v>
      </c>
      <c r="C489" s="14" t="s">
        <v>60</v>
      </c>
      <c r="D489" s="31" t="s">
        <v>2192</v>
      </c>
      <c r="E489" s="31"/>
      <c r="F489" s="31">
        <v>0</v>
      </c>
      <c r="G489" s="8"/>
      <c r="H489" s="8"/>
      <c r="I489" s="8"/>
      <c r="J489" s="8"/>
      <c r="K489" s="8"/>
      <c r="L489" s="123"/>
      <c r="M489" s="123">
        <v>0</v>
      </c>
      <c r="N489" s="123">
        <v>0</v>
      </c>
      <c r="O489" s="54">
        <v>1</v>
      </c>
      <c r="P489" s="54">
        <v>1</v>
      </c>
      <c r="Q489" s="123">
        <v>2</v>
      </c>
      <c r="R489" s="11" t="s">
        <v>67</v>
      </c>
      <c r="S489">
        <v>2</v>
      </c>
      <c r="T489">
        <v>6</v>
      </c>
      <c r="U489">
        <v>1</v>
      </c>
      <c r="V489">
        <v>23</v>
      </c>
      <c r="W489" s="123" t="s">
        <v>68</v>
      </c>
      <c r="X489" s="123"/>
      <c r="Y489" s="70">
        <v>9999</v>
      </c>
      <c r="Z489" s="70">
        <v>214005</v>
      </c>
      <c r="AA489" s="70">
        <v>10</v>
      </c>
      <c r="AB489" s="70">
        <v>10</v>
      </c>
      <c r="AC489" s="70">
        <v>10</v>
      </c>
      <c r="AD489" s="144">
        <v>86</v>
      </c>
      <c r="AE489" s="144">
        <v>8</v>
      </c>
      <c r="AF489" s="144">
        <v>137</v>
      </c>
      <c r="AG489" s="218">
        <v>3.2</v>
      </c>
      <c r="AH489" s="144">
        <v>0</v>
      </c>
      <c r="AI489" s="144">
        <v>0</v>
      </c>
      <c r="AJ489" s="144">
        <v>1</v>
      </c>
      <c r="AK489" s="144">
        <v>0</v>
      </c>
      <c r="AL489" s="154" t="s">
        <v>603</v>
      </c>
      <c r="AV489" s="123"/>
      <c r="AW489" s="123"/>
      <c r="BD489" s="10"/>
      <c r="BE489" s="8"/>
      <c r="BF489" s="8"/>
    </row>
    <row r="490" ht="15.75" spans="1:58">
      <c r="A490" s="31">
        <v>1111002</v>
      </c>
      <c r="B490" s="31">
        <v>1111002</v>
      </c>
      <c r="C490" s="14" t="s">
        <v>74</v>
      </c>
      <c r="D490" s="31" t="s">
        <v>2193</v>
      </c>
      <c r="E490" s="31"/>
      <c r="F490" s="31">
        <v>0</v>
      </c>
      <c r="G490" s="8"/>
      <c r="H490" s="8"/>
      <c r="I490" s="8"/>
      <c r="J490" s="8"/>
      <c r="K490" s="8"/>
      <c r="L490" s="123"/>
      <c r="M490" s="123">
        <v>0</v>
      </c>
      <c r="N490" s="123">
        <v>0</v>
      </c>
      <c r="O490" s="54">
        <v>1</v>
      </c>
      <c r="P490" s="54">
        <v>1</v>
      </c>
      <c r="Q490" s="123">
        <v>2</v>
      </c>
      <c r="R490" s="11" t="s">
        <v>67</v>
      </c>
      <c r="S490">
        <v>2</v>
      </c>
      <c r="T490">
        <v>6</v>
      </c>
      <c r="U490">
        <v>1</v>
      </c>
      <c r="V490">
        <v>18</v>
      </c>
      <c r="W490" s="123" t="s">
        <v>80</v>
      </c>
      <c r="X490" s="123"/>
      <c r="Y490" s="70">
        <v>9999</v>
      </c>
      <c r="Z490" s="70">
        <v>214005</v>
      </c>
      <c r="AA490" s="70">
        <v>10</v>
      </c>
      <c r="AB490" s="70">
        <v>10</v>
      </c>
      <c r="AC490" s="70">
        <v>10</v>
      </c>
      <c r="AD490" s="144">
        <v>86</v>
      </c>
      <c r="AE490" s="144">
        <v>6</v>
      </c>
      <c r="AF490" s="144">
        <v>162</v>
      </c>
      <c r="AG490" s="218">
        <v>1.8</v>
      </c>
      <c r="AH490" s="144">
        <v>0</v>
      </c>
      <c r="AI490" s="144">
        <v>0</v>
      </c>
      <c r="AJ490" s="144">
        <v>1</v>
      </c>
      <c r="AK490" s="144">
        <v>0</v>
      </c>
      <c r="AL490" s="154" t="s">
        <v>603</v>
      </c>
      <c r="AV490" s="123"/>
      <c r="AW490" s="123"/>
      <c r="BD490" s="10"/>
      <c r="BE490" s="8"/>
      <c r="BF490" s="8"/>
    </row>
    <row r="491" ht="15.75" spans="1:58">
      <c r="A491" s="31">
        <v>1111003</v>
      </c>
      <c r="B491" s="31">
        <v>1111003</v>
      </c>
      <c r="C491" s="14" t="s">
        <v>87</v>
      </c>
      <c r="D491" s="31" t="s">
        <v>87</v>
      </c>
      <c r="E491" s="31"/>
      <c r="F491" s="31">
        <v>0</v>
      </c>
      <c r="G491" s="8"/>
      <c r="H491" s="8"/>
      <c r="I491" s="8"/>
      <c r="J491" s="8"/>
      <c r="K491" s="8"/>
      <c r="L491" s="123"/>
      <c r="M491" s="123">
        <v>0</v>
      </c>
      <c r="N491" s="123">
        <v>0</v>
      </c>
      <c r="O491" s="54">
        <v>1</v>
      </c>
      <c r="P491" s="54">
        <v>1</v>
      </c>
      <c r="Q491" s="123">
        <v>3</v>
      </c>
      <c r="R491" s="11" t="s">
        <v>1517</v>
      </c>
      <c r="S491">
        <v>2</v>
      </c>
      <c r="T491">
        <v>6</v>
      </c>
      <c r="U491">
        <v>1</v>
      </c>
      <c r="V491">
        <v>24</v>
      </c>
      <c r="W491" s="123" t="s">
        <v>93</v>
      </c>
      <c r="X491" s="123"/>
      <c r="Y491" s="70">
        <v>9999</v>
      </c>
      <c r="Z491" s="70">
        <v>214005</v>
      </c>
      <c r="AA491" s="70">
        <v>10</v>
      </c>
      <c r="AB491" s="70">
        <v>10</v>
      </c>
      <c r="AC491" s="70">
        <v>10</v>
      </c>
      <c r="AD491" s="144">
        <v>106</v>
      </c>
      <c r="AE491" s="144">
        <v>6</v>
      </c>
      <c r="AF491" s="144">
        <v>112</v>
      </c>
      <c r="AG491" s="218">
        <v>6.2</v>
      </c>
      <c r="AH491" s="144">
        <v>0</v>
      </c>
      <c r="AI491" s="144">
        <v>0</v>
      </c>
      <c r="AJ491" s="144">
        <v>1</v>
      </c>
      <c r="AK491" s="144">
        <v>0</v>
      </c>
      <c r="AL491" s="154" t="s">
        <v>603</v>
      </c>
      <c r="AV491" s="123"/>
      <c r="AW491" s="123"/>
      <c r="BD491" s="10"/>
      <c r="BE491" s="8"/>
      <c r="BF491" s="8"/>
    </row>
    <row r="492" ht="15.75" spans="1:58">
      <c r="A492" s="31">
        <v>1111004</v>
      </c>
      <c r="B492" s="31">
        <v>1111004</v>
      </c>
      <c r="C492" s="14" t="s">
        <v>99</v>
      </c>
      <c r="D492" s="31" t="s">
        <v>99</v>
      </c>
      <c r="E492" s="31"/>
      <c r="F492" s="31">
        <v>0</v>
      </c>
      <c r="G492" s="8"/>
      <c r="H492" s="8"/>
      <c r="I492" s="8"/>
      <c r="J492" s="8"/>
      <c r="K492" s="8"/>
      <c r="L492" s="123"/>
      <c r="M492" s="123">
        <v>0</v>
      </c>
      <c r="N492" s="123">
        <v>0</v>
      </c>
      <c r="O492" s="54">
        <v>1</v>
      </c>
      <c r="P492" s="54">
        <v>1</v>
      </c>
      <c r="Q492" s="123">
        <v>3</v>
      </c>
      <c r="R492" s="11" t="s">
        <v>103</v>
      </c>
      <c r="S492">
        <v>2</v>
      </c>
      <c r="T492">
        <v>6</v>
      </c>
      <c r="U492">
        <v>1</v>
      </c>
      <c r="V492">
        <v>19</v>
      </c>
      <c r="W492" s="123" t="s">
        <v>104</v>
      </c>
      <c r="X492" s="123"/>
      <c r="Y492" s="70">
        <v>9999</v>
      </c>
      <c r="Z492" s="70">
        <v>214005</v>
      </c>
      <c r="AA492" s="70">
        <v>10</v>
      </c>
      <c r="AB492" s="70">
        <v>10</v>
      </c>
      <c r="AC492" s="70">
        <v>10</v>
      </c>
      <c r="AD492" s="144">
        <v>106</v>
      </c>
      <c r="AE492" s="144">
        <v>6</v>
      </c>
      <c r="AF492" s="144">
        <v>112</v>
      </c>
      <c r="AG492" s="218">
        <v>5.8</v>
      </c>
      <c r="AH492" s="144">
        <v>0</v>
      </c>
      <c r="AI492" s="144">
        <v>0</v>
      </c>
      <c r="AJ492" s="144">
        <v>1</v>
      </c>
      <c r="AK492" s="144">
        <v>0</v>
      </c>
      <c r="AL492" s="154" t="s">
        <v>603</v>
      </c>
      <c r="AM492" s="8" t="s">
        <v>106</v>
      </c>
      <c r="AN492" s="8" t="s">
        <v>107</v>
      </c>
      <c r="AV492" s="123"/>
      <c r="AW492" s="123"/>
      <c r="BD492" s="10"/>
      <c r="BE492" s="8"/>
      <c r="BF492" s="8"/>
    </row>
    <row r="493" ht="15.75" spans="1:58">
      <c r="A493" s="31">
        <v>1111005</v>
      </c>
      <c r="B493" s="31">
        <v>1111005</v>
      </c>
      <c r="C493" s="14" t="s">
        <v>111</v>
      </c>
      <c r="D493" s="31" t="s">
        <v>111</v>
      </c>
      <c r="E493" s="31"/>
      <c r="F493" s="31">
        <v>0</v>
      </c>
      <c r="G493" s="8"/>
      <c r="H493" s="8"/>
      <c r="I493" s="8"/>
      <c r="J493" s="8"/>
      <c r="K493" s="8"/>
      <c r="L493" s="123"/>
      <c r="M493" s="123">
        <v>0</v>
      </c>
      <c r="N493" s="123">
        <v>0</v>
      </c>
      <c r="O493" s="54">
        <v>1</v>
      </c>
      <c r="P493" s="54">
        <v>1</v>
      </c>
      <c r="Q493" s="123">
        <v>3</v>
      </c>
      <c r="R493" s="11" t="s">
        <v>103</v>
      </c>
      <c r="S493">
        <v>2</v>
      </c>
      <c r="T493">
        <v>6</v>
      </c>
      <c r="U493">
        <v>1</v>
      </c>
      <c r="V493">
        <v>8</v>
      </c>
      <c r="W493" s="123" t="s">
        <v>116</v>
      </c>
      <c r="X493" s="123"/>
      <c r="Y493" s="70">
        <v>9999</v>
      </c>
      <c r="Z493" s="70">
        <v>214005</v>
      </c>
      <c r="AA493" s="70">
        <v>10</v>
      </c>
      <c r="AB493" s="70">
        <v>10</v>
      </c>
      <c r="AC493" s="70">
        <v>10</v>
      </c>
      <c r="AD493" s="144">
        <v>86</v>
      </c>
      <c r="AE493" s="144">
        <v>7</v>
      </c>
      <c r="AF493" s="144">
        <v>151</v>
      </c>
      <c r="AG493" s="218">
        <v>1.4</v>
      </c>
      <c r="AH493" s="144">
        <v>0</v>
      </c>
      <c r="AI493" s="144">
        <v>0</v>
      </c>
      <c r="AJ493" s="144">
        <v>1</v>
      </c>
      <c r="AK493" s="144">
        <v>0</v>
      </c>
      <c r="AL493" s="154" t="s">
        <v>603</v>
      </c>
      <c r="AM493" s="8" t="s">
        <v>119</v>
      </c>
      <c r="AN493" s="8" t="s">
        <v>120</v>
      </c>
      <c r="AV493" s="123"/>
      <c r="AW493" s="123"/>
      <c r="BD493" s="10"/>
      <c r="BE493" s="8"/>
      <c r="BF493" s="8"/>
    </row>
    <row r="494" ht="15.75" spans="1:58">
      <c r="A494" s="31">
        <v>1111006</v>
      </c>
      <c r="B494" s="31">
        <v>1111006</v>
      </c>
      <c r="C494" s="14" t="s">
        <v>124</v>
      </c>
      <c r="D494" s="31" t="s">
        <v>124</v>
      </c>
      <c r="E494" s="31"/>
      <c r="F494" s="31">
        <v>0</v>
      </c>
      <c r="G494" s="8"/>
      <c r="H494" s="8"/>
      <c r="I494" s="8"/>
      <c r="J494" s="8"/>
      <c r="K494" s="8"/>
      <c r="L494" s="123"/>
      <c r="M494" s="123">
        <v>0</v>
      </c>
      <c r="N494" s="123">
        <v>0</v>
      </c>
      <c r="O494" s="54">
        <v>1</v>
      </c>
      <c r="P494" s="54">
        <v>1</v>
      </c>
      <c r="Q494" s="123">
        <v>3</v>
      </c>
      <c r="R494" s="11" t="s">
        <v>128</v>
      </c>
      <c r="S494">
        <v>2</v>
      </c>
      <c r="T494">
        <v>6</v>
      </c>
      <c r="U494">
        <v>1</v>
      </c>
      <c r="V494">
        <v>21</v>
      </c>
      <c r="W494" s="123" t="s">
        <v>129</v>
      </c>
      <c r="X494" s="123"/>
      <c r="Y494" s="70">
        <v>9999</v>
      </c>
      <c r="Z494" s="70">
        <v>214005</v>
      </c>
      <c r="AA494" s="70">
        <v>10</v>
      </c>
      <c r="AB494" s="70">
        <v>10</v>
      </c>
      <c r="AC494" s="70">
        <v>10</v>
      </c>
      <c r="AD494" s="144">
        <v>86</v>
      </c>
      <c r="AE494" s="144">
        <v>6</v>
      </c>
      <c r="AF494" s="144">
        <v>162</v>
      </c>
      <c r="AG494" s="218">
        <v>1.3</v>
      </c>
      <c r="AH494" s="144">
        <v>0</v>
      </c>
      <c r="AI494" s="144">
        <v>0</v>
      </c>
      <c r="AJ494" s="144">
        <v>1</v>
      </c>
      <c r="AK494" s="144">
        <v>0</v>
      </c>
      <c r="AL494" s="154" t="s">
        <v>603</v>
      </c>
      <c r="AM494" s="8" t="s">
        <v>131</v>
      </c>
      <c r="AN494" s="8" t="s">
        <v>132</v>
      </c>
      <c r="AV494" s="123"/>
      <c r="AW494" s="123"/>
      <c r="BD494" s="10"/>
      <c r="BE494" s="8"/>
      <c r="BF494" s="8"/>
    </row>
    <row r="495" ht="15.75" spans="1:58">
      <c r="A495" s="31">
        <v>1111007</v>
      </c>
      <c r="B495" s="31">
        <v>1111007</v>
      </c>
      <c r="C495" s="14" t="s">
        <v>137</v>
      </c>
      <c r="D495" s="31" t="s">
        <v>137</v>
      </c>
      <c r="E495" s="31"/>
      <c r="F495" s="31">
        <v>0</v>
      </c>
      <c r="G495" s="8"/>
      <c r="H495" s="8"/>
      <c r="I495" s="8"/>
      <c r="J495" s="8"/>
      <c r="K495" s="8"/>
      <c r="L495" s="123"/>
      <c r="M495" s="123">
        <v>0</v>
      </c>
      <c r="N495" s="123">
        <v>0</v>
      </c>
      <c r="O495" s="54">
        <v>1</v>
      </c>
      <c r="P495" s="54">
        <v>1</v>
      </c>
      <c r="Q495" s="123">
        <v>3</v>
      </c>
      <c r="R495" s="11" t="s">
        <v>128</v>
      </c>
      <c r="S495">
        <v>2</v>
      </c>
      <c r="T495">
        <v>6</v>
      </c>
      <c r="U495">
        <v>1</v>
      </c>
      <c r="V495">
        <v>22</v>
      </c>
      <c r="W495" s="123" t="s">
        <v>141</v>
      </c>
      <c r="X495" s="123"/>
      <c r="Y495" s="70">
        <v>9999</v>
      </c>
      <c r="Z495" s="70">
        <v>214005</v>
      </c>
      <c r="AA495" s="70">
        <v>10</v>
      </c>
      <c r="AB495" s="70">
        <v>10</v>
      </c>
      <c r="AC495" s="70">
        <v>10</v>
      </c>
      <c r="AD495" s="144">
        <v>86</v>
      </c>
      <c r="AE495" s="144">
        <v>8</v>
      </c>
      <c r="AF495" s="144">
        <v>137</v>
      </c>
      <c r="AG495" s="218">
        <v>4.2</v>
      </c>
      <c r="AH495" s="144">
        <v>0</v>
      </c>
      <c r="AI495" s="144">
        <v>0</v>
      </c>
      <c r="AJ495" s="144">
        <v>1</v>
      </c>
      <c r="AK495" s="144">
        <v>0</v>
      </c>
      <c r="AL495" s="154" t="s">
        <v>603</v>
      </c>
      <c r="AM495" s="8" t="s">
        <v>143</v>
      </c>
      <c r="AN495" s="8" t="s">
        <v>144</v>
      </c>
      <c r="AV495" s="123"/>
      <c r="AW495" s="123"/>
      <c r="BD495" s="10"/>
      <c r="BE495" s="8"/>
      <c r="BF495" s="8"/>
    </row>
    <row r="496" ht="15.75" spans="1:58">
      <c r="A496" s="31">
        <v>1111008</v>
      </c>
      <c r="B496" s="31">
        <v>1111008</v>
      </c>
      <c r="C496" s="14" t="s">
        <v>147</v>
      </c>
      <c r="D496" s="31" t="s">
        <v>147</v>
      </c>
      <c r="E496" s="31"/>
      <c r="F496" s="31">
        <v>0</v>
      </c>
      <c r="G496" s="8"/>
      <c r="H496" s="8"/>
      <c r="I496" s="8"/>
      <c r="J496" s="8"/>
      <c r="K496" s="8"/>
      <c r="L496" s="123"/>
      <c r="M496" s="123">
        <v>0</v>
      </c>
      <c r="N496" s="123">
        <v>0</v>
      </c>
      <c r="O496" s="54">
        <v>1</v>
      </c>
      <c r="P496" s="54">
        <v>1</v>
      </c>
      <c r="Q496" s="123">
        <v>3</v>
      </c>
      <c r="R496" s="11" t="s">
        <v>128</v>
      </c>
      <c r="S496">
        <v>2</v>
      </c>
      <c r="T496">
        <v>6</v>
      </c>
      <c r="U496">
        <v>1</v>
      </c>
      <c r="V496">
        <v>32</v>
      </c>
      <c r="W496" s="123" t="s">
        <v>152</v>
      </c>
      <c r="X496" s="123"/>
      <c r="Y496" s="70">
        <v>9999</v>
      </c>
      <c r="Z496" s="70">
        <v>214005</v>
      </c>
      <c r="AA496" s="70">
        <v>10</v>
      </c>
      <c r="AB496" s="70">
        <v>10</v>
      </c>
      <c r="AC496" s="70">
        <v>10</v>
      </c>
      <c r="AD496" s="144">
        <v>86</v>
      </c>
      <c r="AE496" s="144">
        <v>6</v>
      </c>
      <c r="AF496" s="144">
        <v>162</v>
      </c>
      <c r="AG496" s="218">
        <v>2.1</v>
      </c>
      <c r="AH496" s="144">
        <v>0</v>
      </c>
      <c r="AI496" s="144">
        <v>0</v>
      </c>
      <c r="AJ496" s="144">
        <v>1</v>
      </c>
      <c r="AK496" s="144">
        <v>0</v>
      </c>
      <c r="AL496" s="154" t="s">
        <v>603</v>
      </c>
      <c r="AR496" s="31"/>
      <c r="AV496" s="123"/>
      <c r="AW496" s="123"/>
      <c r="BD496" s="10"/>
      <c r="BE496" s="8"/>
      <c r="BF496" s="8"/>
    </row>
    <row r="497" ht="15.75" spans="1:58">
      <c r="A497" s="31">
        <v>1111009</v>
      </c>
      <c r="B497" s="31">
        <v>1111009</v>
      </c>
      <c r="C497" s="14" t="s">
        <v>156</v>
      </c>
      <c r="D497" s="31" t="s">
        <v>156</v>
      </c>
      <c r="E497" s="31"/>
      <c r="F497" s="31">
        <v>0</v>
      </c>
      <c r="G497" s="8"/>
      <c r="H497" s="8"/>
      <c r="I497" s="8"/>
      <c r="J497" s="8"/>
      <c r="K497" s="8"/>
      <c r="L497" s="123"/>
      <c r="M497" s="123">
        <v>0</v>
      </c>
      <c r="N497" s="123">
        <v>0</v>
      </c>
      <c r="O497" s="54">
        <v>1</v>
      </c>
      <c r="P497" s="54">
        <v>1</v>
      </c>
      <c r="Q497" s="123">
        <v>3</v>
      </c>
      <c r="R497" s="11" t="s">
        <v>160</v>
      </c>
      <c r="S497">
        <v>2</v>
      </c>
      <c r="T497">
        <v>6</v>
      </c>
      <c r="U497">
        <v>1</v>
      </c>
      <c r="V497">
        <v>20</v>
      </c>
      <c r="W497" s="123" t="s">
        <v>161</v>
      </c>
      <c r="X497" s="123"/>
      <c r="Y497" s="70">
        <v>9999</v>
      </c>
      <c r="Z497" s="70">
        <v>214005</v>
      </c>
      <c r="AA497" s="70">
        <v>10</v>
      </c>
      <c r="AB497" s="70">
        <v>10</v>
      </c>
      <c r="AC497" s="70">
        <v>10</v>
      </c>
      <c r="AD497" s="144">
        <v>86</v>
      </c>
      <c r="AE497" s="144">
        <v>8</v>
      </c>
      <c r="AF497" s="144">
        <v>137</v>
      </c>
      <c r="AG497" s="218">
        <v>3</v>
      </c>
      <c r="AH497" s="144">
        <v>0</v>
      </c>
      <c r="AI497" s="144">
        <v>0</v>
      </c>
      <c r="AJ497" s="144">
        <v>1</v>
      </c>
      <c r="AK497" s="144">
        <v>0</v>
      </c>
      <c r="AL497" s="154" t="s">
        <v>603</v>
      </c>
      <c r="AV497" s="123"/>
      <c r="AW497" s="123"/>
      <c r="BD497" s="10"/>
      <c r="BE497" s="8"/>
      <c r="BF497" s="8"/>
    </row>
    <row r="498" ht="15.75" spans="1:58">
      <c r="A498" s="31">
        <v>1111010</v>
      </c>
      <c r="B498" s="31">
        <v>1111010</v>
      </c>
      <c r="C498" s="14" t="s">
        <v>167</v>
      </c>
      <c r="D498" s="31" t="s">
        <v>2194</v>
      </c>
      <c r="E498" s="31"/>
      <c r="F498" s="31">
        <v>0</v>
      </c>
      <c r="G498" s="8"/>
      <c r="H498" s="8"/>
      <c r="I498" s="8"/>
      <c r="J498" s="8"/>
      <c r="K498" s="8"/>
      <c r="L498" s="123"/>
      <c r="M498" s="123">
        <v>0</v>
      </c>
      <c r="N498" s="123">
        <v>0</v>
      </c>
      <c r="O498" s="54">
        <v>1</v>
      </c>
      <c r="P498" s="54">
        <v>1</v>
      </c>
      <c r="Q498" s="123">
        <v>3</v>
      </c>
      <c r="R498" s="11" t="s">
        <v>160</v>
      </c>
      <c r="S498">
        <v>2</v>
      </c>
      <c r="T498">
        <v>6</v>
      </c>
      <c r="U498">
        <v>1</v>
      </c>
      <c r="V498">
        <v>29</v>
      </c>
      <c r="W498" s="123" t="s">
        <v>171</v>
      </c>
      <c r="X498" s="123"/>
      <c r="Y498" s="70">
        <v>9999</v>
      </c>
      <c r="Z498" s="70">
        <v>214005</v>
      </c>
      <c r="AA498" s="70">
        <v>10</v>
      </c>
      <c r="AB498" s="70">
        <v>10</v>
      </c>
      <c r="AC498" s="70">
        <v>10</v>
      </c>
      <c r="AD498" s="144">
        <v>86</v>
      </c>
      <c r="AE498" s="144">
        <v>6</v>
      </c>
      <c r="AF498" s="144">
        <v>162</v>
      </c>
      <c r="AG498" s="218">
        <v>1.8</v>
      </c>
      <c r="AH498" s="144">
        <v>0</v>
      </c>
      <c r="AI498" s="144">
        <v>0</v>
      </c>
      <c r="AJ498" s="144">
        <v>1</v>
      </c>
      <c r="AK498" s="144">
        <v>0</v>
      </c>
      <c r="AL498" s="154" t="s">
        <v>603</v>
      </c>
      <c r="AV498" s="123"/>
      <c r="AW498" s="123"/>
      <c r="BD498" s="10"/>
      <c r="BE498" s="8"/>
      <c r="BF498" s="8"/>
    </row>
    <row r="499" s="31" customFormat="1" ht="15.75" spans="1:58">
      <c r="A499" s="31">
        <v>1111011</v>
      </c>
      <c r="B499" s="31">
        <v>1111011</v>
      </c>
      <c r="C499" s="14" t="s">
        <v>175</v>
      </c>
      <c r="D499" s="31" t="s">
        <v>175</v>
      </c>
      <c r="F499" s="31">
        <v>1</v>
      </c>
      <c r="G499" s="8"/>
      <c r="H499" s="8"/>
      <c r="I499" s="8"/>
      <c r="J499" s="8"/>
      <c r="K499" s="8"/>
      <c r="M499" s="123">
        <v>0</v>
      </c>
      <c r="N499" s="31">
        <v>0</v>
      </c>
      <c r="O499" s="54">
        <v>1</v>
      </c>
      <c r="P499" s="54">
        <v>1</v>
      </c>
      <c r="Q499" s="31">
        <v>8</v>
      </c>
      <c r="R499" s="11" t="s">
        <v>1557</v>
      </c>
      <c r="S499" s="31">
        <v>2</v>
      </c>
      <c r="T499" s="31">
        <v>6</v>
      </c>
      <c r="U499" s="31">
        <v>1</v>
      </c>
      <c r="V499" s="31">
        <v>45</v>
      </c>
      <c r="W499" s="31" t="s">
        <v>181</v>
      </c>
      <c r="Y499" s="70">
        <v>9999</v>
      </c>
      <c r="Z499" s="31">
        <v>214005</v>
      </c>
      <c r="AA499" s="31">
        <v>10</v>
      </c>
      <c r="AB499" s="31">
        <v>10</v>
      </c>
      <c r="AC499" s="31">
        <v>10</v>
      </c>
      <c r="AD499" s="164">
        <v>16</v>
      </c>
      <c r="AE499" s="164">
        <v>6</v>
      </c>
      <c r="AF499" s="164">
        <v>117</v>
      </c>
      <c r="AG499" s="164">
        <v>10</v>
      </c>
      <c r="AH499" s="164">
        <v>0</v>
      </c>
      <c r="AI499" s="164">
        <v>0</v>
      </c>
      <c r="AJ499" s="164">
        <v>1</v>
      </c>
      <c r="AK499" s="164">
        <v>0</v>
      </c>
      <c r="AL499" s="31" t="s">
        <v>603</v>
      </c>
      <c r="AM499" s="8"/>
      <c r="AN499" s="8" t="s">
        <v>183</v>
      </c>
      <c r="AO499" s="8" t="s">
        <v>183</v>
      </c>
      <c r="AP499" s="8"/>
      <c r="AQ499" s="8"/>
      <c r="AR499" s="165"/>
      <c r="AS499" s="165"/>
      <c r="AT499" s="165"/>
      <c r="AU499" s="166"/>
      <c r="AX499" s="164"/>
      <c r="BD499" s="10"/>
      <c r="BE499" s="8"/>
      <c r="BF499" s="8"/>
    </row>
    <row r="500" s="31" customFormat="1" ht="15.75" spans="1:58">
      <c r="A500" s="31">
        <v>1111012</v>
      </c>
      <c r="B500" s="31">
        <v>1111012</v>
      </c>
      <c r="C500" s="14" t="s">
        <v>186</v>
      </c>
      <c r="D500" s="31" t="s">
        <v>186</v>
      </c>
      <c r="F500" s="31">
        <v>0</v>
      </c>
      <c r="G500" s="8"/>
      <c r="H500" s="8"/>
      <c r="I500" s="8"/>
      <c r="J500" s="8"/>
      <c r="K500" s="8"/>
      <c r="M500" s="31">
        <v>0</v>
      </c>
      <c r="N500" s="31">
        <v>0</v>
      </c>
      <c r="O500" s="54">
        <v>1</v>
      </c>
      <c r="P500" s="54">
        <v>1</v>
      </c>
      <c r="Q500" s="31">
        <v>8</v>
      </c>
      <c r="R500" s="11" t="s">
        <v>1557</v>
      </c>
      <c r="S500" s="31">
        <v>2</v>
      </c>
      <c r="T500" s="31">
        <v>6</v>
      </c>
      <c r="U500" s="31">
        <v>1</v>
      </c>
      <c r="V500" s="31">
        <v>31</v>
      </c>
      <c r="W500" s="31" t="s">
        <v>192</v>
      </c>
      <c r="Y500" s="70">
        <v>9999</v>
      </c>
      <c r="Z500" s="31">
        <v>214005</v>
      </c>
      <c r="AA500" s="31">
        <v>10</v>
      </c>
      <c r="AB500" s="31">
        <v>10</v>
      </c>
      <c r="AC500" s="31">
        <v>10</v>
      </c>
      <c r="AD500" s="43">
        <v>16</v>
      </c>
      <c r="AE500" s="45">
        <v>6</v>
      </c>
      <c r="AF500" s="45">
        <v>117</v>
      </c>
      <c r="AG500" s="45">
        <v>10</v>
      </c>
      <c r="AH500" s="45">
        <v>0</v>
      </c>
      <c r="AI500" s="45">
        <v>0</v>
      </c>
      <c r="AJ500" s="45">
        <v>1</v>
      </c>
      <c r="AK500" s="45">
        <v>0</v>
      </c>
      <c r="AL500" s="154" t="s">
        <v>603</v>
      </c>
      <c r="AR500" s="47"/>
      <c r="AS500" s="47"/>
      <c r="AT500" s="47"/>
      <c r="AU500" s="48"/>
      <c r="AX500" s="43"/>
      <c r="BD500" s="10"/>
      <c r="BE500" s="8"/>
      <c r="BF500" s="8"/>
    </row>
    <row r="501" s="31" customFormat="1" ht="15.75" spans="1:58">
      <c r="A501" s="31">
        <v>1111013</v>
      </c>
      <c r="B501" s="31">
        <v>1111013</v>
      </c>
      <c r="C501" s="14" t="s">
        <v>198</v>
      </c>
      <c r="D501" s="31" t="s">
        <v>2195</v>
      </c>
      <c r="F501" s="31">
        <v>0</v>
      </c>
      <c r="G501" s="8"/>
      <c r="H501" s="8"/>
      <c r="I501" s="8"/>
      <c r="J501" s="8"/>
      <c r="K501" s="8"/>
      <c r="M501" s="123">
        <v>0</v>
      </c>
      <c r="N501" s="31">
        <v>0</v>
      </c>
      <c r="O501" s="54">
        <v>1</v>
      </c>
      <c r="P501" s="54">
        <v>1</v>
      </c>
      <c r="Q501" s="31">
        <v>3</v>
      </c>
      <c r="R501" s="11" t="s">
        <v>203</v>
      </c>
      <c r="S501" s="31">
        <v>2</v>
      </c>
      <c r="T501" s="31">
        <v>6</v>
      </c>
      <c r="U501" s="31">
        <v>1</v>
      </c>
      <c r="V501" s="31">
        <v>44</v>
      </c>
      <c r="W501" s="31" t="s">
        <v>204</v>
      </c>
      <c r="Y501" s="70">
        <v>9999</v>
      </c>
      <c r="Z501" s="31">
        <v>214005</v>
      </c>
      <c r="AA501" s="31">
        <v>10</v>
      </c>
      <c r="AB501" s="31">
        <v>10</v>
      </c>
      <c r="AC501" s="31">
        <v>10</v>
      </c>
      <c r="AD501" s="164">
        <v>16</v>
      </c>
      <c r="AE501" s="164">
        <v>6</v>
      </c>
      <c r="AF501" s="164">
        <v>117</v>
      </c>
      <c r="AG501" s="164">
        <v>10</v>
      </c>
      <c r="AH501" s="164">
        <v>0</v>
      </c>
      <c r="AI501" s="164">
        <v>0</v>
      </c>
      <c r="AJ501" s="164">
        <v>1</v>
      </c>
      <c r="AK501" s="164">
        <v>0</v>
      </c>
      <c r="AL501" s="31" t="s">
        <v>603</v>
      </c>
      <c r="AR501" s="165"/>
      <c r="AS501" s="165"/>
      <c r="AT501" s="165"/>
      <c r="AU501" s="166"/>
      <c r="AX501" s="164"/>
      <c r="BD501" s="10"/>
      <c r="BE501" s="8"/>
      <c r="BF501" s="8"/>
    </row>
    <row r="502" ht="15.75" spans="1:58">
      <c r="A502">
        <v>1111014</v>
      </c>
      <c r="B502">
        <v>1111014</v>
      </c>
      <c r="C502" s="14" t="s">
        <v>208</v>
      </c>
      <c r="D502" t="s">
        <v>208</v>
      </c>
      <c r="F502">
        <v>0</v>
      </c>
      <c r="G502" s="8"/>
      <c r="H502" s="8"/>
      <c r="I502" s="8"/>
      <c r="J502" s="8"/>
      <c r="K502" s="8"/>
      <c r="M502">
        <v>0</v>
      </c>
      <c r="N502">
        <v>0</v>
      </c>
      <c r="O502" s="54">
        <v>1</v>
      </c>
      <c r="P502" s="54">
        <v>1</v>
      </c>
      <c r="Q502">
        <v>8</v>
      </c>
      <c r="R502" s="11" t="s">
        <v>1557</v>
      </c>
      <c r="S502">
        <v>2</v>
      </c>
      <c r="T502">
        <v>6</v>
      </c>
      <c r="U502">
        <v>1</v>
      </c>
      <c r="V502">
        <v>30</v>
      </c>
      <c r="W502" t="s">
        <v>212</v>
      </c>
      <c r="Y502" s="70">
        <v>9999</v>
      </c>
      <c r="Z502">
        <v>214005</v>
      </c>
      <c r="AA502">
        <v>10</v>
      </c>
      <c r="AB502">
        <v>10</v>
      </c>
      <c r="AC502">
        <v>10</v>
      </c>
      <c r="AD502" s="43">
        <v>16</v>
      </c>
      <c r="AE502" s="45">
        <v>6</v>
      </c>
      <c r="AF502" s="45">
        <v>117</v>
      </c>
      <c r="AG502" s="219">
        <v>10</v>
      </c>
      <c r="AH502" s="45">
        <v>0</v>
      </c>
      <c r="AI502" s="45">
        <v>0</v>
      </c>
      <c r="AJ502" s="45">
        <v>1</v>
      </c>
      <c r="AK502" s="45">
        <v>0</v>
      </c>
      <c r="AL502" s="154" t="s">
        <v>603</v>
      </c>
      <c r="BD502" s="10"/>
      <c r="BE502" s="8"/>
      <c r="BF502" s="8"/>
    </row>
    <row r="503" ht="15.75" spans="1:58">
      <c r="A503" s="31">
        <v>1111015</v>
      </c>
      <c r="B503" s="31">
        <v>1111015</v>
      </c>
      <c r="C503" s="14" t="s">
        <v>216</v>
      </c>
      <c r="D503" s="31" t="s">
        <v>217</v>
      </c>
      <c r="E503" s="31"/>
      <c r="F503" s="31">
        <v>1</v>
      </c>
      <c r="G503" s="8"/>
      <c r="H503" s="8"/>
      <c r="I503" s="8"/>
      <c r="J503" s="8"/>
      <c r="K503" s="8"/>
      <c r="L503" s="31"/>
      <c r="M503" s="123">
        <v>0</v>
      </c>
      <c r="N503" s="31">
        <v>0</v>
      </c>
      <c r="O503" s="54">
        <v>1</v>
      </c>
      <c r="P503" s="54">
        <v>1</v>
      </c>
      <c r="Q503" s="31">
        <v>8</v>
      </c>
      <c r="R503" s="11" t="s">
        <v>1557</v>
      </c>
      <c r="S503" s="31">
        <v>2</v>
      </c>
      <c r="T503" s="31">
        <v>6</v>
      </c>
      <c r="U503" s="31">
        <v>1</v>
      </c>
      <c r="V503" s="31">
        <v>33</v>
      </c>
      <c r="W503" s="31" t="s">
        <v>221</v>
      </c>
      <c r="X503" s="31"/>
      <c r="Y503" s="70">
        <v>9999</v>
      </c>
      <c r="Z503" s="31">
        <v>214005</v>
      </c>
      <c r="AA503" s="31">
        <v>10</v>
      </c>
      <c r="AB503" s="31">
        <v>10</v>
      </c>
      <c r="AC503" s="31">
        <v>10</v>
      </c>
      <c r="AD503" s="164">
        <v>16</v>
      </c>
      <c r="AE503" s="164">
        <v>6</v>
      </c>
      <c r="AF503" s="164">
        <v>117</v>
      </c>
      <c r="AG503" s="220">
        <v>10</v>
      </c>
      <c r="AH503" s="164">
        <v>0</v>
      </c>
      <c r="AI503" s="164">
        <v>0</v>
      </c>
      <c r="AJ503" s="164">
        <v>1</v>
      </c>
      <c r="AK503" s="164">
        <v>0</v>
      </c>
      <c r="AL503" s="31" t="s">
        <v>603</v>
      </c>
      <c r="AM503" s="31"/>
      <c r="AN503" s="31"/>
      <c r="AO503" s="31"/>
      <c r="AP503" s="31"/>
      <c r="AQ503" s="31"/>
      <c r="AR503" s="165"/>
      <c r="AS503" s="165"/>
      <c r="AT503" s="165"/>
      <c r="AU503" s="166"/>
      <c r="AV503" s="31"/>
      <c r="AW503" s="31"/>
      <c r="AX503" s="164"/>
      <c r="BD503" s="10"/>
      <c r="BE503" s="8"/>
      <c r="BF503" s="8"/>
    </row>
    <row r="504" ht="15.75" spans="1:58">
      <c r="A504" s="31">
        <v>1111016</v>
      </c>
      <c r="B504" s="31">
        <v>1111016</v>
      </c>
      <c r="C504" s="14" t="s">
        <v>225</v>
      </c>
      <c r="D504" s="31" t="s">
        <v>225</v>
      </c>
      <c r="E504" s="31"/>
      <c r="F504" s="31">
        <v>0</v>
      </c>
      <c r="G504" s="8"/>
      <c r="H504" s="8"/>
      <c r="I504" s="8"/>
      <c r="J504" s="8"/>
      <c r="K504" s="8"/>
      <c r="L504" s="31"/>
      <c r="M504" s="123">
        <v>0</v>
      </c>
      <c r="N504" s="31">
        <v>0</v>
      </c>
      <c r="O504" s="54">
        <v>4</v>
      </c>
      <c r="P504" s="54">
        <v>4</v>
      </c>
      <c r="Q504" s="31">
        <v>4</v>
      </c>
      <c r="R504" s="11" t="s">
        <v>227</v>
      </c>
      <c r="S504" s="31">
        <v>2</v>
      </c>
      <c r="T504" s="31">
        <v>6</v>
      </c>
      <c r="U504" s="31">
        <v>1</v>
      </c>
      <c r="V504" s="31">
        <v>49</v>
      </c>
      <c r="W504" s="31" t="s">
        <v>228</v>
      </c>
      <c r="X504" s="31"/>
      <c r="Y504" s="70">
        <v>9999</v>
      </c>
      <c r="Z504" s="31">
        <v>214005</v>
      </c>
      <c r="AA504" s="31">
        <v>10</v>
      </c>
      <c r="AB504" s="31">
        <v>10</v>
      </c>
      <c r="AC504" s="31">
        <v>10</v>
      </c>
      <c r="AD504" s="164">
        <v>16</v>
      </c>
      <c r="AE504" s="164">
        <v>6</v>
      </c>
      <c r="AF504" s="164">
        <v>117</v>
      </c>
      <c r="AG504" s="220">
        <v>10</v>
      </c>
      <c r="AH504" s="164">
        <v>0</v>
      </c>
      <c r="AI504" s="164">
        <v>0</v>
      </c>
      <c r="AJ504" s="164">
        <v>1</v>
      </c>
      <c r="AK504" s="164">
        <v>0</v>
      </c>
      <c r="AL504" s="31" t="s">
        <v>603</v>
      </c>
      <c r="AM504" s="31"/>
      <c r="AN504" s="31"/>
      <c r="AO504" s="31"/>
      <c r="AP504" s="31"/>
      <c r="AQ504" s="31"/>
      <c r="AR504" s="165"/>
      <c r="AS504" s="165"/>
      <c r="AT504" s="165"/>
      <c r="AU504" s="166"/>
      <c r="AV504" s="31"/>
      <c r="AW504" s="31"/>
      <c r="AX504" s="164"/>
      <c r="BD504" s="10"/>
      <c r="BE504" s="8"/>
      <c r="BF504" s="8"/>
    </row>
    <row r="505" ht="15.75" spans="1:58">
      <c r="A505" s="31">
        <v>1111018</v>
      </c>
      <c r="B505" s="31">
        <v>1111018</v>
      </c>
      <c r="C505" s="14" t="s">
        <v>232</v>
      </c>
      <c r="D505" s="31" t="s">
        <v>232</v>
      </c>
      <c r="E505" s="31"/>
      <c r="F505" s="31">
        <v>0</v>
      </c>
      <c r="G505" s="8" t="s">
        <v>226</v>
      </c>
      <c r="H505" s="8" t="s">
        <v>233</v>
      </c>
      <c r="I505" s="8"/>
      <c r="J505" s="8"/>
      <c r="K505" s="8"/>
      <c r="L505" s="31" t="s">
        <v>2196</v>
      </c>
      <c r="M505" s="123">
        <v>0</v>
      </c>
      <c r="N505" s="31">
        <v>0</v>
      </c>
      <c r="O505" s="54">
        <v>5</v>
      </c>
      <c r="P505" s="54">
        <v>4</v>
      </c>
      <c r="Q505" s="31">
        <v>4</v>
      </c>
      <c r="R505" s="11" t="s">
        <v>82</v>
      </c>
      <c r="S505" s="31">
        <v>2</v>
      </c>
      <c r="T505" s="31">
        <v>6</v>
      </c>
      <c r="U505" s="31">
        <v>1</v>
      </c>
      <c r="V505" s="31">
        <v>2015</v>
      </c>
      <c r="W505" s="31" t="s">
        <v>236</v>
      </c>
      <c r="X505" s="31"/>
      <c r="Y505" s="70">
        <v>9999</v>
      </c>
      <c r="Z505" s="31">
        <v>214005</v>
      </c>
      <c r="AA505" s="31">
        <v>10</v>
      </c>
      <c r="AB505" s="31">
        <v>10</v>
      </c>
      <c r="AC505" s="31">
        <v>10</v>
      </c>
      <c r="AD505" s="164">
        <v>40</v>
      </c>
      <c r="AE505" s="164">
        <v>12</v>
      </c>
      <c r="AF505" s="164">
        <v>302</v>
      </c>
      <c r="AG505" s="220">
        <v>10</v>
      </c>
      <c r="AH505" s="164" t="s">
        <v>82</v>
      </c>
      <c r="AI505" s="164">
        <v>0.012</v>
      </c>
      <c r="AJ505" s="164">
        <v>1.006</v>
      </c>
      <c r="AK505" s="164">
        <v>0.006</v>
      </c>
      <c r="AL505" s="31" t="s">
        <v>83</v>
      </c>
      <c r="AM505" s="8" t="s">
        <v>238</v>
      </c>
      <c r="AN505" s="8" t="s">
        <v>239</v>
      </c>
      <c r="AO505" s="31"/>
      <c r="AP505" s="31"/>
      <c r="AQ505" s="31"/>
      <c r="AR505" s="165" t="s">
        <v>2197</v>
      </c>
      <c r="AS505" s="165" t="s">
        <v>97</v>
      </c>
      <c r="AT505" s="165" t="s">
        <v>224</v>
      </c>
      <c r="AU505" s="166"/>
      <c r="AV505" s="31"/>
      <c r="AW505" s="31"/>
      <c r="AX505" s="164"/>
      <c r="BD505" s="10"/>
      <c r="BE505" s="8"/>
      <c r="BF505" s="8"/>
    </row>
    <row r="506" ht="15.75" spans="1:58">
      <c r="A506" s="31">
        <v>1112001</v>
      </c>
      <c r="B506" s="31">
        <v>1112001</v>
      </c>
      <c r="C506" s="14" t="s">
        <v>241</v>
      </c>
      <c r="D506" s="31" t="s">
        <v>241</v>
      </c>
      <c r="E506" s="31"/>
      <c r="F506" s="31">
        <v>0</v>
      </c>
      <c r="G506" s="8"/>
      <c r="H506" s="8"/>
      <c r="I506" s="8"/>
      <c r="J506" s="8"/>
      <c r="K506" s="8"/>
      <c r="L506" s="123"/>
      <c r="M506" s="123">
        <v>0</v>
      </c>
      <c r="N506" s="123">
        <v>0</v>
      </c>
      <c r="O506" s="54">
        <v>1</v>
      </c>
      <c r="P506" s="54">
        <v>1</v>
      </c>
      <c r="Q506" s="123">
        <v>1</v>
      </c>
      <c r="R506" s="11" t="s">
        <v>246</v>
      </c>
      <c r="S506">
        <v>3</v>
      </c>
      <c r="T506">
        <v>7</v>
      </c>
      <c r="U506">
        <v>2</v>
      </c>
      <c r="V506">
        <v>1</v>
      </c>
      <c r="W506" s="123" t="s">
        <v>247</v>
      </c>
      <c r="X506" s="123"/>
      <c r="Y506" s="70">
        <v>9999</v>
      </c>
      <c r="Z506" s="70">
        <v>214005</v>
      </c>
      <c r="AA506" s="70">
        <v>30</v>
      </c>
      <c r="AB506" s="70">
        <v>30</v>
      </c>
      <c r="AC506" s="70">
        <v>30</v>
      </c>
      <c r="AD506" s="144">
        <v>119</v>
      </c>
      <c r="AE506" s="144">
        <v>12</v>
      </c>
      <c r="AF506" s="144">
        <v>207</v>
      </c>
      <c r="AG506" s="218">
        <v>6.7</v>
      </c>
      <c r="AH506" s="144">
        <v>0</v>
      </c>
      <c r="AI506" s="144">
        <v>0</v>
      </c>
      <c r="AJ506" s="144">
        <v>1</v>
      </c>
      <c r="AK506" s="144">
        <v>0</v>
      </c>
      <c r="AL506" s="154" t="s">
        <v>603</v>
      </c>
      <c r="AM506" s="9" t="s">
        <v>2198</v>
      </c>
      <c r="AN506" s="9" t="s">
        <v>2199</v>
      </c>
      <c r="AO506" s="9"/>
      <c r="AP506" s="9"/>
      <c r="AQ506" s="9"/>
      <c r="AV506" s="123"/>
      <c r="AW506" s="123"/>
      <c r="BD506" s="10"/>
      <c r="BE506" s="8"/>
      <c r="BF506" s="8"/>
    </row>
    <row r="507" ht="15.75" spans="1:58">
      <c r="A507" s="31">
        <v>1112002</v>
      </c>
      <c r="B507" s="31">
        <v>1112002</v>
      </c>
      <c r="C507" s="14" t="s">
        <v>254</v>
      </c>
      <c r="D507" s="31" t="s">
        <v>254</v>
      </c>
      <c r="E507" s="31"/>
      <c r="F507" s="31">
        <v>0</v>
      </c>
      <c r="G507" s="8"/>
      <c r="H507" s="8"/>
      <c r="I507" s="8"/>
      <c r="J507" s="8"/>
      <c r="K507" s="8"/>
      <c r="L507" s="123"/>
      <c r="M507" s="123">
        <v>0</v>
      </c>
      <c r="N507" s="123">
        <v>0</v>
      </c>
      <c r="O507" s="54">
        <v>1</v>
      </c>
      <c r="P507" s="54">
        <v>1</v>
      </c>
      <c r="Q507" s="123">
        <v>1</v>
      </c>
      <c r="R507" s="11" t="s">
        <v>246</v>
      </c>
      <c r="S507">
        <v>3</v>
      </c>
      <c r="T507">
        <v>7</v>
      </c>
      <c r="U507">
        <v>2</v>
      </c>
      <c r="V507">
        <v>2</v>
      </c>
      <c r="W507" s="123" t="s">
        <v>258</v>
      </c>
      <c r="X507" s="123"/>
      <c r="Y507" s="70">
        <v>9999</v>
      </c>
      <c r="Z507" s="70">
        <v>214005</v>
      </c>
      <c r="AA507" s="70">
        <v>30</v>
      </c>
      <c r="AB507" s="70">
        <v>30</v>
      </c>
      <c r="AC507" s="70">
        <v>30</v>
      </c>
      <c r="AD507" s="144">
        <v>132</v>
      </c>
      <c r="AE507" s="144">
        <v>10</v>
      </c>
      <c r="AF507" s="144">
        <v>207</v>
      </c>
      <c r="AG507" s="218">
        <v>5.3</v>
      </c>
      <c r="AH507" s="144">
        <v>0</v>
      </c>
      <c r="AI507" s="144">
        <v>0</v>
      </c>
      <c r="AJ507" s="144">
        <v>1</v>
      </c>
      <c r="AK507" s="144">
        <v>0</v>
      </c>
      <c r="AL507" s="154" t="s">
        <v>603</v>
      </c>
      <c r="AM507" s="9" t="s">
        <v>261</v>
      </c>
      <c r="AN507" s="9" t="s">
        <v>262</v>
      </c>
      <c r="AO507" s="9"/>
      <c r="AP507" s="9"/>
      <c r="AQ507" s="9"/>
      <c r="AV507" s="123"/>
      <c r="AW507" s="123"/>
      <c r="BD507" s="10"/>
      <c r="BE507" s="8"/>
      <c r="BF507" s="8"/>
    </row>
    <row r="508" ht="15.75" spans="1:58">
      <c r="A508" s="31">
        <v>1112003</v>
      </c>
      <c r="B508" s="31">
        <v>1112003</v>
      </c>
      <c r="C508" s="14" t="s">
        <v>265</v>
      </c>
      <c r="D508" s="31" t="s">
        <v>265</v>
      </c>
      <c r="E508" s="31"/>
      <c r="F508" s="31">
        <v>1</v>
      </c>
      <c r="G508" s="8"/>
      <c r="H508" s="8"/>
      <c r="I508" s="8"/>
      <c r="J508" s="8"/>
      <c r="K508" s="8"/>
      <c r="L508" s="123"/>
      <c r="M508" s="123">
        <v>0</v>
      </c>
      <c r="N508" s="123">
        <v>0</v>
      </c>
      <c r="O508" s="54">
        <v>1</v>
      </c>
      <c r="P508" s="54">
        <v>1</v>
      </c>
      <c r="Q508" s="123">
        <v>1</v>
      </c>
      <c r="R508" s="11" t="s">
        <v>246</v>
      </c>
      <c r="S508">
        <v>3</v>
      </c>
      <c r="T508">
        <v>7</v>
      </c>
      <c r="U508">
        <v>2</v>
      </c>
      <c r="V508">
        <v>5</v>
      </c>
      <c r="W508" s="123" t="s">
        <v>269</v>
      </c>
      <c r="X508" s="123"/>
      <c r="Y508" s="70">
        <v>9999</v>
      </c>
      <c r="Z508" s="70">
        <v>214005</v>
      </c>
      <c r="AA508" s="70">
        <v>30</v>
      </c>
      <c r="AB508" s="70">
        <v>30</v>
      </c>
      <c r="AC508" s="70">
        <v>30</v>
      </c>
      <c r="AD508" s="144">
        <v>147</v>
      </c>
      <c r="AE508" s="144">
        <v>7</v>
      </c>
      <c r="AF508" s="144">
        <v>207</v>
      </c>
      <c r="AG508" s="218">
        <v>3.8</v>
      </c>
      <c r="AH508" s="144">
        <v>0</v>
      </c>
      <c r="AI508" s="144">
        <v>0</v>
      </c>
      <c r="AJ508" s="144">
        <v>1</v>
      </c>
      <c r="AK508" s="144">
        <v>0</v>
      </c>
      <c r="AL508" s="154" t="s">
        <v>603</v>
      </c>
      <c r="AM508" s="9" t="s">
        <v>272</v>
      </c>
      <c r="AN508" s="9" t="s">
        <v>273</v>
      </c>
      <c r="AO508" s="9"/>
      <c r="AP508" s="9"/>
      <c r="AQ508" s="9"/>
      <c r="AV508" s="123"/>
      <c r="AW508" s="123"/>
      <c r="BD508" s="10"/>
      <c r="BE508" s="8"/>
      <c r="BF508" s="8"/>
    </row>
    <row r="509" ht="15.75" spans="1:58">
      <c r="A509" s="31">
        <v>1112004</v>
      </c>
      <c r="B509" s="31">
        <v>1112004</v>
      </c>
      <c r="C509" s="14" t="s">
        <v>277</v>
      </c>
      <c r="D509" s="31" t="s">
        <v>277</v>
      </c>
      <c r="E509" s="31"/>
      <c r="F509" s="31">
        <v>0</v>
      </c>
      <c r="G509" s="8"/>
      <c r="H509" s="8"/>
      <c r="I509" s="8"/>
      <c r="J509" s="8"/>
      <c r="K509" s="8"/>
      <c r="L509" s="123"/>
      <c r="M509" s="123">
        <v>0</v>
      </c>
      <c r="N509" s="123">
        <v>0</v>
      </c>
      <c r="O509" s="54">
        <v>1</v>
      </c>
      <c r="P509" s="54">
        <v>1</v>
      </c>
      <c r="Q509" s="123">
        <v>1</v>
      </c>
      <c r="R509" s="11" t="s">
        <v>246</v>
      </c>
      <c r="S509">
        <v>3</v>
      </c>
      <c r="T509">
        <v>7</v>
      </c>
      <c r="U509">
        <v>2</v>
      </c>
      <c r="V509">
        <v>4</v>
      </c>
      <c r="W509" s="123" t="s">
        <v>283</v>
      </c>
      <c r="X509" s="123"/>
      <c r="Y509" s="70">
        <v>9999</v>
      </c>
      <c r="Z509" s="70">
        <v>214005</v>
      </c>
      <c r="AA509" s="70">
        <v>30</v>
      </c>
      <c r="AB509" s="70">
        <v>30</v>
      </c>
      <c r="AC509" s="70">
        <v>30</v>
      </c>
      <c r="AD509" s="144">
        <v>133</v>
      </c>
      <c r="AE509" s="144">
        <v>9</v>
      </c>
      <c r="AF509" s="144">
        <v>207</v>
      </c>
      <c r="AG509" s="218">
        <v>8.5</v>
      </c>
      <c r="AH509" s="144">
        <v>0</v>
      </c>
      <c r="AI509" s="144">
        <v>0</v>
      </c>
      <c r="AJ509" s="144">
        <v>1</v>
      </c>
      <c r="AK509" s="144">
        <v>0</v>
      </c>
      <c r="AL509" s="154" t="s">
        <v>603</v>
      </c>
      <c r="AM509" s="9" t="s">
        <v>286</v>
      </c>
      <c r="AN509" s="9" t="s">
        <v>287</v>
      </c>
      <c r="AO509" s="9"/>
      <c r="AP509" s="9"/>
      <c r="AQ509" s="9"/>
      <c r="AV509" s="123"/>
      <c r="AW509" s="123"/>
      <c r="BD509" s="10"/>
      <c r="BE509" s="8"/>
      <c r="BF509" s="8"/>
    </row>
    <row r="510" ht="15.75" spans="1:58">
      <c r="A510" s="31">
        <v>1112005</v>
      </c>
      <c r="B510" s="31">
        <v>1112005</v>
      </c>
      <c r="C510" s="14" t="s">
        <v>290</v>
      </c>
      <c r="D510" s="31" t="s">
        <v>290</v>
      </c>
      <c r="E510" s="31"/>
      <c r="F510" s="31">
        <v>0</v>
      </c>
      <c r="G510" s="8"/>
      <c r="H510" s="8"/>
      <c r="I510" s="8"/>
      <c r="J510" s="8"/>
      <c r="K510" s="8"/>
      <c r="L510" s="123"/>
      <c r="M510" s="123">
        <v>0</v>
      </c>
      <c r="N510" s="123">
        <v>0</v>
      </c>
      <c r="O510" s="54">
        <v>1</v>
      </c>
      <c r="P510" s="54">
        <v>1</v>
      </c>
      <c r="Q510" s="123">
        <v>1</v>
      </c>
      <c r="R510" s="11" t="s">
        <v>246</v>
      </c>
      <c r="S510">
        <v>3</v>
      </c>
      <c r="T510">
        <v>7</v>
      </c>
      <c r="U510">
        <v>2</v>
      </c>
      <c r="V510">
        <v>3</v>
      </c>
      <c r="W510" s="123" t="s">
        <v>296</v>
      </c>
      <c r="X510" s="123"/>
      <c r="Y510" s="70">
        <v>9999</v>
      </c>
      <c r="Z510" s="70">
        <v>214005</v>
      </c>
      <c r="AA510" s="70">
        <v>30</v>
      </c>
      <c r="AB510" s="70">
        <v>30</v>
      </c>
      <c r="AC510" s="70">
        <v>30</v>
      </c>
      <c r="AD510" s="144">
        <v>147</v>
      </c>
      <c r="AE510" s="144">
        <v>10</v>
      </c>
      <c r="AF510" s="144">
        <v>169</v>
      </c>
      <c r="AG510" s="218">
        <v>10.8</v>
      </c>
      <c r="AH510" s="144">
        <v>0</v>
      </c>
      <c r="AI510" s="144">
        <v>0</v>
      </c>
      <c r="AJ510" s="144">
        <v>1</v>
      </c>
      <c r="AK510" s="144">
        <v>0</v>
      </c>
      <c r="AL510" s="154" t="s">
        <v>603</v>
      </c>
      <c r="AM510" s="9" t="s">
        <v>299</v>
      </c>
      <c r="AN510" s="9" t="s">
        <v>300</v>
      </c>
      <c r="AO510" s="9"/>
      <c r="AP510" s="9"/>
      <c r="AQ510" s="9"/>
      <c r="AV510" s="123"/>
      <c r="AW510" s="123"/>
      <c r="BD510" s="10"/>
      <c r="BE510" s="8"/>
      <c r="BF510" s="8"/>
    </row>
    <row r="511" ht="15.75" spans="1:58">
      <c r="A511">
        <v>1112006</v>
      </c>
      <c r="B511">
        <v>1112006</v>
      </c>
      <c r="C511" s="14" t="s">
        <v>303</v>
      </c>
      <c r="D511" t="s">
        <v>303</v>
      </c>
      <c r="F511">
        <v>0</v>
      </c>
      <c r="G511" s="8"/>
      <c r="H511" s="8"/>
      <c r="I511" s="8"/>
      <c r="J511" s="8"/>
      <c r="K511" s="8"/>
      <c r="M511" s="123">
        <v>0</v>
      </c>
      <c r="N511" s="123">
        <v>0</v>
      </c>
      <c r="O511" s="43">
        <v>1</v>
      </c>
      <c r="P511" s="44">
        <v>1</v>
      </c>
      <c r="Q511">
        <v>1</v>
      </c>
      <c r="R511" s="11" t="s">
        <v>246</v>
      </c>
      <c r="S511">
        <v>3</v>
      </c>
      <c r="T511">
        <v>7</v>
      </c>
      <c r="U511">
        <v>2</v>
      </c>
      <c r="V511">
        <v>7</v>
      </c>
      <c r="W511" t="s">
        <v>2200</v>
      </c>
      <c r="Y511" s="70">
        <v>9999</v>
      </c>
      <c r="Z511">
        <v>214005</v>
      </c>
      <c r="AA511">
        <v>30</v>
      </c>
      <c r="AB511">
        <v>30</v>
      </c>
      <c r="AC511">
        <v>30</v>
      </c>
      <c r="AD511" s="45">
        <v>119</v>
      </c>
      <c r="AE511" s="45">
        <v>11</v>
      </c>
      <c r="AF511" s="45">
        <v>228</v>
      </c>
      <c r="AG511" s="219">
        <v>1.5</v>
      </c>
      <c r="AH511" s="45">
        <v>0</v>
      </c>
      <c r="AI511" s="45">
        <v>0</v>
      </c>
      <c r="AJ511" s="45">
        <v>1</v>
      </c>
      <c r="AK511" s="45">
        <v>0</v>
      </c>
      <c r="AL511" s="46" t="s">
        <v>603</v>
      </c>
      <c r="AM511" s="9" t="s">
        <v>313</v>
      </c>
      <c r="AN511" s="9" t="s">
        <v>314</v>
      </c>
      <c r="AO511" s="9"/>
      <c r="AP511" s="9"/>
      <c r="AQ511" s="9"/>
      <c r="AR511" s="47" t="s">
        <v>2201</v>
      </c>
      <c r="AS511" s="47" t="s">
        <v>97</v>
      </c>
      <c r="AT511" s="47" t="s">
        <v>316</v>
      </c>
      <c r="AU511" s="48" t="s">
        <v>317</v>
      </c>
      <c r="AY511">
        <v>53</v>
      </c>
      <c r="BD511" s="10"/>
      <c r="BE511" s="8"/>
      <c r="BF511" s="8"/>
    </row>
    <row r="512" ht="15.75" spans="1:58">
      <c r="A512">
        <v>1112007</v>
      </c>
      <c r="B512">
        <v>1112007</v>
      </c>
      <c r="C512" s="14" t="s">
        <v>318</v>
      </c>
      <c r="D512" t="s">
        <v>318</v>
      </c>
      <c r="F512">
        <v>1</v>
      </c>
      <c r="G512" s="8"/>
      <c r="H512" s="8"/>
      <c r="I512" s="8"/>
      <c r="J512" s="8"/>
      <c r="K512" s="8"/>
      <c r="M512" s="123">
        <v>0</v>
      </c>
      <c r="N512" s="123">
        <v>0</v>
      </c>
      <c r="O512" s="43">
        <v>3</v>
      </c>
      <c r="P512" s="44">
        <v>3</v>
      </c>
      <c r="Q512">
        <v>1</v>
      </c>
      <c r="R512" s="11" t="s">
        <v>246</v>
      </c>
      <c r="S512">
        <v>3</v>
      </c>
      <c r="T512">
        <v>7</v>
      </c>
      <c r="U512">
        <v>2</v>
      </c>
      <c r="V512">
        <v>47</v>
      </c>
      <c r="W512" t="s">
        <v>2202</v>
      </c>
      <c r="Y512" s="70">
        <v>9999</v>
      </c>
      <c r="Z512">
        <v>214005</v>
      </c>
      <c r="AA512">
        <v>30</v>
      </c>
      <c r="AB512">
        <v>30</v>
      </c>
      <c r="AC512">
        <v>30</v>
      </c>
      <c r="AD512" s="45">
        <v>147</v>
      </c>
      <c r="AE512" s="45">
        <v>7</v>
      </c>
      <c r="AF512" s="45">
        <v>207</v>
      </c>
      <c r="AG512" s="219">
        <v>3.8</v>
      </c>
      <c r="AH512" s="45">
        <v>0</v>
      </c>
      <c r="AI512" s="45">
        <v>0</v>
      </c>
      <c r="AJ512" s="45">
        <v>1</v>
      </c>
      <c r="AK512" s="45">
        <v>0</v>
      </c>
      <c r="AL512" s="46" t="s">
        <v>603</v>
      </c>
      <c r="AM512" s="9" t="s">
        <v>326</v>
      </c>
      <c r="AN512" s="9" t="s">
        <v>327</v>
      </c>
      <c r="AO512" s="9"/>
      <c r="AP512" s="9"/>
      <c r="AQ512" s="9"/>
      <c r="AR512" s="47" t="s">
        <v>2203</v>
      </c>
      <c r="AS512" s="47" t="s">
        <v>97</v>
      </c>
      <c r="AT512" s="47" t="s">
        <v>329</v>
      </c>
      <c r="AU512" s="48">
        <v>328</v>
      </c>
      <c r="AY512">
        <v>328</v>
      </c>
      <c r="BD512" s="10"/>
      <c r="BE512" s="8"/>
      <c r="BF512" s="8"/>
    </row>
    <row r="513" ht="15.75" spans="1:58">
      <c r="A513" s="31">
        <v>1112008</v>
      </c>
      <c r="B513" s="31">
        <v>1112008</v>
      </c>
      <c r="C513" s="14" t="s">
        <v>330</v>
      </c>
      <c r="D513" s="31" t="s">
        <v>330</v>
      </c>
      <c r="E513" s="31"/>
      <c r="F513" s="31">
        <v>0</v>
      </c>
      <c r="G513" s="8"/>
      <c r="H513" s="8"/>
      <c r="I513" s="8"/>
      <c r="J513" s="8"/>
      <c r="K513" s="8"/>
      <c r="L513" s="123"/>
      <c r="M513" s="123">
        <v>0</v>
      </c>
      <c r="N513" s="123">
        <v>0</v>
      </c>
      <c r="O513" s="54">
        <v>1</v>
      </c>
      <c r="P513" s="54">
        <v>1</v>
      </c>
      <c r="Q513" s="123">
        <v>1</v>
      </c>
      <c r="R513" s="11" t="s">
        <v>246</v>
      </c>
      <c r="S513">
        <v>3</v>
      </c>
      <c r="T513">
        <v>7</v>
      </c>
      <c r="U513">
        <v>2</v>
      </c>
      <c r="V513">
        <v>6</v>
      </c>
      <c r="W513" s="123" t="s">
        <v>334</v>
      </c>
      <c r="X513" s="123"/>
      <c r="Y513" s="70">
        <v>9999</v>
      </c>
      <c r="Z513" s="70">
        <v>214005</v>
      </c>
      <c r="AA513" s="70">
        <v>30</v>
      </c>
      <c r="AB513" s="70">
        <v>30</v>
      </c>
      <c r="AC513" s="70">
        <v>30</v>
      </c>
      <c r="AD513" s="144">
        <v>119</v>
      </c>
      <c r="AE513" s="144">
        <v>9</v>
      </c>
      <c r="AF513" s="144">
        <v>245</v>
      </c>
      <c r="AG513" s="218">
        <v>3.9</v>
      </c>
      <c r="AH513" s="144">
        <v>0</v>
      </c>
      <c r="AI513" s="144">
        <v>0</v>
      </c>
      <c r="AJ513" s="144">
        <v>1</v>
      </c>
      <c r="AK513" s="144">
        <v>0</v>
      </c>
      <c r="AL513" s="154" t="s">
        <v>603</v>
      </c>
      <c r="AM513" s="9" t="s">
        <v>336</v>
      </c>
      <c r="AN513" s="9" t="s">
        <v>337</v>
      </c>
      <c r="AO513" s="9"/>
      <c r="AP513" s="9"/>
      <c r="AQ513" s="9"/>
      <c r="AV513" s="123"/>
      <c r="AW513" s="123"/>
      <c r="BD513" s="10"/>
      <c r="BE513" s="8"/>
      <c r="BF513" s="8"/>
    </row>
    <row r="514" ht="15.75" spans="1:58">
      <c r="A514">
        <v>1112009</v>
      </c>
      <c r="B514">
        <v>1112009</v>
      </c>
      <c r="C514" s="14" t="s">
        <v>341</v>
      </c>
      <c r="D514" s="31" t="s">
        <v>341</v>
      </c>
      <c r="E514" s="31"/>
      <c r="F514" s="31">
        <v>0</v>
      </c>
      <c r="G514" s="8"/>
      <c r="H514" s="8"/>
      <c r="I514" s="8"/>
      <c r="J514" s="8"/>
      <c r="K514" s="8"/>
      <c r="L514" s="123"/>
      <c r="M514" s="123">
        <v>0</v>
      </c>
      <c r="N514" s="123">
        <v>0</v>
      </c>
      <c r="O514" s="54">
        <v>1</v>
      </c>
      <c r="P514" s="54">
        <v>1</v>
      </c>
      <c r="Q514" s="123">
        <v>1</v>
      </c>
      <c r="R514" s="11" t="s">
        <v>246</v>
      </c>
      <c r="S514" s="123">
        <v>3</v>
      </c>
      <c r="T514">
        <v>7</v>
      </c>
      <c r="U514">
        <v>2</v>
      </c>
      <c r="V514" s="123">
        <v>10</v>
      </c>
      <c r="W514" s="123" t="s">
        <v>346</v>
      </c>
      <c r="X514" s="123"/>
      <c r="Y514" s="70">
        <v>9999</v>
      </c>
      <c r="Z514" s="70">
        <v>214005</v>
      </c>
      <c r="AA514" s="70">
        <v>30</v>
      </c>
      <c r="AB514" s="70">
        <v>30</v>
      </c>
      <c r="AC514" s="70">
        <v>30</v>
      </c>
      <c r="AD514" s="144">
        <v>119</v>
      </c>
      <c r="AE514" s="144">
        <v>9</v>
      </c>
      <c r="AF514" s="144">
        <v>245</v>
      </c>
      <c r="AG514" s="218">
        <v>3.9</v>
      </c>
      <c r="AH514" s="144">
        <v>0</v>
      </c>
      <c r="AI514" s="144">
        <v>0</v>
      </c>
      <c r="AJ514" s="144">
        <v>1</v>
      </c>
      <c r="AK514" s="144">
        <v>0</v>
      </c>
      <c r="AL514" s="154" t="s">
        <v>603</v>
      </c>
      <c r="AM514" s="9" t="s">
        <v>349</v>
      </c>
      <c r="AN514" s="9" t="s">
        <v>350</v>
      </c>
      <c r="AO514" s="9"/>
      <c r="AP514" s="9"/>
      <c r="AQ514" s="9"/>
      <c r="AV514" s="123"/>
      <c r="AW514" s="123"/>
      <c r="BD514" s="10"/>
      <c r="BE514" s="8"/>
      <c r="BF514" s="8"/>
    </row>
    <row r="515" ht="15.75" spans="1:58">
      <c r="A515" s="31">
        <v>1112010</v>
      </c>
      <c r="B515" s="31">
        <v>1112010</v>
      </c>
      <c r="C515" s="14" t="s">
        <v>353</v>
      </c>
      <c r="D515" s="31" t="s">
        <v>2204</v>
      </c>
      <c r="E515" s="31"/>
      <c r="F515" s="31">
        <v>0</v>
      </c>
      <c r="G515" s="8"/>
      <c r="H515" s="8"/>
      <c r="I515" s="8"/>
      <c r="J515" s="8"/>
      <c r="K515" s="8"/>
      <c r="L515" s="123"/>
      <c r="M515" s="123">
        <v>0</v>
      </c>
      <c r="N515" s="123">
        <v>0</v>
      </c>
      <c r="O515" s="54">
        <v>1</v>
      </c>
      <c r="P515" s="54">
        <v>1</v>
      </c>
      <c r="Q515" s="123">
        <v>3</v>
      </c>
      <c r="R515" s="11" t="s">
        <v>1517</v>
      </c>
      <c r="S515">
        <v>3</v>
      </c>
      <c r="T515">
        <v>7</v>
      </c>
      <c r="U515">
        <v>2</v>
      </c>
      <c r="V515">
        <v>9</v>
      </c>
      <c r="W515" s="123" t="s">
        <v>358</v>
      </c>
      <c r="X515" s="123"/>
      <c r="Y515" s="70">
        <v>9999</v>
      </c>
      <c r="Z515" s="70">
        <v>214005</v>
      </c>
      <c r="AA515" s="70">
        <v>30</v>
      </c>
      <c r="AB515" s="70">
        <v>30</v>
      </c>
      <c r="AC515" s="70">
        <v>30</v>
      </c>
      <c r="AD515" s="144">
        <v>147</v>
      </c>
      <c r="AE515" s="144">
        <v>10</v>
      </c>
      <c r="AF515" s="144">
        <v>169</v>
      </c>
      <c r="AG515" s="218">
        <v>10.2</v>
      </c>
      <c r="AH515" s="144">
        <v>0</v>
      </c>
      <c r="AI515" s="144">
        <v>0</v>
      </c>
      <c r="AJ515" s="144">
        <v>1</v>
      </c>
      <c r="AK515" s="144">
        <v>0</v>
      </c>
      <c r="AL515" s="154" t="s">
        <v>603</v>
      </c>
      <c r="AM515" s="9" t="s">
        <v>360</v>
      </c>
      <c r="AN515" s="9" t="s">
        <v>361</v>
      </c>
      <c r="AO515" s="9" t="s">
        <v>2205</v>
      </c>
      <c r="AP515" s="9"/>
      <c r="AQ515" s="9"/>
      <c r="AV515" s="123"/>
      <c r="AW515" s="123"/>
      <c r="BD515" s="10"/>
      <c r="BE515" s="8"/>
      <c r="BF515" s="8"/>
    </row>
    <row r="516" ht="15.75" spans="1:58">
      <c r="A516" s="31">
        <v>1112011</v>
      </c>
      <c r="B516" s="31">
        <v>1112011</v>
      </c>
      <c r="C516" s="14" t="s">
        <v>364</v>
      </c>
      <c r="D516" s="31" t="s">
        <v>2206</v>
      </c>
      <c r="E516" s="31"/>
      <c r="F516" s="31">
        <v>0</v>
      </c>
      <c r="G516" s="8"/>
      <c r="H516" s="8"/>
      <c r="I516" s="8"/>
      <c r="J516" s="8"/>
      <c r="K516" s="8"/>
      <c r="L516" s="123"/>
      <c r="M516" s="123">
        <v>0</v>
      </c>
      <c r="N516" s="123">
        <v>0</v>
      </c>
      <c r="O516" s="54">
        <v>1</v>
      </c>
      <c r="P516" s="54">
        <v>1</v>
      </c>
      <c r="Q516" s="123">
        <v>2</v>
      </c>
      <c r="R516" s="11" t="s">
        <v>67</v>
      </c>
      <c r="S516">
        <v>3</v>
      </c>
      <c r="T516">
        <v>7</v>
      </c>
      <c r="U516">
        <v>2</v>
      </c>
      <c r="V516">
        <v>11</v>
      </c>
      <c r="W516" s="123" t="s">
        <v>369</v>
      </c>
      <c r="X516" s="123"/>
      <c r="Y516" s="70">
        <v>9999</v>
      </c>
      <c r="Z516" s="70">
        <v>214005</v>
      </c>
      <c r="AA516" s="70">
        <v>30</v>
      </c>
      <c r="AB516" s="70">
        <v>30</v>
      </c>
      <c r="AC516" s="70">
        <v>30</v>
      </c>
      <c r="AD516" s="144">
        <v>119</v>
      </c>
      <c r="AE516" s="144">
        <v>12</v>
      </c>
      <c r="AF516" s="144">
        <v>207</v>
      </c>
      <c r="AG516" s="218">
        <v>5.1</v>
      </c>
      <c r="AH516" s="144">
        <v>0</v>
      </c>
      <c r="AI516" s="144">
        <v>0</v>
      </c>
      <c r="AJ516" s="144">
        <v>1</v>
      </c>
      <c r="AK516" s="144">
        <v>0</v>
      </c>
      <c r="AL516" s="154" t="s">
        <v>603</v>
      </c>
      <c r="AM516" s="9" t="s">
        <v>372</v>
      </c>
      <c r="AN516" s="9" t="s">
        <v>373</v>
      </c>
      <c r="AO516" s="9"/>
      <c r="AP516" s="9"/>
      <c r="AQ516" s="9"/>
      <c r="AV516" s="123"/>
      <c r="AW516" s="123"/>
      <c r="BD516" s="10"/>
      <c r="BE516" s="8"/>
      <c r="BF516" s="8"/>
    </row>
    <row r="517" ht="15.75" spans="1:58">
      <c r="A517" s="31">
        <v>1112012</v>
      </c>
      <c r="B517" s="31">
        <v>1112012</v>
      </c>
      <c r="C517" s="14" t="s">
        <v>376</v>
      </c>
      <c r="D517" s="31" t="s">
        <v>2207</v>
      </c>
      <c r="E517" s="31"/>
      <c r="F517" s="31">
        <v>1</v>
      </c>
      <c r="G517" s="8"/>
      <c r="H517" s="8"/>
      <c r="I517" s="8"/>
      <c r="J517" s="8"/>
      <c r="K517" s="8"/>
      <c r="L517" s="123"/>
      <c r="M517" s="123">
        <v>0</v>
      </c>
      <c r="N517" s="123">
        <v>0</v>
      </c>
      <c r="O517" s="54">
        <v>1</v>
      </c>
      <c r="P517" s="54">
        <v>1</v>
      </c>
      <c r="Q517" s="123">
        <v>2</v>
      </c>
      <c r="R517" s="11" t="s">
        <v>67</v>
      </c>
      <c r="S517">
        <v>3</v>
      </c>
      <c r="T517">
        <v>7</v>
      </c>
      <c r="U517">
        <v>2</v>
      </c>
      <c r="V517">
        <v>13</v>
      </c>
      <c r="W517" s="123" t="s">
        <v>380</v>
      </c>
      <c r="X517" s="123"/>
      <c r="Y517" s="70">
        <v>9999</v>
      </c>
      <c r="Z517" s="70">
        <v>214005</v>
      </c>
      <c r="AA517" s="70">
        <v>30</v>
      </c>
      <c r="AB517" s="70">
        <v>30</v>
      </c>
      <c r="AC517" s="70">
        <v>30</v>
      </c>
      <c r="AD517" s="144">
        <v>119</v>
      </c>
      <c r="AE517" s="144">
        <v>12</v>
      </c>
      <c r="AF517" s="144">
        <v>207</v>
      </c>
      <c r="AG517" s="218">
        <v>6.9</v>
      </c>
      <c r="AH517" s="144">
        <v>0</v>
      </c>
      <c r="AI517" s="144">
        <v>0</v>
      </c>
      <c r="AJ517" s="144">
        <v>1</v>
      </c>
      <c r="AK517" s="144">
        <v>0</v>
      </c>
      <c r="AL517" s="154" t="s">
        <v>603</v>
      </c>
      <c r="AM517" s="9"/>
      <c r="AN517" s="9"/>
      <c r="AO517" s="9"/>
      <c r="AP517" s="9"/>
      <c r="AQ517" s="9"/>
      <c r="AV517" s="123"/>
      <c r="AW517" s="123"/>
      <c r="BD517" s="10"/>
      <c r="BE517" s="8"/>
      <c r="BF517" s="8"/>
    </row>
    <row r="518" ht="15.75" spans="1:58">
      <c r="A518" s="31">
        <v>1112013</v>
      </c>
      <c r="B518" s="31">
        <v>1112013</v>
      </c>
      <c r="C518" s="14" t="s">
        <v>384</v>
      </c>
      <c r="D518" s="31" t="s">
        <v>384</v>
      </c>
      <c r="E518" s="31"/>
      <c r="F518" s="31">
        <v>0</v>
      </c>
      <c r="G518" s="8"/>
      <c r="H518" s="8"/>
      <c r="I518" s="8"/>
      <c r="J518" s="8"/>
      <c r="K518" s="8"/>
      <c r="L518" s="123"/>
      <c r="M518" s="123">
        <v>0</v>
      </c>
      <c r="N518" s="123">
        <v>0</v>
      </c>
      <c r="O518" s="54">
        <v>1</v>
      </c>
      <c r="P518" s="54">
        <v>1</v>
      </c>
      <c r="Q518" s="123">
        <v>8</v>
      </c>
      <c r="R518" s="11" t="s">
        <v>1557</v>
      </c>
      <c r="S518">
        <v>3</v>
      </c>
      <c r="T518">
        <v>7</v>
      </c>
      <c r="U518">
        <v>2</v>
      </c>
      <c r="V518">
        <v>12</v>
      </c>
      <c r="W518" s="123" t="s">
        <v>390</v>
      </c>
      <c r="X518" s="123"/>
      <c r="Y518" s="70">
        <v>9999</v>
      </c>
      <c r="Z518" s="70">
        <v>214005</v>
      </c>
      <c r="AA518" s="70">
        <v>30</v>
      </c>
      <c r="AB518" s="70">
        <v>30</v>
      </c>
      <c r="AC518" s="70">
        <v>30</v>
      </c>
      <c r="AD518" s="144">
        <v>119</v>
      </c>
      <c r="AE518" s="144">
        <v>9</v>
      </c>
      <c r="AF518" s="144">
        <v>245</v>
      </c>
      <c r="AG518" s="218">
        <v>3.7</v>
      </c>
      <c r="AH518" s="144">
        <v>0</v>
      </c>
      <c r="AI518" s="144">
        <v>0</v>
      </c>
      <c r="AJ518" s="144">
        <v>1</v>
      </c>
      <c r="AK518" s="144">
        <v>0</v>
      </c>
      <c r="AL518" s="154" t="s">
        <v>603</v>
      </c>
      <c r="AM518" s="9"/>
      <c r="AN518" s="9"/>
      <c r="AO518" s="9"/>
      <c r="AP518" s="9"/>
      <c r="AQ518" s="9"/>
      <c r="AV518" s="123"/>
      <c r="AW518" s="123"/>
      <c r="BD518" s="10"/>
      <c r="BE518" s="8"/>
      <c r="BF518" s="8"/>
    </row>
    <row r="519" ht="15.75" spans="1:58">
      <c r="A519" s="31">
        <v>1112014</v>
      </c>
      <c r="B519" s="31">
        <v>1112014</v>
      </c>
      <c r="C519" s="14" t="s">
        <v>394</v>
      </c>
      <c r="D519" s="31" t="s">
        <v>394</v>
      </c>
      <c r="E519" s="31"/>
      <c r="F519" s="31">
        <v>0</v>
      </c>
      <c r="G519" s="8"/>
      <c r="H519" s="8"/>
      <c r="I519" s="8"/>
      <c r="J519" s="8"/>
      <c r="K519" s="8"/>
      <c r="L519" s="123"/>
      <c r="M519" s="123">
        <v>0</v>
      </c>
      <c r="N519" s="123">
        <v>0</v>
      </c>
      <c r="O519" s="54">
        <v>1</v>
      </c>
      <c r="P519" s="54">
        <v>1</v>
      </c>
      <c r="Q519" s="123">
        <v>8</v>
      </c>
      <c r="R519" s="11" t="s">
        <v>1557</v>
      </c>
      <c r="S519">
        <v>3</v>
      </c>
      <c r="T519">
        <v>7</v>
      </c>
      <c r="U519">
        <v>2</v>
      </c>
      <c r="V519">
        <v>15</v>
      </c>
      <c r="W519" s="123" t="s">
        <v>399</v>
      </c>
      <c r="X519" s="123"/>
      <c r="Y519" s="70">
        <v>9999</v>
      </c>
      <c r="Z519" s="70">
        <v>214005</v>
      </c>
      <c r="AA519" s="70">
        <v>30</v>
      </c>
      <c r="AB519" s="70">
        <v>30</v>
      </c>
      <c r="AC519" s="70">
        <v>30</v>
      </c>
      <c r="AD519" s="144">
        <v>147</v>
      </c>
      <c r="AE519" s="144">
        <v>10</v>
      </c>
      <c r="AF519" s="144">
        <v>169</v>
      </c>
      <c r="AG519" s="218">
        <v>9.2</v>
      </c>
      <c r="AH519" s="144">
        <v>0</v>
      </c>
      <c r="AI519" s="144">
        <v>0</v>
      </c>
      <c r="AJ519" s="144">
        <v>1</v>
      </c>
      <c r="AK519" s="144">
        <v>0</v>
      </c>
      <c r="AL519" s="154" t="s">
        <v>603</v>
      </c>
      <c r="AM519" s="9" t="s">
        <v>401</v>
      </c>
      <c r="AN519" s="9" t="s">
        <v>402</v>
      </c>
      <c r="AO519" s="9" t="s">
        <v>2208</v>
      </c>
      <c r="AP519" s="9"/>
      <c r="AQ519" s="9"/>
      <c r="AV519" s="123"/>
      <c r="AW519" s="123"/>
      <c r="BD519" s="10"/>
      <c r="BE519" s="8"/>
      <c r="BF519" s="8"/>
    </row>
    <row r="520" ht="15.75" spans="1:58">
      <c r="A520" s="31">
        <v>1112015</v>
      </c>
      <c r="B520" s="31">
        <v>1112015</v>
      </c>
      <c r="C520" s="14" t="s">
        <v>406</v>
      </c>
      <c r="D520" s="31" t="s">
        <v>406</v>
      </c>
      <c r="E520" s="31"/>
      <c r="F520" s="31">
        <v>0</v>
      </c>
      <c r="G520" s="8"/>
      <c r="H520" s="8"/>
      <c r="I520" s="8"/>
      <c r="J520" s="8"/>
      <c r="K520" s="8"/>
      <c r="L520" s="123"/>
      <c r="M520" s="123">
        <v>0</v>
      </c>
      <c r="N520" s="123">
        <v>0</v>
      </c>
      <c r="O520" s="54">
        <v>1</v>
      </c>
      <c r="P520" s="54">
        <v>1</v>
      </c>
      <c r="Q520" s="123">
        <v>8</v>
      </c>
      <c r="R520" s="11" t="s">
        <v>1557</v>
      </c>
      <c r="S520">
        <v>3</v>
      </c>
      <c r="T520">
        <v>7</v>
      </c>
      <c r="U520">
        <v>2</v>
      </c>
      <c r="V520">
        <v>14</v>
      </c>
      <c r="W520" s="123" t="s">
        <v>411</v>
      </c>
      <c r="X520" s="123"/>
      <c r="Y520" s="70">
        <v>9999</v>
      </c>
      <c r="Z520" s="70">
        <v>214005</v>
      </c>
      <c r="AA520" s="70">
        <v>30</v>
      </c>
      <c r="AB520" s="70">
        <v>30</v>
      </c>
      <c r="AC520" s="70">
        <v>30</v>
      </c>
      <c r="AD520" s="144">
        <v>119</v>
      </c>
      <c r="AE520" s="144">
        <v>11</v>
      </c>
      <c r="AF520" s="144">
        <v>228</v>
      </c>
      <c r="AG520" s="218">
        <v>3</v>
      </c>
      <c r="AH520" s="144">
        <v>0</v>
      </c>
      <c r="AI520" s="144">
        <v>0</v>
      </c>
      <c r="AJ520" s="144">
        <v>1</v>
      </c>
      <c r="AK520" s="144">
        <v>0</v>
      </c>
      <c r="AL520" s="154" t="s">
        <v>603</v>
      </c>
      <c r="AM520" s="9"/>
      <c r="AN520" s="9"/>
      <c r="AO520" s="9"/>
      <c r="AP520" s="9"/>
      <c r="AQ520" s="9"/>
      <c r="AV520" s="123"/>
      <c r="AW520" s="123"/>
      <c r="BD520" s="10"/>
      <c r="BE520" s="8"/>
      <c r="BF520" s="8"/>
    </row>
    <row r="521" s="31" customFormat="1" ht="15.75" spans="1:58">
      <c r="A521" s="31">
        <v>1112016</v>
      </c>
      <c r="B521" s="31">
        <v>1112016</v>
      </c>
      <c r="C521" s="14" t="s">
        <v>415</v>
      </c>
      <c r="D521" s="31" t="s">
        <v>2209</v>
      </c>
      <c r="F521" s="31">
        <v>1</v>
      </c>
      <c r="G521" s="8"/>
      <c r="H521" s="8"/>
      <c r="I521" s="8"/>
      <c r="J521" s="8"/>
      <c r="K521" s="8"/>
      <c r="M521" s="123">
        <v>0</v>
      </c>
      <c r="N521" s="123">
        <v>0</v>
      </c>
      <c r="O521" s="43">
        <v>3</v>
      </c>
      <c r="P521" s="44">
        <v>3</v>
      </c>
      <c r="Q521" s="31">
        <v>8</v>
      </c>
      <c r="R521" s="11" t="s">
        <v>1557</v>
      </c>
      <c r="S521" s="31">
        <v>3</v>
      </c>
      <c r="T521" s="31">
        <v>7</v>
      </c>
      <c r="U521" s="31">
        <v>2</v>
      </c>
      <c r="V521" s="31">
        <v>46</v>
      </c>
      <c r="W521" s="31" t="s">
        <v>2210</v>
      </c>
      <c r="Y521" s="70">
        <v>9999</v>
      </c>
      <c r="Z521" s="31">
        <v>214005</v>
      </c>
      <c r="AA521" s="31">
        <v>30</v>
      </c>
      <c r="AB521" s="31">
        <v>30</v>
      </c>
      <c r="AC521" s="31">
        <v>30</v>
      </c>
      <c r="AD521" s="45">
        <v>147</v>
      </c>
      <c r="AE521" s="45">
        <v>10</v>
      </c>
      <c r="AF521" s="45">
        <v>169</v>
      </c>
      <c r="AG521" s="219">
        <v>9</v>
      </c>
      <c r="AH521" s="45">
        <v>0</v>
      </c>
      <c r="AI521" s="45">
        <v>0</v>
      </c>
      <c r="AJ521" s="45">
        <v>1</v>
      </c>
      <c r="AK521" s="45">
        <v>0</v>
      </c>
      <c r="AL521" s="46" t="s">
        <v>603</v>
      </c>
      <c r="AM521" s="9" t="s">
        <v>423</v>
      </c>
      <c r="AN521" s="9" t="s">
        <v>424</v>
      </c>
      <c r="AO521" s="9"/>
      <c r="AP521" s="9"/>
      <c r="AQ521" s="9"/>
      <c r="AR521" s="47" t="s">
        <v>2211</v>
      </c>
      <c r="AS521" s="47" t="s">
        <v>97</v>
      </c>
      <c r="AT521" s="47" t="s">
        <v>426</v>
      </c>
      <c r="AU521" s="48" t="s">
        <v>427</v>
      </c>
      <c r="AX521" s="43"/>
      <c r="AY521" s="31">
        <v>316</v>
      </c>
      <c r="BD521" s="10"/>
      <c r="BE521" s="8"/>
      <c r="BF521" s="8"/>
    </row>
    <row r="522" ht="15.75" spans="1:58">
      <c r="A522" s="31">
        <v>1112017</v>
      </c>
      <c r="B522" s="31">
        <v>1112017</v>
      </c>
      <c r="C522" s="14" t="s">
        <v>428</v>
      </c>
      <c r="D522" s="31" t="s">
        <v>2212</v>
      </c>
      <c r="E522" s="31"/>
      <c r="F522" s="31">
        <v>0</v>
      </c>
      <c r="G522" s="8"/>
      <c r="H522" s="8"/>
      <c r="I522" s="8"/>
      <c r="J522" s="8"/>
      <c r="K522" s="8"/>
      <c r="L522" s="123"/>
      <c r="M522" s="123">
        <v>0</v>
      </c>
      <c r="N522" s="123">
        <v>0</v>
      </c>
      <c r="O522" s="54">
        <v>1</v>
      </c>
      <c r="P522" s="54">
        <v>1</v>
      </c>
      <c r="Q522" s="123">
        <v>3</v>
      </c>
      <c r="R522" s="11" t="s">
        <v>1596</v>
      </c>
      <c r="S522">
        <v>3</v>
      </c>
      <c r="T522">
        <v>7</v>
      </c>
      <c r="U522">
        <v>2</v>
      </c>
      <c r="V522">
        <v>28</v>
      </c>
      <c r="W522" s="123" t="s">
        <v>434</v>
      </c>
      <c r="X522" s="123"/>
      <c r="Y522" s="70">
        <v>9999</v>
      </c>
      <c r="Z522" s="70">
        <v>214005</v>
      </c>
      <c r="AA522" s="70">
        <v>30</v>
      </c>
      <c r="AB522" s="70">
        <v>30</v>
      </c>
      <c r="AC522" s="70">
        <v>30</v>
      </c>
      <c r="AD522" s="144">
        <v>147</v>
      </c>
      <c r="AE522" s="144">
        <v>10</v>
      </c>
      <c r="AF522" s="144">
        <v>169</v>
      </c>
      <c r="AG522" s="228">
        <v>10.8</v>
      </c>
      <c r="AH522" s="144">
        <v>0</v>
      </c>
      <c r="AI522" s="144">
        <v>0</v>
      </c>
      <c r="AJ522" s="144">
        <v>1</v>
      </c>
      <c r="AK522" s="144">
        <v>0</v>
      </c>
      <c r="AL522" s="154" t="s">
        <v>603</v>
      </c>
      <c r="AM522" s="9"/>
      <c r="AN522" s="9"/>
      <c r="AO522" s="9"/>
      <c r="AP522" s="9"/>
      <c r="AQ522" s="9"/>
      <c r="AV522" s="123"/>
      <c r="AW522" s="123"/>
      <c r="BD522" s="10"/>
      <c r="BE522" s="8"/>
      <c r="BF522" s="8"/>
    </row>
    <row r="523" ht="15.75" spans="1:58">
      <c r="A523">
        <v>1112018</v>
      </c>
      <c r="B523">
        <v>1112018</v>
      </c>
      <c r="C523" s="14" t="s">
        <v>439</v>
      </c>
      <c r="D523" t="s">
        <v>439</v>
      </c>
      <c r="F523">
        <v>0</v>
      </c>
      <c r="G523" s="8"/>
      <c r="H523" s="8"/>
      <c r="I523" s="8"/>
      <c r="J523" s="8"/>
      <c r="K523" s="8"/>
      <c r="M523" s="123">
        <v>0</v>
      </c>
      <c r="N523" s="123">
        <v>0</v>
      </c>
      <c r="O523" s="43">
        <v>4</v>
      </c>
      <c r="P523" s="44">
        <v>4</v>
      </c>
      <c r="Q523">
        <v>8</v>
      </c>
      <c r="R523" s="11" t="s">
        <v>442</v>
      </c>
      <c r="S523">
        <v>3</v>
      </c>
      <c r="T523">
        <v>7</v>
      </c>
      <c r="U523">
        <v>2</v>
      </c>
      <c r="V523">
        <v>48</v>
      </c>
      <c r="W523" t="s">
        <v>2213</v>
      </c>
      <c r="Y523" s="70">
        <v>9999</v>
      </c>
      <c r="Z523">
        <v>214005</v>
      </c>
      <c r="AA523">
        <v>30</v>
      </c>
      <c r="AB523">
        <v>30</v>
      </c>
      <c r="AC523">
        <v>30</v>
      </c>
      <c r="AD523" s="45">
        <v>133</v>
      </c>
      <c r="AE523" s="45">
        <v>9</v>
      </c>
      <c r="AF523" s="45">
        <v>207</v>
      </c>
      <c r="AG523" s="45">
        <v>9</v>
      </c>
      <c r="AH523" s="45">
        <v>0</v>
      </c>
      <c r="AI523" s="45">
        <v>0</v>
      </c>
      <c r="AJ523" s="45">
        <v>1</v>
      </c>
      <c r="AK523" s="45">
        <v>0</v>
      </c>
      <c r="AL523" s="46" t="s">
        <v>603</v>
      </c>
      <c r="AM523" s="9"/>
      <c r="AN523" s="9"/>
      <c r="AO523" s="9"/>
      <c r="AP523" s="9"/>
      <c r="AQ523" s="9"/>
      <c r="AR523" s="47" t="s">
        <v>2214</v>
      </c>
      <c r="AU523" s="48">
        <v>334</v>
      </c>
      <c r="AY523">
        <v>293</v>
      </c>
      <c r="BD523" s="10"/>
      <c r="BE523" s="8"/>
      <c r="BF523" s="8"/>
    </row>
    <row r="524" ht="15.75" spans="1:58">
      <c r="A524">
        <v>1112019</v>
      </c>
      <c r="B524">
        <v>1112019</v>
      </c>
      <c r="C524" s="14" t="s">
        <v>444</v>
      </c>
      <c r="D524" t="s">
        <v>445</v>
      </c>
      <c r="F524">
        <v>0</v>
      </c>
      <c r="G524" s="8"/>
      <c r="H524" s="8"/>
      <c r="I524" s="8"/>
      <c r="J524" s="8"/>
      <c r="K524" s="8"/>
      <c r="M524" s="123">
        <v>0</v>
      </c>
      <c r="N524" s="123">
        <v>0</v>
      </c>
      <c r="O524" s="43">
        <v>3</v>
      </c>
      <c r="P524" s="44">
        <v>3</v>
      </c>
      <c r="Q524">
        <v>4</v>
      </c>
      <c r="R524" s="11" t="s">
        <v>227</v>
      </c>
      <c r="S524">
        <v>3</v>
      </c>
      <c r="T524">
        <v>7</v>
      </c>
      <c r="U524">
        <v>2</v>
      </c>
      <c r="V524">
        <v>38</v>
      </c>
      <c r="W524" t="s">
        <v>2215</v>
      </c>
      <c r="Y524" s="70">
        <v>9999</v>
      </c>
      <c r="Z524">
        <v>214005</v>
      </c>
      <c r="AA524">
        <v>30</v>
      </c>
      <c r="AB524">
        <v>30</v>
      </c>
      <c r="AC524">
        <v>30</v>
      </c>
      <c r="AD524" s="45">
        <v>119</v>
      </c>
      <c r="AE524" s="45">
        <v>9</v>
      </c>
      <c r="AF524" s="45">
        <v>245</v>
      </c>
      <c r="AG524" s="45">
        <v>2.3</v>
      </c>
      <c r="AH524" s="45">
        <v>0</v>
      </c>
      <c r="AI524" s="45">
        <v>0</v>
      </c>
      <c r="AJ524" s="45">
        <v>1</v>
      </c>
      <c r="AK524" s="45">
        <v>0</v>
      </c>
      <c r="AL524" s="46" t="s">
        <v>603</v>
      </c>
      <c r="AM524" s="9"/>
      <c r="AN524" s="9"/>
      <c r="AO524" s="9"/>
      <c r="AP524" s="9"/>
      <c r="AQ524" s="9"/>
      <c r="AR524" s="47" t="s">
        <v>2214</v>
      </c>
      <c r="BD524" s="10"/>
      <c r="BE524" s="8"/>
      <c r="BF524" s="8"/>
    </row>
    <row r="525" ht="15.75" spans="1:58">
      <c r="A525">
        <v>1112020</v>
      </c>
      <c r="B525">
        <v>1112020</v>
      </c>
      <c r="C525" s="14" t="s">
        <v>454</v>
      </c>
      <c r="D525" t="s">
        <v>454</v>
      </c>
      <c r="F525">
        <v>1</v>
      </c>
      <c r="G525" s="8"/>
      <c r="H525" s="8"/>
      <c r="I525" s="8"/>
      <c r="J525" s="8"/>
      <c r="K525" s="8"/>
      <c r="M525" s="123">
        <v>0</v>
      </c>
      <c r="N525" s="123">
        <v>0</v>
      </c>
      <c r="O525" s="43">
        <v>3</v>
      </c>
      <c r="P525" s="44">
        <v>3</v>
      </c>
      <c r="Q525">
        <v>4</v>
      </c>
      <c r="R525" s="11" t="s">
        <v>227</v>
      </c>
      <c r="S525">
        <v>3</v>
      </c>
      <c r="T525">
        <v>7</v>
      </c>
      <c r="U525">
        <v>2</v>
      </c>
      <c r="V525">
        <v>41</v>
      </c>
      <c r="W525" t="s">
        <v>2216</v>
      </c>
      <c r="Y525" s="70">
        <v>9999</v>
      </c>
      <c r="Z525">
        <v>214005</v>
      </c>
      <c r="AA525">
        <v>30</v>
      </c>
      <c r="AB525">
        <v>30</v>
      </c>
      <c r="AC525">
        <v>30</v>
      </c>
      <c r="AD525" s="45">
        <v>119</v>
      </c>
      <c r="AE525" s="45">
        <v>11</v>
      </c>
      <c r="AF525" s="45">
        <v>228</v>
      </c>
      <c r="AG525" s="45">
        <v>2</v>
      </c>
      <c r="AH525" s="45">
        <v>0</v>
      </c>
      <c r="AI525" s="45">
        <v>0</v>
      </c>
      <c r="AJ525" s="45">
        <v>1</v>
      </c>
      <c r="AK525" s="45">
        <v>0</v>
      </c>
      <c r="AL525" s="46" t="s">
        <v>603</v>
      </c>
      <c r="AM525" s="9" t="s">
        <v>461</v>
      </c>
      <c r="AN525" s="9" t="s">
        <v>462</v>
      </c>
      <c r="AO525" s="9"/>
      <c r="AP525" s="9"/>
      <c r="AQ525" s="9"/>
      <c r="AR525" s="47" t="s">
        <v>2214</v>
      </c>
      <c r="BD525" s="10"/>
      <c r="BE525" s="8"/>
      <c r="BF525" s="8"/>
    </row>
    <row r="526" ht="15.75" spans="1:58">
      <c r="A526">
        <v>1112021</v>
      </c>
      <c r="B526">
        <v>1112021</v>
      </c>
      <c r="C526" s="14" t="s">
        <v>464</v>
      </c>
      <c r="D526" t="s">
        <v>464</v>
      </c>
      <c r="F526">
        <v>0</v>
      </c>
      <c r="G526" s="8"/>
      <c r="H526" s="8"/>
      <c r="I526" s="8"/>
      <c r="J526" s="8"/>
      <c r="K526" s="8"/>
      <c r="M526" s="123">
        <v>0</v>
      </c>
      <c r="N526" s="123">
        <v>0</v>
      </c>
      <c r="O526" s="43">
        <v>3</v>
      </c>
      <c r="P526" s="44">
        <v>3</v>
      </c>
      <c r="Q526">
        <v>4</v>
      </c>
      <c r="R526" s="11" t="s">
        <v>227</v>
      </c>
      <c r="S526" s="123">
        <v>2</v>
      </c>
      <c r="T526">
        <v>7</v>
      </c>
      <c r="U526">
        <v>2</v>
      </c>
      <c r="V526">
        <v>43</v>
      </c>
      <c r="W526" t="s">
        <v>2217</v>
      </c>
      <c r="Y526" s="70">
        <v>9999</v>
      </c>
      <c r="Z526">
        <v>214005</v>
      </c>
      <c r="AA526">
        <v>30</v>
      </c>
      <c r="AB526">
        <v>30</v>
      </c>
      <c r="AC526">
        <v>30</v>
      </c>
      <c r="AD526" s="43">
        <v>119</v>
      </c>
      <c r="AE526" s="43">
        <v>12</v>
      </c>
      <c r="AF526" s="43">
        <v>207</v>
      </c>
      <c r="AG526" s="43">
        <v>5</v>
      </c>
      <c r="AH526" s="43">
        <v>0</v>
      </c>
      <c r="AI526" s="45">
        <v>0</v>
      </c>
      <c r="AJ526" s="45">
        <v>1</v>
      </c>
      <c r="AK526" s="45">
        <v>0</v>
      </c>
      <c r="AL526" s="46" t="s">
        <v>603</v>
      </c>
      <c r="AM526" s="9" t="s">
        <v>471</v>
      </c>
      <c r="AN526" s="9" t="s">
        <v>472</v>
      </c>
      <c r="AO526" s="9"/>
      <c r="AP526" s="9"/>
      <c r="AQ526" s="9"/>
      <c r="BD526" s="10"/>
      <c r="BE526" s="8"/>
      <c r="BF526" s="8"/>
    </row>
    <row r="527" ht="15.75" spans="1:58">
      <c r="A527">
        <v>1112022</v>
      </c>
      <c r="B527">
        <v>1112022</v>
      </c>
      <c r="C527" s="14" t="s">
        <v>474</v>
      </c>
      <c r="D527" t="s">
        <v>475</v>
      </c>
      <c r="F527">
        <v>0</v>
      </c>
      <c r="G527" s="8"/>
      <c r="H527" s="8"/>
      <c r="I527" s="8"/>
      <c r="J527" s="8"/>
      <c r="K527" s="8"/>
      <c r="M527" s="123">
        <v>0</v>
      </c>
      <c r="N527" s="123">
        <v>0</v>
      </c>
      <c r="O527" s="43">
        <v>3</v>
      </c>
      <c r="P527" s="44">
        <v>3</v>
      </c>
      <c r="Q527">
        <v>4</v>
      </c>
      <c r="R527" s="11" t="s">
        <v>227</v>
      </c>
      <c r="S527" s="123">
        <v>2</v>
      </c>
      <c r="T527">
        <v>7</v>
      </c>
      <c r="U527">
        <v>3</v>
      </c>
      <c r="V527">
        <v>17</v>
      </c>
      <c r="W527" t="s">
        <v>2218</v>
      </c>
      <c r="Y527" s="70">
        <v>9999</v>
      </c>
      <c r="Z527">
        <v>214005</v>
      </c>
      <c r="AA527">
        <v>30</v>
      </c>
      <c r="AB527">
        <v>30</v>
      </c>
      <c r="AC527">
        <v>30</v>
      </c>
      <c r="AD527" s="43">
        <v>119</v>
      </c>
      <c r="AE527" s="43">
        <v>9</v>
      </c>
      <c r="AF527" s="43">
        <v>245</v>
      </c>
      <c r="AG527" s="43">
        <v>2.1</v>
      </c>
      <c r="AH527" s="43">
        <v>0</v>
      </c>
      <c r="AI527" s="45">
        <v>0</v>
      </c>
      <c r="AJ527" s="45">
        <v>1</v>
      </c>
      <c r="AK527" s="45">
        <v>0</v>
      </c>
      <c r="AL527" s="46" t="s">
        <v>603</v>
      </c>
      <c r="AM527" s="9"/>
      <c r="AN527" s="9"/>
      <c r="AO527" s="9"/>
      <c r="AP527" s="9"/>
      <c r="AQ527" s="9"/>
      <c r="BD527" s="10"/>
      <c r="BE527" s="8"/>
      <c r="BF527" s="8"/>
    </row>
    <row r="528" ht="15.75" spans="1:58">
      <c r="A528">
        <v>1112023</v>
      </c>
      <c r="B528">
        <v>1112023</v>
      </c>
      <c r="C528" s="14" t="s">
        <v>480</v>
      </c>
      <c r="D528" t="s">
        <v>480</v>
      </c>
      <c r="F528">
        <v>0</v>
      </c>
      <c r="G528" s="8"/>
      <c r="H528" s="8"/>
      <c r="I528" s="8"/>
      <c r="J528" s="8"/>
      <c r="K528" s="8"/>
      <c r="M528" s="123">
        <v>0</v>
      </c>
      <c r="N528" s="123">
        <v>0</v>
      </c>
      <c r="O528" s="43">
        <v>3</v>
      </c>
      <c r="P528" s="44">
        <v>3</v>
      </c>
      <c r="Q528">
        <v>5</v>
      </c>
      <c r="R528" s="11" t="s">
        <v>485</v>
      </c>
      <c r="S528" s="123">
        <v>3</v>
      </c>
      <c r="T528">
        <v>7</v>
      </c>
      <c r="U528">
        <v>2</v>
      </c>
      <c r="V528">
        <v>27</v>
      </c>
      <c r="W528" t="s">
        <v>2219</v>
      </c>
      <c r="Y528" s="70">
        <v>9999</v>
      </c>
      <c r="Z528">
        <v>214005</v>
      </c>
      <c r="AA528">
        <v>30</v>
      </c>
      <c r="AB528">
        <v>30</v>
      </c>
      <c r="AC528">
        <v>30</v>
      </c>
      <c r="AD528" s="43">
        <v>147</v>
      </c>
      <c r="AE528" s="43">
        <v>10</v>
      </c>
      <c r="AF528" s="43">
        <v>169</v>
      </c>
      <c r="AG528" s="43">
        <v>10.6</v>
      </c>
      <c r="AH528" s="43">
        <v>0</v>
      </c>
      <c r="AI528" s="45">
        <v>0</v>
      </c>
      <c r="AJ528" s="45">
        <v>1</v>
      </c>
      <c r="AK528" s="45">
        <v>0</v>
      </c>
      <c r="AL528" s="46" t="s">
        <v>603</v>
      </c>
      <c r="AM528" s="9"/>
      <c r="AN528" s="9"/>
      <c r="AO528" s="9"/>
      <c r="AP528" s="9"/>
      <c r="AQ528" s="9"/>
      <c r="BD528" s="10"/>
      <c r="BE528" s="8"/>
      <c r="BF528" s="8"/>
    </row>
    <row r="529" ht="15.75" spans="1:58">
      <c r="A529">
        <v>1112024</v>
      </c>
      <c r="B529">
        <v>1112024</v>
      </c>
      <c r="C529" s="14" t="s">
        <v>489</v>
      </c>
      <c r="D529" t="s">
        <v>489</v>
      </c>
      <c r="F529">
        <v>0</v>
      </c>
      <c r="G529" s="8"/>
      <c r="H529" s="8"/>
      <c r="I529" s="8"/>
      <c r="J529" s="8"/>
      <c r="K529" s="8"/>
      <c r="M529" s="123">
        <v>0</v>
      </c>
      <c r="N529" s="123">
        <v>0</v>
      </c>
      <c r="O529" s="43">
        <v>3</v>
      </c>
      <c r="P529" s="44">
        <v>3</v>
      </c>
      <c r="Q529">
        <v>5</v>
      </c>
      <c r="R529" s="11" t="s">
        <v>485</v>
      </c>
      <c r="S529">
        <v>3</v>
      </c>
      <c r="T529">
        <v>7</v>
      </c>
      <c r="U529">
        <v>2</v>
      </c>
      <c r="V529">
        <v>51</v>
      </c>
      <c r="W529" t="s">
        <v>2220</v>
      </c>
      <c r="Y529" s="70">
        <v>9999</v>
      </c>
      <c r="Z529">
        <v>214005</v>
      </c>
      <c r="AA529">
        <v>30</v>
      </c>
      <c r="AB529">
        <v>30</v>
      </c>
      <c r="AC529">
        <v>30</v>
      </c>
      <c r="AD529" s="45">
        <v>119</v>
      </c>
      <c r="AE529" s="45">
        <v>11</v>
      </c>
      <c r="AF529" s="45">
        <v>228</v>
      </c>
      <c r="AG529" s="45">
        <v>2.9</v>
      </c>
      <c r="AH529" s="45">
        <v>0</v>
      </c>
      <c r="AI529" s="45">
        <v>0</v>
      </c>
      <c r="AJ529" s="45">
        <v>1</v>
      </c>
      <c r="AK529" s="45">
        <v>0</v>
      </c>
      <c r="AL529" s="46" t="s">
        <v>603</v>
      </c>
      <c r="AM529" s="9"/>
      <c r="AN529" s="9"/>
      <c r="AO529" s="9"/>
      <c r="AP529" s="9"/>
      <c r="AQ529" s="9"/>
      <c r="AR529" s="47" t="s">
        <v>2214</v>
      </c>
      <c r="BD529" s="10"/>
      <c r="BE529" s="8"/>
      <c r="BF529" s="8"/>
    </row>
    <row r="530" ht="15.75" spans="1:58">
      <c r="A530">
        <v>1112025</v>
      </c>
      <c r="B530">
        <v>1112025</v>
      </c>
      <c r="C530" s="14" t="s">
        <v>499</v>
      </c>
      <c r="D530" t="s">
        <v>499</v>
      </c>
      <c r="F530">
        <v>1</v>
      </c>
      <c r="G530" s="8"/>
      <c r="H530" s="8"/>
      <c r="I530" s="8"/>
      <c r="J530" s="8"/>
      <c r="K530" s="8"/>
      <c r="M530" s="123">
        <v>0</v>
      </c>
      <c r="N530" s="123">
        <v>0</v>
      </c>
      <c r="O530" s="43">
        <v>3</v>
      </c>
      <c r="P530" s="44">
        <v>3</v>
      </c>
      <c r="Q530">
        <v>5</v>
      </c>
      <c r="R530" s="11" t="s">
        <v>485</v>
      </c>
      <c r="S530">
        <v>3</v>
      </c>
      <c r="T530">
        <v>7</v>
      </c>
      <c r="U530">
        <v>2</v>
      </c>
      <c r="V530">
        <v>25</v>
      </c>
      <c r="W530" t="s">
        <v>2221</v>
      </c>
      <c r="Y530" s="70">
        <v>9999</v>
      </c>
      <c r="Z530">
        <v>214005</v>
      </c>
      <c r="AA530">
        <v>30</v>
      </c>
      <c r="AB530">
        <v>30</v>
      </c>
      <c r="AC530">
        <v>30</v>
      </c>
      <c r="AD530" s="45">
        <v>147</v>
      </c>
      <c r="AE530" s="45">
        <v>7</v>
      </c>
      <c r="AF530" s="45">
        <v>207</v>
      </c>
      <c r="AG530" s="45">
        <v>3.4</v>
      </c>
      <c r="AH530" s="45">
        <v>0</v>
      </c>
      <c r="AI530" s="45">
        <v>0</v>
      </c>
      <c r="AJ530" s="45">
        <v>1</v>
      </c>
      <c r="AK530" s="45">
        <v>0</v>
      </c>
      <c r="AL530" s="46" t="s">
        <v>603</v>
      </c>
      <c r="AM530" s="9"/>
      <c r="AN530" s="9"/>
      <c r="AO530" s="9"/>
      <c r="AP530" s="9"/>
      <c r="AQ530" s="9"/>
      <c r="AR530" s="47" t="s">
        <v>2214</v>
      </c>
      <c r="BD530" s="10"/>
      <c r="BE530" s="8"/>
      <c r="BF530" s="8"/>
    </row>
    <row r="531" ht="15.75" spans="1:58">
      <c r="A531">
        <v>1112026</v>
      </c>
      <c r="B531">
        <v>1112026</v>
      </c>
      <c r="C531" s="14" t="s">
        <v>509</v>
      </c>
      <c r="D531" t="s">
        <v>509</v>
      </c>
      <c r="F531">
        <v>0</v>
      </c>
      <c r="G531" s="8"/>
      <c r="H531" s="8"/>
      <c r="I531" s="8"/>
      <c r="J531" s="8"/>
      <c r="K531" s="8"/>
      <c r="M531" s="123">
        <v>0</v>
      </c>
      <c r="N531" s="123">
        <v>0</v>
      </c>
      <c r="O531" s="43">
        <v>3</v>
      </c>
      <c r="P531" s="44">
        <v>7</v>
      </c>
      <c r="Q531">
        <v>5</v>
      </c>
      <c r="R531" s="11" t="s">
        <v>485</v>
      </c>
      <c r="S531">
        <v>3</v>
      </c>
      <c r="T531">
        <v>7</v>
      </c>
      <c r="U531">
        <v>1</v>
      </c>
      <c r="V531">
        <v>26</v>
      </c>
      <c r="W531" t="s">
        <v>2222</v>
      </c>
      <c r="Y531" s="70">
        <v>9999</v>
      </c>
      <c r="Z531">
        <v>214005</v>
      </c>
      <c r="AA531">
        <v>30</v>
      </c>
      <c r="AB531">
        <v>30</v>
      </c>
      <c r="AC531">
        <v>30</v>
      </c>
      <c r="AD531" s="43">
        <v>119</v>
      </c>
      <c r="AE531" s="43">
        <v>12</v>
      </c>
      <c r="AF531" s="43">
        <v>207</v>
      </c>
      <c r="AG531" s="43">
        <v>6.7</v>
      </c>
      <c r="AH531" s="43">
        <v>0</v>
      </c>
      <c r="AI531" s="45">
        <v>0</v>
      </c>
      <c r="AJ531" s="45">
        <v>1</v>
      </c>
      <c r="AK531" s="45">
        <v>0</v>
      </c>
      <c r="AL531" s="46" t="s">
        <v>603</v>
      </c>
      <c r="AM531" s="9"/>
      <c r="AN531" s="9"/>
      <c r="AO531" s="9"/>
      <c r="AP531" s="9"/>
      <c r="AQ531" s="9"/>
      <c r="BD531" s="10"/>
      <c r="BE531" s="8"/>
      <c r="BF531" s="8"/>
    </row>
    <row r="532" s="9" customFormat="1" ht="15.75" spans="1:58">
      <c r="A532" s="9">
        <v>1112027</v>
      </c>
      <c r="B532" s="9">
        <v>1112027</v>
      </c>
      <c r="C532" s="14" t="s">
        <v>518</v>
      </c>
      <c r="D532" s="9" t="s">
        <v>2223</v>
      </c>
      <c r="F532" s="9">
        <v>0</v>
      </c>
      <c r="G532" s="8"/>
      <c r="H532" s="8" t="s">
        <v>520</v>
      </c>
      <c r="I532" s="8" t="s">
        <v>90</v>
      </c>
      <c r="J532" s="8" t="s">
        <v>64</v>
      </c>
      <c r="K532" s="8" t="s">
        <v>65</v>
      </c>
      <c r="L532" s="222">
        <v>439438</v>
      </c>
      <c r="M532" s="123">
        <v>0</v>
      </c>
      <c r="N532" s="123">
        <v>0</v>
      </c>
      <c r="O532" s="43">
        <v>4</v>
      </c>
      <c r="P532" s="44">
        <v>4</v>
      </c>
      <c r="Q532" s="9">
        <v>3</v>
      </c>
      <c r="R532" s="11" t="s">
        <v>82</v>
      </c>
      <c r="S532" s="9">
        <v>3</v>
      </c>
      <c r="T532" s="9">
        <v>7</v>
      </c>
      <c r="U532" s="9">
        <v>2</v>
      </c>
      <c r="V532" s="9">
        <v>58</v>
      </c>
      <c r="W532" s="14" t="s">
        <v>523</v>
      </c>
      <c r="Y532" s="70">
        <v>9999</v>
      </c>
      <c r="Z532" s="9">
        <v>214005</v>
      </c>
      <c r="AA532" s="9">
        <v>30</v>
      </c>
      <c r="AB532" s="9">
        <v>30</v>
      </c>
      <c r="AC532" s="9">
        <v>30</v>
      </c>
      <c r="AD532" s="43">
        <v>106</v>
      </c>
      <c r="AE532" s="43">
        <v>14</v>
      </c>
      <c r="AF532" s="43">
        <v>207</v>
      </c>
      <c r="AG532" s="43">
        <v>85</v>
      </c>
      <c r="AH532" s="43">
        <v>0.0128</v>
      </c>
      <c r="AI532" s="45">
        <v>0.008</v>
      </c>
      <c r="AJ532" s="45">
        <v>1.016</v>
      </c>
      <c r="AK532" s="45" t="s">
        <v>82</v>
      </c>
      <c r="AL532" s="46" t="s">
        <v>260</v>
      </c>
      <c r="AQ532" s="9">
        <v>8</v>
      </c>
      <c r="AR532" s="47" t="s">
        <v>527</v>
      </c>
      <c r="AS532" s="47"/>
      <c r="AT532" s="48"/>
      <c r="AU532" s="43"/>
      <c r="BD532" s="10"/>
      <c r="BE532" s="8"/>
      <c r="BF532" s="8"/>
    </row>
    <row r="533" s="9" customFormat="1" ht="15.75" spans="1:58">
      <c r="A533" s="9">
        <v>1112028</v>
      </c>
      <c r="B533" s="9">
        <v>1112028</v>
      </c>
      <c r="C533" s="14" t="s">
        <v>528</v>
      </c>
      <c r="D533" s="9" t="s">
        <v>2224</v>
      </c>
      <c r="F533" s="9">
        <v>0</v>
      </c>
      <c r="G533" s="8"/>
      <c r="H533" s="8" t="s">
        <v>530</v>
      </c>
      <c r="I533" s="8" t="s">
        <v>150</v>
      </c>
      <c r="J533" s="8" t="s">
        <v>64</v>
      </c>
      <c r="K533" s="8" t="s">
        <v>65</v>
      </c>
      <c r="L533" s="9" t="s">
        <v>2225</v>
      </c>
      <c r="M533" s="123">
        <v>0</v>
      </c>
      <c r="N533" s="123">
        <v>0</v>
      </c>
      <c r="O533" s="43">
        <v>4</v>
      </c>
      <c r="P533" s="44">
        <v>4</v>
      </c>
      <c r="Q533" s="9">
        <v>2</v>
      </c>
      <c r="R533" s="11" t="s">
        <v>67</v>
      </c>
      <c r="S533" s="9">
        <v>3</v>
      </c>
      <c r="T533" s="9">
        <v>7</v>
      </c>
      <c r="U533" s="9">
        <v>2</v>
      </c>
      <c r="V533" s="9">
        <v>59</v>
      </c>
      <c r="W533" s="14" t="s">
        <v>532</v>
      </c>
      <c r="Y533" s="70">
        <v>9999</v>
      </c>
      <c r="Z533" s="9">
        <v>214005</v>
      </c>
      <c r="AA533" s="9">
        <v>30</v>
      </c>
      <c r="AB533" s="9">
        <v>30</v>
      </c>
      <c r="AC533" s="9">
        <v>30</v>
      </c>
      <c r="AD533" s="43">
        <v>79</v>
      </c>
      <c r="AE533" s="43">
        <v>17</v>
      </c>
      <c r="AF533" s="43">
        <v>242</v>
      </c>
      <c r="AG533" s="43">
        <v>69</v>
      </c>
      <c r="AH533" s="43" t="s">
        <v>82</v>
      </c>
      <c r="AI533" s="45">
        <v>0.016</v>
      </c>
      <c r="AJ533" s="45">
        <v>1.008</v>
      </c>
      <c r="AK533" s="45">
        <v>0.008</v>
      </c>
      <c r="AL533" s="46" t="s">
        <v>249</v>
      </c>
      <c r="AQ533" s="9">
        <v>8</v>
      </c>
      <c r="AR533" s="47" t="s">
        <v>2226</v>
      </c>
      <c r="AS533" s="47"/>
      <c r="AT533" s="48"/>
      <c r="AU533" s="43"/>
      <c r="BD533" s="10"/>
      <c r="BE533" s="8"/>
      <c r="BF533" s="8"/>
    </row>
    <row r="534" s="9" customFormat="1" ht="15.75" spans="1:58">
      <c r="A534" s="9">
        <v>1112029</v>
      </c>
      <c r="B534" s="9">
        <v>1112029</v>
      </c>
      <c r="C534" s="14" t="s">
        <v>538</v>
      </c>
      <c r="D534" s="9" t="s">
        <v>538</v>
      </c>
      <c r="F534" s="9">
        <v>1</v>
      </c>
      <c r="G534" s="8" t="s">
        <v>539</v>
      </c>
      <c r="H534" s="8" t="s">
        <v>540</v>
      </c>
      <c r="I534" s="8"/>
      <c r="J534" s="8" t="s">
        <v>64</v>
      </c>
      <c r="K534" s="8" t="s">
        <v>541</v>
      </c>
      <c r="L534" s="9" t="s">
        <v>542</v>
      </c>
      <c r="M534" s="123">
        <v>0</v>
      </c>
      <c r="N534" s="123">
        <v>0</v>
      </c>
      <c r="O534" s="43">
        <v>3</v>
      </c>
      <c r="P534" s="44">
        <v>3</v>
      </c>
      <c r="Q534" s="9">
        <v>5</v>
      </c>
      <c r="R534" s="11" t="s">
        <v>82</v>
      </c>
      <c r="S534" s="9">
        <v>3</v>
      </c>
      <c r="T534" s="9">
        <v>7</v>
      </c>
      <c r="U534" s="9">
        <v>2</v>
      </c>
      <c r="V534" s="9">
        <v>86</v>
      </c>
      <c r="W534" s="14" t="s">
        <v>1146</v>
      </c>
      <c r="Y534" s="70">
        <v>620029</v>
      </c>
      <c r="Z534" s="9">
        <v>214005</v>
      </c>
      <c r="AA534" s="9">
        <v>30</v>
      </c>
      <c r="AB534" s="9">
        <v>30</v>
      </c>
      <c r="AC534" s="9">
        <v>30</v>
      </c>
      <c r="AD534" s="43">
        <v>139</v>
      </c>
      <c r="AE534" s="43">
        <v>11</v>
      </c>
      <c r="AF534" s="43">
        <v>173</v>
      </c>
      <c r="AG534" s="43">
        <v>105</v>
      </c>
      <c r="AH534" s="43">
        <v>0.0144</v>
      </c>
      <c r="AI534" s="45" t="s">
        <v>82</v>
      </c>
      <c r="AJ534" s="45">
        <v>1.0128</v>
      </c>
      <c r="AK534" s="45"/>
      <c r="AL534" s="46" t="s">
        <v>271</v>
      </c>
      <c r="AR534" s="47" t="s">
        <v>545</v>
      </c>
      <c r="AS534" s="47"/>
      <c r="AT534" s="48"/>
      <c r="AU534" s="43"/>
      <c r="AW534" s="9">
        <v>3</v>
      </c>
      <c r="AX534" s="9">
        <v>3</v>
      </c>
      <c r="BD534" s="10"/>
      <c r="BE534" s="8"/>
      <c r="BF534" s="8"/>
    </row>
    <row r="535" ht="15.75" spans="1:58">
      <c r="A535" s="31">
        <v>1113001</v>
      </c>
      <c r="B535" s="31">
        <v>1113001</v>
      </c>
      <c r="C535" s="14" t="s">
        <v>548</v>
      </c>
      <c r="D535" s="31" t="s">
        <v>2227</v>
      </c>
      <c r="E535" s="31"/>
      <c r="F535" s="31">
        <v>0</v>
      </c>
      <c r="G535" s="8" t="s">
        <v>2228</v>
      </c>
      <c r="H535" s="8"/>
      <c r="I535" s="8"/>
      <c r="J535" s="8"/>
      <c r="K535" s="8"/>
      <c r="L535" s="123"/>
      <c r="M535" s="123">
        <v>0</v>
      </c>
      <c r="N535" s="123">
        <v>0</v>
      </c>
      <c r="O535" s="54">
        <v>1</v>
      </c>
      <c r="P535" s="54">
        <v>1</v>
      </c>
      <c r="Q535" s="123">
        <v>5</v>
      </c>
      <c r="R535" t="s">
        <v>180</v>
      </c>
      <c r="S535">
        <v>3</v>
      </c>
      <c r="T535">
        <v>8</v>
      </c>
      <c r="U535">
        <v>3</v>
      </c>
      <c r="V535">
        <v>35</v>
      </c>
      <c r="W535" s="123" t="s">
        <v>554</v>
      </c>
      <c r="X535" s="123"/>
      <c r="Y535" s="70">
        <v>9999</v>
      </c>
      <c r="Z535" s="70">
        <v>215005</v>
      </c>
      <c r="AA535" s="70">
        <v>50</v>
      </c>
      <c r="AB535" s="70">
        <v>50</v>
      </c>
      <c r="AC535" s="70">
        <v>50</v>
      </c>
      <c r="AD535" s="144">
        <v>221</v>
      </c>
      <c r="AE535" s="144">
        <v>11</v>
      </c>
      <c r="AF535" s="144">
        <v>313</v>
      </c>
      <c r="AG535" s="228">
        <v>5</v>
      </c>
      <c r="AH535" s="144">
        <v>0</v>
      </c>
      <c r="AI535" s="144">
        <v>0</v>
      </c>
      <c r="AJ535" s="144">
        <v>1</v>
      </c>
      <c r="AK535" s="144">
        <v>0</v>
      </c>
      <c r="AL535" s="154" t="s">
        <v>603</v>
      </c>
      <c r="AM535" s="24" t="s">
        <v>557</v>
      </c>
      <c r="AN535" s="24" t="s">
        <v>558</v>
      </c>
      <c r="AO535" s="24" t="s">
        <v>2229</v>
      </c>
      <c r="AP535" s="24"/>
      <c r="AQ535" s="24"/>
      <c r="AV535" s="123"/>
      <c r="AW535" s="123"/>
      <c r="BD535" s="10"/>
      <c r="BE535" s="8"/>
      <c r="BF535" s="8"/>
    </row>
    <row r="536" ht="15.75" spans="1:58">
      <c r="A536" s="31">
        <v>1113002</v>
      </c>
      <c r="B536" s="31">
        <v>1113002</v>
      </c>
      <c r="C536" s="14" t="s">
        <v>561</v>
      </c>
      <c r="D536" s="31" t="s">
        <v>561</v>
      </c>
      <c r="E536" s="31"/>
      <c r="F536" s="31">
        <v>0</v>
      </c>
      <c r="G536" s="8" t="s">
        <v>2230</v>
      </c>
      <c r="H536" s="8"/>
      <c r="I536" s="8"/>
      <c r="J536" s="8"/>
      <c r="K536" s="8"/>
      <c r="L536" s="123"/>
      <c r="M536" s="123">
        <v>0</v>
      </c>
      <c r="N536" s="123">
        <v>0</v>
      </c>
      <c r="O536" s="54">
        <v>1</v>
      </c>
      <c r="P536" s="54">
        <v>1</v>
      </c>
      <c r="Q536" s="123">
        <v>8</v>
      </c>
      <c r="R536" s="11" t="s">
        <v>567</v>
      </c>
      <c r="S536">
        <v>3</v>
      </c>
      <c r="T536">
        <v>8</v>
      </c>
      <c r="U536">
        <v>3</v>
      </c>
      <c r="V536">
        <v>36</v>
      </c>
      <c r="W536" s="123" t="s">
        <v>568</v>
      </c>
      <c r="X536" s="123"/>
      <c r="Y536" s="70">
        <v>9999</v>
      </c>
      <c r="Z536" s="70">
        <v>215005</v>
      </c>
      <c r="AA536" s="70">
        <v>50</v>
      </c>
      <c r="AB536" s="70">
        <v>50</v>
      </c>
      <c r="AC536" s="70">
        <v>50</v>
      </c>
      <c r="AD536" s="144">
        <v>201</v>
      </c>
      <c r="AE536" s="144">
        <v>14</v>
      </c>
      <c r="AF536" s="144">
        <v>313</v>
      </c>
      <c r="AG536" s="228">
        <v>12</v>
      </c>
      <c r="AH536" s="144">
        <v>0</v>
      </c>
      <c r="AI536" s="144">
        <v>0</v>
      </c>
      <c r="AJ536" s="144">
        <v>1</v>
      </c>
      <c r="AK536" s="144">
        <v>0</v>
      </c>
      <c r="AL536" s="154" t="s">
        <v>603</v>
      </c>
      <c r="AM536" s="24" t="s">
        <v>571</v>
      </c>
      <c r="AN536" s="24" t="s">
        <v>2231</v>
      </c>
      <c r="AO536" s="24" t="s">
        <v>2232</v>
      </c>
      <c r="AP536" s="24"/>
      <c r="AQ536" s="24"/>
      <c r="AV536" s="123"/>
      <c r="AW536" s="123"/>
      <c r="BD536" s="10"/>
      <c r="BE536" s="8"/>
      <c r="BF536" s="8"/>
    </row>
    <row r="537" ht="15.75" spans="1:58">
      <c r="A537" s="31">
        <v>1113003</v>
      </c>
      <c r="B537" s="31">
        <v>1113003</v>
      </c>
      <c r="C537" s="14" t="s">
        <v>575</v>
      </c>
      <c r="D537" s="31" t="s">
        <v>575</v>
      </c>
      <c r="E537" s="31"/>
      <c r="F537" s="31">
        <v>0</v>
      </c>
      <c r="G537" s="8" t="s">
        <v>576</v>
      </c>
      <c r="H537" s="8"/>
      <c r="I537" s="8"/>
      <c r="J537" s="8"/>
      <c r="K537" s="8"/>
      <c r="L537" s="123"/>
      <c r="M537" s="123">
        <v>0</v>
      </c>
      <c r="N537" s="123">
        <v>0</v>
      </c>
      <c r="O537" s="54">
        <v>1</v>
      </c>
      <c r="P537" s="54">
        <v>1</v>
      </c>
      <c r="Q537" s="123">
        <v>2</v>
      </c>
      <c r="R537" s="11" t="s">
        <v>67</v>
      </c>
      <c r="S537">
        <v>3</v>
      </c>
      <c r="T537">
        <v>8</v>
      </c>
      <c r="U537">
        <v>3</v>
      </c>
      <c r="V537">
        <v>16</v>
      </c>
      <c r="W537" s="123" t="s">
        <v>580</v>
      </c>
      <c r="Y537" s="70">
        <v>9999</v>
      </c>
      <c r="Z537" s="70">
        <v>215005</v>
      </c>
      <c r="AA537" s="70">
        <v>50</v>
      </c>
      <c r="AB537" s="70">
        <v>50</v>
      </c>
      <c r="AC537" s="70">
        <v>50</v>
      </c>
      <c r="AD537" s="144">
        <v>221</v>
      </c>
      <c r="AE537" s="144">
        <v>11</v>
      </c>
      <c r="AF537" s="144">
        <v>313</v>
      </c>
      <c r="AG537" s="144">
        <v>6.4</v>
      </c>
      <c r="AH537" s="144">
        <v>0</v>
      </c>
      <c r="AI537" s="144">
        <v>0</v>
      </c>
      <c r="AJ537" s="144">
        <v>1</v>
      </c>
      <c r="AK537" s="144">
        <v>0</v>
      </c>
      <c r="AL537" s="154" t="s">
        <v>603</v>
      </c>
      <c r="AM537" s="24" t="s">
        <v>582</v>
      </c>
      <c r="AN537" s="24" t="s">
        <v>583</v>
      </c>
      <c r="AO537" s="24" t="s">
        <v>2233</v>
      </c>
      <c r="AP537" s="24"/>
      <c r="AQ537" s="24"/>
      <c r="AV537" s="123"/>
      <c r="AW537" s="123"/>
      <c r="BD537" s="10"/>
      <c r="BE537" s="8"/>
      <c r="BF537" s="8"/>
    </row>
    <row r="538" ht="15.75" spans="1:58">
      <c r="A538">
        <v>1113004</v>
      </c>
      <c r="B538">
        <v>1113004</v>
      </c>
      <c r="C538" s="14" t="s">
        <v>585</v>
      </c>
      <c r="D538" t="s">
        <v>585</v>
      </c>
      <c r="F538">
        <v>0</v>
      </c>
      <c r="G538" s="8" t="s">
        <v>586</v>
      </c>
      <c r="H538" s="8"/>
      <c r="I538" s="8"/>
      <c r="J538" s="8"/>
      <c r="K538" s="8"/>
      <c r="M538">
        <v>0</v>
      </c>
      <c r="N538">
        <v>0</v>
      </c>
      <c r="O538" s="43">
        <v>4</v>
      </c>
      <c r="P538" s="44">
        <v>4</v>
      </c>
      <c r="Q538">
        <v>2</v>
      </c>
      <c r="R538" s="11" t="s">
        <v>67</v>
      </c>
      <c r="S538">
        <v>3</v>
      </c>
      <c r="T538">
        <v>8</v>
      </c>
      <c r="U538">
        <v>3</v>
      </c>
      <c r="V538">
        <v>42</v>
      </c>
      <c r="W538" t="s">
        <v>589</v>
      </c>
      <c r="Y538" s="70">
        <v>9999</v>
      </c>
      <c r="Z538">
        <v>215005</v>
      </c>
      <c r="AA538">
        <v>50</v>
      </c>
      <c r="AB538">
        <v>50</v>
      </c>
      <c r="AC538">
        <v>50</v>
      </c>
      <c r="AD538" s="45">
        <v>179</v>
      </c>
      <c r="AE538" s="45">
        <v>14</v>
      </c>
      <c r="AF538" s="45">
        <v>371</v>
      </c>
      <c r="AG538" s="45">
        <v>5</v>
      </c>
      <c r="AH538" s="45">
        <v>0</v>
      </c>
      <c r="AI538" s="45">
        <v>0</v>
      </c>
      <c r="AJ538" s="45">
        <v>1</v>
      </c>
      <c r="AK538" s="45">
        <v>0</v>
      </c>
      <c r="AL538" s="46" t="s">
        <v>603</v>
      </c>
      <c r="AM538" s="24" t="s">
        <v>591</v>
      </c>
      <c r="AN538" s="24" t="s">
        <v>592</v>
      </c>
      <c r="AR538" s="47" t="s">
        <v>2234</v>
      </c>
      <c r="AS538" s="47" t="s">
        <v>134</v>
      </c>
      <c r="BD538" s="10"/>
      <c r="BE538" s="8"/>
      <c r="BF538" s="8"/>
    </row>
    <row r="539" ht="15.75" spans="1:58">
      <c r="A539">
        <v>1113005</v>
      </c>
      <c r="B539">
        <v>1113005</v>
      </c>
      <c r="C539" s="14" t="s">
        <v>594</v>
      </c>
      <c r="D539" t="s">
        <v>594</v>
      </c>
      <c r="F539">
        <v>0</v>
      </c>
      <c r="G539" s="8" t="s">
        <v>595</v>
      </c>
      <c r="H539" s="8" t="s">
        <v>596</v>
      </c>
      <c r="I539" s="8" t="s">
        <v>597</v>
      </c>
      <c r="J539" s="8" t="s">
        <v>598</v>
      </c>
      <c r="K539" s="8" t="s">
        <v>2235</v>
      </c>
      <c r="M539">
        <v>0</v>
      </c>
      <c r="N539">
        <v>0</v>
      </c>
      <c r="O539" s="43">
        <v>3</v>
      </c>
      <c r="P539" s="44">
        <v>3</v>
      </c>
      <c r="Q539">
        <v>3</v>
      </c>
      <c r="R539" s="11" t="s">
        <v>485</v>
      </c>
      <c r="S539">
        <v>3</v>
      </c>
      <c r="T539">
        <v>8</v>
      </c>
      <c r="U539">
        <v>3</v>
      </c>
      <c r="V539">
        <v>53</v>
      </c>
      <c r="W539" t="s">
        <v>601</v>
      </c>
      <c r="X539" t="s">
        <v>602</v>
      </c>
      <c r="Y539" s="70">
        <v>9999</v>
      </c>
      <c r="Z539">
        <v>215005</v>
      </c>
      <c r="AA539">
        <v>50</v>
      </c>
      <c r="AB539">
        <v>50</v>
      </c>
      <c r="AC539">
        <v>50</v>
      </c>
      <c r="AD539" s="45">
        <v>160</v>
      </c>
      <c r="AE539" s="45">
        <v>22</v>
      </c>
      <c r="AF539" s="45">
        <v>313</v>
      </c>
      <c r="AG539" s="45">
        <v>95</v>
      </c>
      <c r="AH539" s="45">
        <v>0</v>
      </c>
      <c r="AI539" s="45">
        <v>0</v>
      </c>
      <c r="AJ539" s="45">
        <v>1</v>
      </c>
      <c r="AK539" s="45">
        <v>0</v>
      </c>
      <c r="AL539" s="46" t="s">
        <v>603</v>
      </c>
      <c r="AM539" s="24"/>
      <c r="AN539" s="24"/>
      <c r="AQ539">
        <v>8</v>
      </c>
      <c r="AR539" s="47" t="s">
        <v>2236</v>
      </c>
      <c r="AS539" s="47" t="s">
        <v>97</v>
      </c>
      <c r="BD539" s="10"/>
      <c r="BE539" s="8"/>
      <c r="BF539" s="8"/>
    </row>
    <row r="540" ht="15.75" spans="1:58">
      <c r="A540" s="31">
        <v>1113006</v>
      </c>
      <c r="B540" s="31">
        <v>1113006</v>
      </c>
      <c r="C540" s="14" t="s">
        <v>607</v>
      </c>
      <c r="D540" s="31" t="s">
        <v>607</v>
      </c>
      <c r="E540" s="31"/>
      <c r="F540" s="31">
        <v>0</v>
      </c>
      <c r="G540" s="8" t="s">
        <v>2237</v>
      </c>
      <c r="H540" s="8"/>
      <c r="I540" s="8"/>
      <c r="J540" s="8"/>
      <c r="K540" s="8"/>
      <c r="L540" s="123"/>
      <c r="M540" s="123">
        <v>0</v>
      </c>
      <c r="N540">
        <v>0</v>
      </c>
      <c r="O540" s="54">
        <v>1</v>
      </c>
      <c r="P540" s="54">
        <v>1</v>
      </c>
      <c r="Q540" s="123">
        <v>5</v>
      </c>
      <c r="R540" s="11" t="s">
        <v>663</v>
      </c>
      <c r="S540">
        <v>3</v>
      </c>
      <c r="T540">
        <v>8</v>
      </c>
      <c r="U540">
        <v>3</v>
      </c>
      <c r="V540">
        <v>39</v>
      </c>
      <c r="W540" s="123" t="s">
        <v>614</v>
      </c>
      <c r="X540" s="123"/>
      <c r="Y540" s="70">
        <v>9999</v>
      </c>
      <c r="Z540" s="70">
        <v>215005</v>
      </c>
      <c r="AA540" s="70">
        <v>50</v>
      </c>
      <c r="AB540" s="70">
        <v>50</v>
      </c>
      <c r="AC540" s="70">
        <v>50</v>
      </c>
      <c r="AD540" s="144">
        <v>345</v>
      </c>
      <c r="AE540" s="144">
        <v>16</v>
      </c>
      <c r="AF540" s="144">
        <v>179</v>
      </c>
      <c r="AG540" s="228">
        <v>3.2</v>
      </c>
      <c r="AH540" s="144">
        <v>0</v>
      </c>
      <c r="AI540" s="144">
        <v>0</v>
      </c>
      <c r="AJ540" s="144">
        <v>1</v>
      </c>
      <c r="AK540" s="144">
        <v>0</v>
      </c>
      <c r="AL540" s="154" t="s">
        <v>603</v>
      </c>
      <c r="AM540" s="24" t="s">
        <v>617</v>
      </c>
      <c r="AN540" s="24" t="s">
        <v>618</v>
      </c>
      <c r="AV540" s="123"/>
      <c r="AW540" s="123"/>
      <c r="BD540" s="10"/>
      <c r="BE540" s="8"/>
      <c r="BF540" s="8"/>
    </row>
    <row r="541" s="24" customFormat="1" ht="15.75" spans="1:58">
      <c r="A541" s="31">
        <v>1113007</v>
      </c>
      <c r="B541" s="31">
        <v>1113007</v>
      </c>
      <c r="C541" s="14" t="s">
        <v>622</v>
      </c>
      <c r="D541" s="31" t="s">
        <v>623</v>
      </c>
      <c r="E541" s="31"/>
      <c r="F541" s="31">
        <v>0</v>
      </c>
      <c r="G541" s="8"/>
      <c r="H541" s="8"/>
      <c r="I541" s="8"/>
      <c r="J541" s="8"/>
      <c r="K541" s="8"/>
      <c r="L541" s="31"/>
      <c r="M541" s="123">
        <v>0</v>
      </c>
      <c r="N541" s="24">
        <v>0</v>
      </c>
      <c r="O541" s="164">
        <v>2</v>
      </c>
      <c r="P541" s="164">
        <v>2</v>
      </c>
      <c r="Q541" s="31">
        <v>2</v>
      </c>
      <c r="R541" s="11" t="s">
        <v>67</v>
      </c>
      <c r="S541" s="31">
        <v>3</v>
      </c>
      <c r="T541" s="31">
        <v>8</v>
      </c>
      <c r="U541" s="31">
        <v>3</v>
      </c>
      <c r="V541" s="31">
        <v>52</v>
      </c>
      <c r="W541" s="31" t="s">
        <v>628</v>
      </c>
      <c r="X541" s="31"/>
      <c r="Y541" s="70">
        <v>9999</v>
      </c>
      <c r="Z541" s="31">
        <v>215005</v>
      </c>
      <c r="AA541" s="31">
        <v>50</v>
      </c>
      <c r="AB541" s="31">
        <v>50</v>
      </c>
      <c r="AC541" s="31">
        <v>50</v>
      </c>
      <c r="AD541" s="164">
        <v>227</v>
      </c>
      <c r="AE541" s="164">
        <v>15</v>
      </c>
      <c r="AF541" s="164">
        <v>230</v>
      </c>
      <c r="AG541" s="164">
        <v>120</v>
      </c>
      <c r="AH541" s="164"/>
      <c r="AI541" s="164"/>
      <c r="AJ541" s="164">
        <v>1</v>
      </c>
      <c r="AK541" s="164"/>
      <c r="AL541" s="31" t="s">
        <v>603</v>
      </c>
      <c r="AM541" s="24" t="s">
        <v>630</v>
      </c>
      <c r="AN541" s="24" t="s">
        <v>631</v>
      </c>
      <c r="AO541" s="31"/>
      <c r="AP541" s="31"/>
      <c r="AQ541" s="31"/>
      <c r="AR541" s="31" t="s">
        <v>2234</v>
      </c>
      <c r="AS541" s="31" t="s">
        <v>97</v>
      </c>
      <c r="AT541" s="31"/>
      <c r="AU541" s="31"/>
      <c r="AV541" s="31"/>
      <c r="AW541" s="31"/>
      <c r="AX541" s="164"/>
      <c r="BD541" s="10"/>
      <c r="BE541" s="8"/>
      <c r="BF541" s="8"/>
    </row>
    <row r="542" ht="15.75" spans="1:58">
      <c r="A542">
        <v>1113008</v>
      </c>
      <c r="B542">
        <v>1113008</v>
      </c>
      <c r="C542" s="14" t="s">
        <v>633</v>
      </c>
      <c r="D542" t="s">
        <v>633</v>
      </c>
      <c r="F542">
        <v>0</v>
      </c>
      <c r="G542" s="8" t="s">
        <v>634</v>
      </c>
      <c r="H542" s="8"/>
      <c r="I542" s="8"/>
      <c r="J542" s="8"/>
      <c r="K542" s="8"/>
      <c r="M542" s="123">
        <v>0</v>
      </c>
      <c r="N542">
        <v>0</v>
      </c>
      <c r="O542" s="43">
        <v>2</v>
      </c>
      <c r="P542" s="44">
        <v>2</v>
      </c>
      <c r="Q542">
        <v>3</v>
      </c>
      <c r="R542" s="11" t="s">
        <v>638</v>
      </c>
      <c r="S542">
        <v>3</v>
      </c>
      <c r="T542">
        <v>8</v>
      </c>
      <c r="U542">
        <v>3</v>
      </c>
      <c r="V542">
        <v>50</v>
      </c>
      <c r="W542" t="s">
        <v>639</v>
      </c>
      <c r="Y542" s="70">
        <v>9999</v>
      </c>
      <c r="Z542">
        <v>215005</v>
      </c>
      <c r="AA542">
        <v>50</v>
      </c>
      <c r="AB542">
        <v>50</v>
      </c>
      <c r="AC542">
        <v>50</v>
      </c>
      <c r="AD542" s="45">
        <v>221</v>
      </c>
      <c r="AE542" s="45">
        <v>11</v>
      </c>
      <c r="AF542" s="45">
        <v>313</v>
      </c>
      <c r="AG542" s="45">
        <v>4.6</v>
      </c>
      <c r="AH542" s="45">
        <v>0</v>
      </c>
      <c r="AI542" s="45">
        <v>0</v>
      </c>
      <c r="AJ542" s="45">
        <v>1</v>
      </c>
      <c r="AK542" s="45">
        <v>0</v>
      </c>
      <c r="AL542" s="46" t="s">
        <v>603</v>
      </c>
      <c r="AM542" s="24" t="s">
        <v>2238</v>
      </c>
      <c r="AN542" s="24" t="s">
        <v>643</v>
      </c>
      <c r="AO542" s="24" t="s">
        <v>2239</v>
      </c>
      <c r="AP542" s="24"/>
      <c r="AQ542" s="24"/>
      <c r="AR542" s="47" t="s">
        <v>2234</v>
      </c>
      <c r="AS542" s="47" t="s">
        <v>97</v>
      </c>
      <c r="BD542" s="10"/>
      <c r="BE542" s="8"/>
      <c r="BF542" s="8"/>
    </row>
    <row r="543" s="24" customFormat="1" ht="15.75" spans="1:58">
      <c r="A543" s="24">
        <v>1113009</v>
      </c>
      <c r="B543" s="24">
        <v>1113009</v>
      </c>
      <c r="C543" s="14" t="s">
        <v>645</v>
      </c>
      <c r="D543" s="24" t="s">
        <v>646</v>
      </c>
      <c r="F543" s="24">
        <v>0</v>
      </c>
      <c r="G543" s="8"/>
      <c r="H543" s="8"/>
      <c r="I543" s="8"/>
      <c r="J543" s="8"/>
      <c r="K543" s="8"/>
      <c r="M543" s="123">
        <v>0</v>
      </c>
      <c r="N543" s="24">
        <v>0</v>
      </c>
      <c r="O543" s="43">
        <v>2</v>
      </c>
      <c r="P543" s="43">
        <v>2</v>
      </c>
      <c r="Q543" s="24">
        <v>2</v>
      </c>
      <c r="R543" s="11" t="s">
        <v>67</v>
      </c>
      <c r="S543" s="24">
        <v>3</v>
      </c>
      <c r="T543" s="24">
        <v>8</v>
      </c>
      <c r="U543" s="24">
        <v>3</v>
      </c>
      <c r="V543" s="24">
        <v>40</v>
      </c>
      <c r="W543" s="24" t="s">
        <v>652</v>
      </c>
      <c r="Y543" s="70">
        <v>9999</v>
      </c>
      <c r="Z543" s="24">
        <v>215005</v>
      </c>
      <c r="AA543" s="24">
        <v>50</v>
      </c>
      <c r="AB543" s="24">
        <v>50</v>
      </c>
      <c r="AC543" s="24">
        <v>50</v>
      </c>
      <c r="AD543" s="43">
        <v>150</v>
      </c>
      <c r="AE543" s="43">
        <v>19</v>
      </c>
      <c r="AF543" s="43">
        <v>381</v>
      </c>
      <c r="AG543" s="43">
        <v>75</v>
      </c>
      <c r="AH543" s="43">
        <v>0.016</v>
      </c>
      <c r="AI543" s="43">
        <v>0.01</v>
      </c>
      <c r="AJ543" s="43">
        <v>1.02</v>
      </c>
      <c r="AK543" s="43" t="s">
        <v>82</v>
      </c>
      <c r="AL543" s="24" t="s">
        <v>654</v>
      </c>
      <c r="AM543" s="24" t="s">
        <v>655</v>
      </c>
      <c r="AN543" s="24" t="s">
        <v>656</v>
      </c>
      <c r="AR543" s="24" t="s">
        <v>2234</v>
      </c>
      <c r="AS543" s="24" t="s">
        <v>97</v>
      </c>
      <c r="AX543" s="43"/>
      <c r="BD543" s="10"/>
      <c r="BE543" s="8"/>
      <c r="BF543" s="8"/>
    </row>
    <row r="544" ht="15.75" spans="1:58">
      <c r="A544" s="31">
        <v>1113010</v>
      </c>
      <c r="B544" s="31">
        <v>1113010</v>
      </c>
      <c r="C544" s="14" t="s">
        <v>658</v>
      </c>
      <c r="D544" s="31" t="s">
        <v>2240</v>
      </c>
      <c r="E544" s="31"/>
      <c r="F544" s="31">
        <v>0</v>
      </c>
      <c r="G544" s="8" t="s">
        <v>660</v>
      </c>
      <c r="H544" s="8"/>
      <c r="I544" s="8"/>
      <c r="J544" s="8"/>
      <c r="K544" s="8"/>
      <c r="L544" s="31"/>
      <c r="M544" s="123">
        <v>0</v>
      </c>
      <c r="N544">
        <v>0</v>
      </c>
      <c r="O544" s="54">
        <v>1</v>
      </c>
      <c r="P544" s="54">
        <v>1</v>
      </c>
      <c r="Q544" s="31">
        <v>5</v>
      </c>
      <c r="R544" s="11" t="s">
        <v>663</v>
      </c>
      <c r="S544">
        <v>3</v>
      </c>
      <c r="T544">
        <v>8</v>
      </c>
      <c r="U544" s="31">
        <v>3</v>
      </c>
      <c r="V544" s="31">
        <v>34</v>
      </c>
      <c r="W544" s="31" t="s">
        <v>664</v>
      </c>
      <c r="X544" s="123"/>
      <c r="Y544" s="70">
        <v>9999</v>
      </c>
      <c r="Z544" s="70">
        <v>215005</v>
      </c>
      <c r="AA544" s="70">
        <v>50</v>
      </c>
      <c r="AB544" s="70">
        <v>50</v>
      </c>
      <c r="AC544" s="70">
        <v>50</v>
      </c>
      <c r="AD544" s="144">
        <v>179</v>
      </c>
      <c r="AE544" s="144">
        <v>18</v>
      </c>
      <c r="AF544" s="144">
        <v>313</v>
      </c>
      <c r="AG544" s="228">
        <v>9.5</v>
      </c>
      <c r="AH544" s="144">
        <v>0</v>
      </c>
      <c r="AI544" s="144">
        <v>0</v>
      </c>
      <c r="AJ544" s="144">
        <v>1</v>
      </c>
      <c r="AK544" s="144">
        <v>0</v>
      </c>
      <c r="AL544" s="154" t="s">
        <v>603</v>
      </c>
      <c r="AM544" s="24" t="s">
        <v>666</v>
      </c>
      <c r="AN544" s="24" t="s">
        <v>667</v>
      </c>
      <c r="AO544" s="24" t="s">
        <v>2241</v>
      </c>
      <c r="AP544" s="24"/>
      <c r="AQ544" s="24"/>
      <c r="AR544" s="165"/>
      <c r="AS544" s="165"/>
      <c r="AT544" s="165"/>
      <c r="AU544" s="166"/>
      <c r="AV544" s="31"/>
      <c r="AW544" s="31"/>
      <c r="AX544" s="164"/>
      <c r="BD544" s="10"/>
      <c r="BE544" s="8"/>
      <c r="BF544" s="8"/>
    </row>
    <row r="545" ht="15.75" spans="1:58">
      <c r="A545">
        <v>1113011</v>
      </c>
      <c r="B545">
        <v>1113011</v>
      </c>
      <c r="C545" s="14" t="s">
        <v>474</v>
      </c>
      <c r="D545" s="31" t="s">
        <v>2242</v>
      </c>
      <c r="E545" s="31"/>
      <c r="F545" s="31">
        <v>0</v>
      </c>
      <c r="G545" s="8"/>
      <c r="H545" s="8"/>
      <c r="I545" s="8"/>
      <c r="J545" s="8"/>
      <c r="K545" s="8"/>
      <c r="L545" s="31"/>
      <c r="M545" s="123">
        <v>0</v>
      </c>
      <c r="N545">
        <v>0</v>
      </c>
      <c r="O545" s="54">
        <v>1</v>
      </c>
      <c r="P545" s="54">
        <v>1</v>
      </c>
      <c r="Q545" s="31">
        <v>8</v>
      </c>
      <c r="R545" s="11" t="s">
        <v>227</v>
      </c>
      <c r="S545">
        <v>3</v>
      </c>
      <c r="T545">
        <v>7</v>
      </c>
      <c r="U545" s="31">
        <v>3</v>
      </c>
      <c r="V545" s="31">
        <v>17</v>
      </c>
      <c r="W545" s="31" t="s">
        <v>672</v>
      </c>
      <c r="X545" s="123"/>
      <c r="Y545" s="70">
        <v>9999</v>
      </c>
      <c r="Z545" s="70">
        <v>214005</v>
      </c>
      <c r="AA545" s="70">
        <v>30</v>
      </c>
      <c r="AB545" s="70">
        <v>30</v>
      </c>
      <c r="AC545" s="70">
        <v>30</v>
      </c>
      <c r="AD545" s="144">
        <v>119</v>
      </c>
      <c r="AE545" s="144">
        <v>11</v>
      </c>
      <c r="AF545" s="144">
        <v>228</v>
      </c>
      <c r="AG545" s="228">
        <v>3</v>
      </c>
      <c r="AH545" s="144">
        <v>0</v>
      </c>
      <c r="AI545" s="144">
        <v>0</v>
      </c>
      <c r="AJ545" s="144">
        <v>1</v>
      </c>
      <c r="AK545" s="144">
        <v>0</v>
      </c>
      <c r="AL545" s="154" t="s">
        <v>603</v>
      </c>
      <c r="AM545" s="24" t="s">
        <v>674</v>
      </c>
      <c r="AN545" s="24" t="s">
        <v>675</v>
      </c>
      <c r="AO545" s="24"/>
      <c r="AP545" s="24"/>
      <c r="AQ545" s="24"/>
      <c r="AR545" s="165"/>
      <c r="AS545" s="165"/>
      <c r="AT545" s="165"/>
      <c r="AU545" s="166"/>
      <c r="AV545" s="31"/>
      <c r="AW545" s="31"/>
      <c r="AX545" s="164"/>
      <c r="BD545" s="10"/>
      <c r="BE545" s="8"/>
      <c r="BF545" s="8"/>
    </row>
    <row r="546" ht="15.75" spans="1:58">
      <c r="A546">
        <v>11113011</v>
      </c>
      <c r="B546">
        <v>11113011</v>
      </c>
      <c r="C546" s="14" t="s">
        <v>406</v>
      </c>
      <c r="D546" s="31" t="s">
        <v>2243</v>
      </c>
      <c r="E546" s="31"/>
      <c r="F546" s="31">
        <v>0</v>
      </c>
      <c r="G546" s="8"/>
      <c r="H546" s="8"/>
      <c r="I546" s="8"/>
      <c r="J546" s="8"/>
      <c r="K546" s="8"/>
      <c r="L546" s="31"/>
      <c r="M546" s="123">
        <v>0</v>
      </c>
      <c r="N546">
        <v>0</v>
      </c>
      <c r="O546" s="54">
        <v>1</v>
      </c>
      <c r="P546" s="54">
        <v>1</v>
      </c>
      <c r="Q546" s="31">
        <v>8</v>
      </c>
      <c r="R546" s="11" t="s">
        <v>1557</v>
      </c>
      <c r="S546">
        <v>3</v>
      </c>
      <c r="T546">
        <v>7</v>
      </c>
      <c r="U546" s="31">
        <v>2</v>
      </c>
      <c r="V546" s="31">
        <v>3009</v>
      </c>
      <c r="W546" s="31" t="s">
        <v>1650</v>
      </c>
      <c r="X546" s="123"/>
      <c r="Y546" s="70">
        <v>9999</v>
      </c>
      <c r="Z546" s="70">
        <v>214005</v>
      </c>
      <c r="AA546" s="70">
        <v>30</v>
      </c>
      <c r="AB546" s="70">
        <v>30</v>
      </c>
      <c r="AC546" s="70">
        <v>30</v>
      </c>
      <c r="AD546" s="144">
        <v>119</v>
      </c>
      <c r="AE546" s="144">
        <v>11</v>
      </c>
      <c r="AF546" s="144">
        <v>228</v>
      </c>
      <c r="AG546" s="228">
        <v>3</v>
      </c>
      <c r="AH546" s="144">
        <v>0</v>
      </c>
      <c r="AI546" s="144">
        <v>0</v>
      </c>
      <c r="AJ546" s="144">
        <v>1</v>
      </c>
      <c r="AK546" s="144">
        <v>0</v>
      </c>
      <c r="AL546" s="154" t="s">
        <v>603</v>
      </c>
      <c r="AO546" s="24"/>
      <c r="AP546" s="24"/>
      <c r="AQ546" s="24"/>
      <c r="AR546" s="165"/>
      <c r="AS546" s="165"/>
      <c r="AT546" s="165"/>
      <c r="AU546" s="166"/>
      <c r="AV546" s="31"/>
      <c r="AW546" s="31"/>
      <c r="AX546" s="164"/>
      <c r="BD546" s="10"/>
      <c r="BE546" s="8"/>
      <c r="BF546" s="8"/>
    </row>
    <row r="547" ht="15.75" spans="1:58">
      <c r="A547">
        <v>1114001</v>
      </c>
      <c r="B547">
        <v>1114001</v>
      </c>
      <c r="C547" s="14" t="s">
        <v>474</v>
      </c>
      <c r="D547" s="31" t="s">
        <v>2244</v>
      </c>
      <c r="E547" s="31"/>
      <c r="F547" s="31">
        <v>0</v>
      </c>
      <c r="G547" s="8"/>
      <c r="H547" s="8"/>
      <c r="I547" s="8"/>
      <c r="J547" s="8"/>
      <c r="K547" s="8"/>
      <c r="L547" s="31"/>
      <c r="M547" s="123">
        <v>0</v>
      </c>
      <c r="N547">
        <v>0</v>
      </c>
      <c r="O547" s="54">
        <v>1</v>
      </c>
      <c r="P547" s="54">
        <v>1</v>
      </c>
      <c r="Q547" s="31">
        <v>8</v>
      </c>
      <c r="R547" s="11" t="s">
        <v>227</v>
      </c>
      <c r="S547">
        <v>3</v>
      </c>
      <c r="T547">
        <v>7</v>
      </c>
      <c r="U547" s="31">
        <v>2</v>
      </c>
      <c r="V547" s="31">
        <v>3007</v>
      </c>
      <c r="W547" s="31" t="s">
        <v>2245</v>
      </c>
      <c r="X547" s="123"/>
      <c r="Y547" s="70">
        <v>9999</v>
      </c>
      <c r="Z547" s="70">
        <v>214005</v>
      </c>
      <c r="AA547" s="70">
        <v>30</v>
      </c>
      <c r="AB547" s="70">
        <v>30</v>
      </c>
      <c r="AC547" s="70">
        <v>30</v>
      </c>
      <c r="AD547" s="144">
        <v>119</v>
      </c>
      <c r="AE547" s="144">
        <v>11</v>
      </c>
      <c r="AF547" s="144">
        <v>228</v>
      </c>
      <c r="AG547" s="228">
        <v>3</v>
      </c>
      <c r="AH547" s="144">
        <v>0</v>
      </c>
      <c r="AI547" s="144">
        <v>0</v>
      </c>
      <c r="AJ547" s="144">
        <v>1</v>
      </c>
      <c r="AK547" s="144">
        <v>0</v>
      </c>
      <c r="AL547" s="154" t="s">
        <v>603</v>
      </c>
      <c r="AM547" s="24"/>
      <c r="AN547" s="24"/>
      <c r="AO547" s="24"/>
      <c r="AP547" s="24"/>
      <c r="AQ547" s="24"/>
      <c r="AR547" s="165"/>
      <c r="AS547" s="165"/>
      <c r="AT547" s="165"/>
      <c r="AU547" s="166"/>
      <c r="AV547" s="31"/>
      <c r="AW547" s="31"/>
      <c r="AX547" s="164"/>
      <c r="BD547" s="10"/>
      <c r="BE547" s="8"/>
      <c r="BF547" s="8"/>
    </row>
    <row r="548" ht="15.75" spans="1:58">
      <c r="A548">
        <v>11113005</v>
      </c>
      <c r="B548">
        <v>11113005</v>
      </c>
      <c r="C548" s="14" t="s">
        <v>2246</v>
      </c>
      <c r="D548" t="s">
        <v>2246</v>
      </c>
      <c r="F548">
        <v>0</v>
      </c>
      <c r="G548" s="8" t="s">
        <v>595</v>
      </c>
      <c r="H548" s="8" t="s">
        <v>596</v>
      </c>
      <c r="I548" s="8" t="s">
        <v>597</v>
      </c>
      <c r="J548" s="8" t="s">
        <v>598</v>
      </c>
      <c r="K548" s="8" t="s">
        <v>2235</v>
      </c>
      <c r="M548">
        <v>0</v>
      </c>
      <c r="N548">
        <v>0</v>
      </c>
      <c r="O548" s="43">
        <v>3</v>
      </c>
      <c r="P548" s="44">
        <v>3</v>
      </c>
      <c r="Q548">
        <v>3</v>
      </c>
      <c r="R548" s="11" t="s">
        <v>485</v>
      </c>
      <c r="S548">
        <v>3</v>
      </c>
      <c r="T548">
        <v>8</v>
      </c>
      <c r="U548">
        <v>3</v>
      </c>
      <c r="V548">
        <v>53</v>
      </c>
      <c r="W548" t="s">
        <v>601</v>
      </c>
      <c r="X548" t="s">
        <v>602</v>
      </c>
      <c r="Y548" s="70">
        <v>9999</v>
      </c>
      <c r="Z548">
        <v>215005</v>
      </c>
      <c r="AA548">
        <v>50</v>
      </c>
      <c r="AB548">
        <v>50</v>
      </c>
      <c r="AC548">
        <v>50</v>
      </c>
      <c r="AD548" s="45">
        <v>160</v>
      </c>
      <c r="AE548" s="45">
        <v>22</v>
      </c>
      <c r="AF548" s="45">
        <v>313</v>
      </c>
      <c r="AG548" s="45">
        <v>95</v>
      </c>
      <c r="AH548" s="45">
        <v>0</v>
      </c>
      <c r="AI548" s="45">
        <v>0</v>
      </c>
      <c r="AJ548" s="45">
        <v>1</v>
      </c>
      <c r="AK548" s="45">
        <v>0</v>
      </c>
      <c r="AL548" s="46" t="s">
        <v>603</v>
      </c>
      <c r="AM548" s="24"/>
      <c r="AN548" s="24"/>
      <c r="AQ548">
        <v>8</v>
      </c>
      <c r="AR548" s="47" t="s">
        <v>2236</v>
      </c>
      <c r="AS548" s="47" t="s">
        <v>97</v>
      </c>
      <c r="BD548" s="10"/>
      <c r="BE548" s="8"/>
      <c r="BF548" s="8"/>
    </row>
    <row r="549" ht="15.75" spans="1:58">
      <c r="A549">
        <v>1113012</v>
      </c>
      <c r="B549">
        <v>1113012</v>
      </c>
      <c r="C549" s="14" t="s">
        <v>676</v>
      </c>
      <c r="D549" s="31" t="s">
        <v>676</v>
      </c>
      <c r="E549" s="31"/>
      <c r="F549" s="31">
        <v>0</v>
      </c>
      <c r="G549" s="8" t="s">
        <v>677</v>
      </c>
      <c r="H549" s="8" t="s">
        <v>678</v>
      </c>
      <c r="I549" s="8" t="s">
        <v>679</v>
      </c>
      <c r="J549" s="8" t="s">
        <v>64</v>
      </c>
      <c r="K549" s="8" t="s">
        <v>65</v>
      </c>
      <c r="L549" s="31" t="s">
        <v>680</v>
      </c>
      <c r="M549" s="123">
        <v>0</v>
      </c>
      <c r="N549">
        <v>0</v>
      </c>
      <c r="O549" s="54">
        <v>4</v>
      </c>
      <c r="P549" s="54">
        <v>4</v>
      </c>
      <c r="Q549" s="31">
        <v>5</v>
      </c>
      <c r="R549" s="11" t="s">
        <v>82</v>
      </c>
      <c r="S549">
        <v>3</v>
      </c>
      <c r="T549">
        <v>8</v>
      </c>
      <c r="U549" s="31">
        <v>3</v>
      </c>
      <c r="V549" s="31">
        <v>54</v>
      </c>
      <c r="W549" s="31" t="s">
        <v>681</v>
      </c>
      <c r="X549" s="123" t="s">
        <v>682</v>
      </c>
      <c r="Y549" s="70">
        <v>630012</v>
      </c>
      <c r="Z549" s="70">
        <v>215005</v>
      </c>
      <c r="AA549" s="70">
        <v>50</v>
      </c>
      <c r="AB549" s="70">
        <v>50</v>
      </c>
      <c r="AC549" s="70">
        <v>50</v>
      </c>
      <c r="AD549" s="144">
        <v>160</v>
      </c>
      <c r="AE549" s="144">
        <v>17</v>
      </c>
      <c r="AF549" s="144">
        <v>376</v>
      </c>
      <c r="AG549" s="228">
        <v>88</v>
      </c>
      <c r="AH549" s="144">
        <v>0.016</v>
      </c>
      <c r="AI549" s="144">
        <v>0.01</v>
      </c>
      <c r="AJ549" s="144">
        <v>1.02</v>
      </c>
      <c r="AK549" s="144">
        <v>0</v>
      </c>
      <c r="AL549" s="154" t="s">
        <v>298</v>
      </c>
      <c r="AM549" t="s">
        <v>1428</v>
      </c>
      <c r="AN549" t="s">
        <v>1429</v>
      </c>
      <c r="AO549" s="24"/>
      <c r="AP549" s="24"/>
      <c r="AQ549" s="24">
        <v>8</v>
      </c>
      <c r="AR549" s="165" t="s">
        <v>685</v>
      </c>
      <c r="AS549" s="165" t="s">
        <v>97</v>
      </c>
      <c r="AT549" s="165" t="s">
        <v>437</v>
      </c>
      <c r="AU549" s="166" t="s">
        <v>438</v>
      </c>
      <c r="AV549" s="31"/>
      <c r="AW549" s="31"/>
      <c r="AX549" s="164"/>
      <c r="AY549">
        <v>203</v>
      </c>
      <c r="BD549" s="10"/>
      <c r="BE549" s="8"/>
      <c r="BF549" s="8"/>
    </row>
    <row r="550" s="37" customFormat="1" ht="15.75" spans="1:58">
      <c r="A550" s="221">
        <v>1113013</v>
      </c>
      <c r="B550" s="221">
        <v>1113013</v>
      </c>
      <c r="C550" s="14" t="s">
        <v>686</v>
      </c>
      <c r="D550" s="221" t="s">
        <v>687</v>
      </c>
      <c r="E550" s="221"/>
      <c r="F550" s="221">
        <v>1</v>
      </c>
      <c r="G550" s="8" t="s">
        <v>688</v>
      </c>
      <c r="H550" s="8" t="s">
        <v>689</v>
      </c>
      <c r="I550" s="8" t="s">
        <v>690</v>
      </c>
      <c r="J550" s="8" t="s">
        <v>294</v>
      </c>
      <c r="K550" s="8" t="s">
        <v>691</v>
      </c>
      <c r="L550" s="223" t="s">
        <v>692</v>
      </c>
      <c r="M550" s="224">
        <v>0</v>
      </c>
      <c r="N550" s="37">
        <v>0</v>
      </c>
      <c r="O550" s="225">
        <v>3</v>
      </c>
      <c r="P550" s="225">
        <v>3</v>
      </c>
      <c r="Q550" s="224">
        <v>5</v>
      </c>
      <c r="R550" s="11" t="s">
        <v>663</v>
      </c>
      <c r="S550" s="37">
        <v>3</v>
      </c>
      <c r="T550" s="37">
        <v>8</v>
      </c>
      <c r="U550" s="37">
        <v>3</v>
      </c>
      <c r="V550" s="37">
        <v>56</v>
      </c>
      <c r="W550" s="224" t="s">
        <v>693</v>
      </c>
      <c r="X550" s="224" t="s">
        <v>694</v>
      </c>
      <c r="Y550" s="226">
        <v>630013</v>
      </c>
      <c r="Z550" s="226">
        <v>215005</v>
      </c>
      <c r="AA550" s="226">
        <v>50</v>
      </c>
      <c r="AB550" s="226">
        <v>50</v>
      </c>
      <c r="AC550" s="226">
        <v>50</v>
      </c>
      <c r="AD550" s="227">
        <v>217</v>
      </c>
      <c r="AE550" s="227">
        <v>16</v>
      </c>
      <c r="AF550" s="227">
        <v>251</v>
      </c>
      <c r="AG550" s="227">
        <v>120</v>
      </c>
      <c r="AH550" s="229">
        <v>0.016</v>
      </c>
      <c r="AI550" s="229" t="s">
        <v>82</v>
      </c>
      <c r="AJ550" s="229">
        <v>1.008</v>
      </c>
      <c r="AK550" s="229">
        <v>0.0102</v>
      </c>
      <c r="AL550" s="230" t="s">
        <v>298</v>
      </c>
      <c r="AM550" s="37" t="s">
        <v>695</v>
      </c>
      <c r="AN550" s="37" t="s">
        <v>696</v>
      </c>
      <c r="AQ550" s="37">
        <v>8</v>
      </c>
      <c r="AR550" s="37" t="s">
        <v>697</v>
      </c>
      <c r="AS550" s="231"/>
      <c r="AT550" s="224"/>
      <c r="AU550" s="232"/>
      <c r="AV550" s="224"/>
      <c r="AW550" s="224"/>
      <c r="AX550" s="233"/>
      <c r="BD550" s="10"/>
      <c r="BE550" s="8"/>
      <c r="BF550" s="8"/>
    </row>
    <row r="551" ht="15.75" spans="1:58">
      <c r="A551">
        <v>1113014</v>
      </c>
      <c r="B551">
        <v>1113014</v>
      </c>
      <c r="C551" s="14" t="s">
        <v>698</v>
      </c>
      <c r="D551" s="31" t="s">
        <v>698</v>
      </c>
      <c r="E551" s="31"/>
      <c r="F551" s="31">
        <v>0</v>
      </c>
      <c r="G551" s="8" t="s">
        <v>699</v>
      </c>
      <c r="H551" s="8" t="s">
        <v>700</v>
      </c>
      <c r="I551" s="8" t="s">
        <v>78</v>
      </c>
      <c r="J551" s="8" t="s">
        <v>64</v>
      </c>
      <c r="K551" s="8" t="s">
        <v>701</v>
      </c>
      <c r="L551" s="31" t="s">
        <v>702</v>
      </c>
      <c r="M551" s="123">
        <v>0</v>
      </c>
      <c r="N551">
        <v>0</v>
      </c>
      <c r="O551" s="54">
        <v>3</v>
      </c>
      <c r="P551" s="54">
        <v>3</v>
      </c>
      <c r="Q551" s="31">
        <v>9</v>
      </c>
      <c r="R551" s="11" t="s">
        <v>522</v>
      </c>
      <c r="S551">
        <v>3</v>
      </c>
      <c r="T551">
        <v>8</v>
      </c>
      <c r="U551" s="31">
        <v>3</v>
      </c>
      <c r="V551" s="31">
        <v>55</v>
      </c>
      <c r="W551" s="31" t="s">
        <v>703</v>
      </c>
      <c r="X551" s="123" t="s">
        <v>704</v>
      </c>
      <c r="Y551" s="70">
        <v>630014</v>
      </c>
      <c r="Z551" s="70">
        <v>215005</v>
      </c>
      <c r="AA551" s="70">
        <v>50</v>
      </c>
      <c r="AB551" s="70">
        <v>50</v>
      </c>
      <c r="AC551" s="70">
        <v>50</v>
      </c>
      <c r="AD551" s="144">
        <v>187</v>
      </c>
      <c r="AE551" s="144">
        <v>18</v>
      </c>
      <c r="AF551" s="144">
        <v>292</v>
      </c>
      <c r="AG551" s="228">
        <v>88</v>
      </c>
      <c r="AH551" s="144">
        <v>0.016</v>
      </c>
      <c r="AI551" s="144" t="s">
        <v>82</v>
      </c>
      <c r="AJ551" s="144">
        <v>1.008</v>
      </c>
      <c r="AK551" s="144">
        <v>0.0102</v>
      </c>
      <c r="AL551" s="154" t="s">
        <v>298</v>
      </c>
      <c r="AM551" t="s">
        <v>705</v>
      </c>
      <c r="AN551" t="s">
        <v>706</v>
      </c>
      <c r="AO551" s="24"/>
      <c r="AP551" s="24"/>
      <c r="AQ551" s="24">
        <v>8</v>
      </c>
      <c r="AR551" s="165" t="s">
        <v>707</v>
      </c>
      <c r="AS551" s="165"/>
      <c r="AT551" s="165"/>
      <c r="AU551" s="166"/>
      <c r="AV551" s="31"/>
      <c r="AW551" s="31"/>
      <c r="AX551" s="164"/>
      <c r="BD551" s="10"/>
      <c r="BE551" s="8"/>
      <c r="BF551" s="8"/>
    </row>
    <row r="552" ht="15.75" spans="1:58">
      <c r="A552">
        <v>1113015</v>
      </c>
      <c r="B552">
        <v>1113015</v>
      </c>
      <c r="C552" s="14" t="s">
        <v>708</v>
      </c>
      <c r="D552" s="31" t="s">
        <v>708</v>
      </c>
      <c r="E552" s="31"/>
      <c r="F552" s="31">
        <v>0</v>
      </c>
      <c r="G552" s="8" t="s">
        <v>709</v>
      </c>
      <c r="H552" s="8" t="s">
        <v>710</v>
      </c>
      <c r="I552" s="8" t="s">
        <v>78</v>
      </c>
      <c r="J552" s="8" t="s">
        <v>64</v>
      </c>
      <c r="K552" s="8" t="s">
        <v>711</v>
      </c>
      <c r="L552" s="31" t="s">
        <v>712</v>
      </c>
      <c r="M552" s="123">
        <v>0</v>
      </c>
      <c r="N552">
        <v>0</v>
      </c>
      <c r="O552" s="54">
        <v>3</v>
      </c>
      <c r="P552" s="54">
        <v>3</v>
      </c>
      <c r="Q552" s="31">
        <v>9</v>
      </c>
      <c r="R552" s="11" t="s">
        <v>713</v>
      </c>
      <c r="S552">
        <v>3</v>
      </c>
      <c r="T552">
        <v>8</v>
      </c>
      <c r="U552" s="31">
        <v>3</v>
      </c>
      <c r="V552" s="31">
        <v>57</v>
      </c>
      <c r="W552" s="31" t="s">
        <v>714</v>
      </c>
      <c r="X552" s="123" t="s">
        <v>715</v>
      </c>
      <c r="Y552" s="70">
        <v>630015</v>
      </c>
      <c r="Z552" s="70">
        <v>215005</v>
      </c>
      <c r="AA552" s="70">
        <v>50</v>
      </c>
      <c r="AB552" s="70">
        <v>50</v>
      </c>
      <c r="AC552" s="70">
        <v>50</v>
      </c>
      <c r="AD552" s="144">
        <v>140</v>
      </c>
      <c r="AE552" s="144">
        <v>22</v>
      </c>
      <c r="AF552" s="144">
        <v>365</v>
      </c>
      <c r="AG552" s="228">
        <v>80</v>
      </c>
      <c r="AH552" s="144">
        <v>0.016</v>
      </c>
      <c r="AI552" s="144">
        <v>0.01</v>
      </c>
      <c r="AJ552" s="144">
        <v>1.02</v>
      </c>
      <c r="AK552" s="144" t="s">
        <v>82</v>
      </c>
      <c r="AL552" s="154" t="s">
        <v>654</v>
      </c>
      <c r="AM552" t="s">
        <v>716</v>
      </c>
      <c r="AN552" t="s">
        <v>717</v>
      </c>
      <c r="AO552" s="24"/>
      <c r="AP552" s="24"/>
      <c r="AQ552" s="24">
        <v>8</v>
      </c>
      <c r="AR552" s="165" t="s">
        <v>718</v>
      </c>
      <c r="AS552" s="165"/>
      <c r="AT552" s="165"/>
      <c r="AU552" s="166"/>
      <c r="AV552" s="31"/>
      <c r="AW552" s="31"/>
      <c r="AX552" s="164"/>
      <c r="BD552" s="10"/>
      <c r="BE552" s="8"/>
      <c r="BF552" s="8"/>
    </row>
    <row r="553" ht="15.75" spans="1:58">
      <c r="A553">
        <v>1113016</v>
      </c>
      <c r="B553">
        <v>1113016</v>
      </c>
      <c r="C553" s="14" t="s">
        <v>719</v>
      </c>
      <c r="D553" s="31" t="s">
        <v>719</v>
      </c>
      <c r="E553" s="31"/>
      <c r="F553" s="31">
        <v>0</v>
      </c>
      <c r="G553" s="8" t="s">
        <v>720</v>
      </c>
      <c r="H553" s="8" t="s">
        <v>721</v>
      </c>
      <c r="I553" s="8" t="s">
        <v>293</v>
      </c>
      <c r="J553" s="8" t="s">
        <v>294</v>
      </c>
      <c r="K553" s="8" t="s">
        <v>65</v>
      </c>
      <c r="L553" s="31" t="s">
        <v>722</v>
      </c>
      <c r="M553" s="123">
        <v>0</v>
      </c>
      <c r="N553">
        <v>0</v>
      </c>
      <c r="O553" s="54">
        <v>5</v>
      </c>
      <c r="P553" s="54">
        <v>5</v>
      </c>
      <c r="Q553" s="31">
        <v>3</v>
      </c>
      <c r="R553" s="11" t="s">
        <v>723</v>
      </c>
      <c r="S553">
        <v>3</v>
      </c>
      <c r="T553">
        <v>8</v>
      </c>
      <c r="U553" s="31">
        <v>3</v>
      </c>
      <c r="V553" s="31">
        <v>60</v>
      </c>
      <c r="W553" s="31" t="s">
        <v>724</v>
      </c>
      <c r="X553" s="123" t="s">
        <v>725</v>
      </c>
      <c r="Y553" s="70">
        <v>630016</v>
      </c>
      <c r="Z553" s="70">
        <v>215005</v>
      </c>
      <c r="AA553" s="70">
        <v>50</v>
      </c>
      <c r="AB553" s="70">
        <v>50</v>
      </c>
      <c r="AC553" s="70">
        <v>50</v>
      </c>
      <c r="AD553" s="144">
        <v>191</v>
      </c>
      <c r="AE553" s="144">
        <v>16</v>
      </c>
      <c r="AF553" s="144">
        <v>313</v>
      </c>
      <c r="AG553" s="228">
        <v>85</v>
      </c>
      <c r="AH553" s="144">
        <v>0.018</v>
      </c>
      <c r="AI553" s="144" t="s">
        <v>82</v>
      </c>
      <c r="AJ553" s="144">
        <v>1.016</v>
      </c>
      <c r="AK553" s="144" t="s">
        <v>82</v>
      </c>
      <c r="AL553" s="154" t="s">
        <v>641</v>
      </c>
      <c r="AM553" t="s">
        <v>726</v>
      </c>
      <c r="AN553" t="s">
        <v>727</v>
      </c>
      <c r="AO553" s="24"/>
      <c r="AP553" s="24"/>
      <c r="AQ553" s="24">
        <v>8</v>
      </c>
      <c r="AR553" s="165" t="s">
        <v>728</v>
      </c>
      <c r="AS553" s="165"/>
      <c r="AT553" s="165"/>
      <c r="AU553" s="166"/>
      <c r="AV553" s="31"/>
      <c r="AW553" s="31"/>
      <c r="AX553" s="164"/>
      <c r="BD553" s="10"/>
      <c r="BE553" s="8"/>
      <c r="BF553" s="8"/>
    </row>
    <row r="554" ht="15.75" spans="1:58">
      <c r="A554">
        <v>1113017</v>
      </c>
      <c r="B554">
        <v>1113017</v>
      </c>
      <c r="C554" s="14" t="s">
        <v>729</v>
      </c>
      <c r="D554" s="31" t="s">
        <v>729</v>
      </c>
      <c r="E554" s="31"/>
      <c r="F554" s="31">
        <v>0</v>
      </c>
      <c r="G554" s="8" t="s">
        <v>730</v>
      </c>
      <c r="H554" s="8" t="s">
        <v>731</v>
      </c>
      <c r="I554" s="8" t="s">
        <v>78</v>
      </c>
      <c r="J554" s="8" t="s">
        <v>64</v>
      </c>
      <c r="K554" s="8" t="s">
        <v>308</v>
      </c>
      <c r="L554" s="31" t="s">
        <v>732</v>
      </c>
      <c r="M554" s="123">
        <v>0</v>
      </c>
      <c r="N554">
        <v>0</v>
      </c>
      <c r="O554" s="54">
        <v>1</v>
      </c>
      <c r="P554" s="54">
        <v>1</v>
      </c>
      <c r="Q554" s="31">
        <v>2</v>
      </c>
      <c r="R554" s="11" t="s">
        <v>67</v>
      </c>
      <c r="S554">
        <v>3</v>
      </c>
      <c r="T554">
        <v>8</v>
      </c>
      <c r="U554" s="31">
        <v>3</v>
      </c>
      <c r="V554" s="31">
        <v>61</v>
      </c>
      <c r="W554" s="31" t="s">
        <v>733</v>
      </c>
      <c r="X554" s="123" t="s">
        <v>734</v>
      </c>
      <c r="Y554" s="70">
        <v>630017</v>
      </c>
      <c r="Z554" s="70">
        <v>215005</v>
      </c>
      <c r="AA554" s="70">
        <v>50</v>
      </c>
      <c r="AB554" s="70">
        <v>50</v>
      </c>
      <c r="AC554" s="70">
        <v>50</v>
      </c>
      <c r="AD554" s="144">
        <v>171</v>
      </c>
      <c r="AE554" s="144">
        <v>16</v>
      </c>
      <c r="AF554" s="144">
        <v>365</v>
      </c>
      <c r="AG554" s="228">
        <v>89</v>
      </c>
      <c r="AH554" s="144" t="s">
        <v>82</v>
      </c>
      <c r="AI554" s="144">
        <v>0.02</v>
      </c>
      <c r="AJ554" s="144">
        <v>1.01</v>
      </c>
      <c r="AK554" s="144">
        <v>0.01</v>
      </c>
      <c r="AL554" s="154" t="s">
        <v>534</v>
      </c>
      <c r="AM554" t="s">
        <v>735</v>
      </c>
      <c r="AN554" t="s">
        <v>736</v>
      </c>
      <c r="AO554" s="24"/>
      <c r="AP554" s="24"/>
      <c r="AQ554" s="24">
        <v>8</v>
      </c>
      <c r="AR554" s="165" t="s">
        <v>737</v>
      </c>
      <c r="AS554" s="165"/>
      <c r="AT554" s="165"/>
      <c r="AU554" s="166"/>
      <c r="AV554" s="31"/>
      <c r="AW554" s="31"/>
      <c r="AX554" s="164"/>
      <c r="BD554" s="10"/>
      <c r="BE554" s="8"/>
      <c r="BF554" s="8"/>
    </row>
    <row r="555" ht="15.75" spans="1:58">
      <c r="A555">
        <v>11113017</v>
      </c>
      <c r="B555">
        <v>11113017</v>
      </c>
      <c r="C555" s="14" t="s">
        <v>2247</v>
      </c>
      <c r="D555" s="31" t="s">
        <v>729</v>
      </c>
      <c r="E555" s="31"/>
      <c r="F555" s="31">
        <v>0</v>
      </c>
      <c r="G555" s="8" t="s">
        <v>730</v>
      </c>
      <c r="H555" s="8" t="s">
        <v>731</v>
      </c>
      <c r="I555" s="8" t="s">
        <v>78</v>
      </c>
      <c r="J555" s="8" t="s">
        <v>64</v>
      </c>
      <c r="K555" s="8" t="s">
        <v>308</v>
      </c>
      <c r="L555" s="31" t="s">
        <v>732</v>
      </c>
      <c r="M555" s="123">
        <v>0</v>
      </c>
      <c r="N555">
        <v>0</v>
      </c>
      <c r="O555" s="54">
        <v>1</v>
      </c>
      <c r="P555" s="54">
        <v>1</v>
      </c>
      <c r="Q555" s="31">
        <v>2</v>
      </c>
      <c r="R555" s="11" t="s">
        <v>67</v>
      </c>
      <c r="S555">
        <v>3</v>
      </c>
      <c r="T555">
        <v>8</v>
      </c>
      <c r="U555" s="31">
        <v>3</v>
      </c>
      <c r="V555" s="31">
        <v>30005</v>
      </c>
      <c r="W555" s="31" t="s">
        <v>733</v>
      </c>
      <c r="X555" s="123" t="s">
        <v>734</v>
      </c>
      <c r="Y555" s="70">
        <v>630017</v>
      </c>
      <c r="Z555" s="70">
        <v>215005</v>
      </c>
      <c r="AA555" s="70">
        <v>50</v>
      </c>
      <c r="AB555" s="70">
        <v>50</v>
      </c>
      <c r="AC555" s="70">
        <v>50</v>
      </c>
      <c r="AD555" s="144">
        <v>171</v>
      </c>
      <c r="AE555" s="144">
        <v>16</v>
      </c>
      <c r="AF555" s="144">
        <v>365</v>
      </c>
      <c r="AG555" s="228">
        <v>89</v>
      </c>
      <c r="AH555" s="144" t="s">
        <v>82</v>
      </c>
      <c r="AI555" s="144">
        <v>0.02</v>
      </c>
      <c r="AJ555" s="144">
        <v>1.01</v>
      </c>
      <c r="AK555" s="144">
        <v>0.01</v>
      </c>
      <c r="AL555" s="154" t="s">
        <v>534</v>
      </c>
      <c r="AM555" t="s">
        <v>735</v>
      </c>
      <c r="AN555" t="s">
        <v>736</v>
      </c>
      <c r="AO555" s="24"/>
      <c r="AP555" s="24"/>
      <c r="AQ555" s="24">
        <v>8</v>
      </c>
      <c r="AR555" s="165" t="s">
        <v>737</v>
      </c>
      <c r="AS555" s="165"/>
      <c r="AT555" s="165"/>
      <c r="AU555" s="166"/>
      <c r="AV555" s="31"/>
      <c r="AW555" s="31"/>
      <c r="AX555" s="164"/>
      <c r="BD555" s="10"/>
      <c r="BE555" s="8"/>
      <c r="BF555" s="8"/>
    </row>
    <row r="556" ht="15.75" spans="1:58">
      <c r="A556">
        <v>1113018</v>
      </c>
      <c r="B556">
        <v>1113018</v>
      </c>
      <c r="C556" s="31" t="s">
        <v>738</v>
      </c>
      <c r="D556" s="31" t="s">
        <v>738</v>
      </c>
      <c r="E556" s="31"/>
      <c r="F556" s="31">
        <v>0</v>
      </c>
      <c r="G556" s="8" t="s">
        <v>739</v>
      </c>
      <c r="H556" s="8"/>
      <c r="I556" s="8"/>
      <c r="J556" s="8"/>
      <c r="K556" s="8"/>
      <c r="L556" s="31" t="s">
        <v>732</v>
      </c>
      <c r="M556" s="123">
        <v>0</v>
      </c>
      <c r="N556">
        <v>0</v>
      </c>
      <c r="O556" s="54">
        <v>1</v>
      </c>
      <c r="P556" s="54">
        <v>1</v>
      </c>
      <c r="Q556" s="31">
        <v>8</v>
      </c>
      <c r="R556" s="11" t="s">
        <v>227</v>
      </c>
      <c r="S556">
        <v>3</v>
      </c>
      <c r="T556">
        <v>8</v>
      </c>
      <c r="U556" s="31">
        <v>3</v>
      </c>
      <c r="V556" s="31">
        <v>62</v>
      </c>
      <c r="W556" s="31" t="s">
        <v>745</v>
      </c>
      <c r="X556" s="123" t="s">
        <v>746</v>
      </c>
      <c r="Y556" s="70">
        <v>630018</v>
      </c>
      <c r="Z556" s="70">
        <v>215005</v>
      </c>
      <c r="AA556" s="70">
        <v>50</v>
      </c>
      <c r="AB556" s="70">
        <v>50</v>
      </c>
      <c r="AC556" s="70">
        <v>50</v>
      </c>
      <c r="AD556" s="144">
        <v>171</v>
      </c>
      <c r="AE556" s="144">
        <v>16</v>
      </c>
      <c r="AF556" s="144">
        <v>365</v>
      </c>
      <c r="AG556" s="228">
        <v>89</v>
      </c>
      <c r="AH556" s="144" t="s">
        <v>82</v>
      </c>
      <c r="AI556" s="144">
        <v>0.02</v>
      </c>
      <c r="AJ556" s="144">
        <v>1.01</v>
      </c>
      <c r="AK556" s="144">
        <v>0.01</v>
      </c>
      <c r="AL556" s="154" t="s">
        <v>534</v>
      </c>
      <c r="AM556" t="s">
        <v>747</v>
      </c>
      <c r="AN556" t="s">
        <v>748</v>
      </c>
      <c r="AO556" s="24"/>
      <c r="AP556" s="24"/>
      <c r="AQ556" s="24">
        <v>8</v>
      </c>
      <c r="AR556" s="165" t="s">
        <v>737</v>
      </c>
      <c r="AS556" s="165"/>
      <c r="AT556" s="165"/>
      <c r="AU556" s="166"/>
      <c r="AV556" s="31"/>
      <c r="AW556" s="31"/>
      <c r="AX556" s="164"/>
      <c r="BD556" s="10"/>
      <c r="BE556" s="8"/>
      <c r="BF556" s="8"/>
    </row>
    <row r="557" ht="15.75" spans="1:58">
      <c r="A557">
        <v>1113019</v>
      </c>
      <c r="B557">
        <v>1113019</v>
      </c>
      <c r="C557" s="31" t="s">
        <v>2248</v>
      </c>
      <c r="D557" s="31" t="s">
        <v>2248</v>
      </c>
      <c r="E557" s="31"/>
      <c r="F557" s="31">
        <v>2</v>
      </c>
      <c r="G557" s="8" t="s">
        <v>751</v>
      </c>
      <c r="H557" s="8"/>
      <c r="I557" s="8"/>
      <c r="J557" s="8"/>
      <c r="K557" s="8"/>
      <c r="L557" s="31" t="s">
        <v>732</v>
      </c>
      <c r="M557" s="123">
        <v>0</v>
      </c>
      <c r="N557">
        <v>0</v>
      </c>
      <c r="O557" s="54">
        <v>1</v>
      </c>
      <c r="P557" s="54">
        <v>1</v>
      </c>
      <c r="Q557" s="31">
        <v>8</v>
      </c>
      <c r="R557" s="11" t="s">
        <v>756</v>
      </c>
      <c r="S557">
        <v>3</v>
      </c>
      <c r="T557">
        <v>8</v>
      </c>
      <c r="U557" s="31">
        <v>3</v>
      </c>
      <c r="V557" s="31">
        <v>63</v>
      </c>
      <c r="W557" s="31" t="s">
        <v>757</v>
      </c>
      <c r="X557" s="123" t="s">
        <v>758</v>
      </c>
      <c r="Y557" s="70">
        <v>630019</v>
      </c>
      <c r="Z557" s="70">
        <v>215005</v>
      </c>
      <c r="AA557" s="70">
        <v>50</v>
      </c>
      <c r="AB557" s="70">
        <v>50</v>
      </c>
      <c r="AC557" s="70">
        <v>50</v>
      </c>
      <c r="AD557" s="144">
        <v>171</v>
      </c>
      <c r="AE557" s="144">
        <v>16</v>
      </c>
      <c r="AF557" s="144">
        <v>365</v>
      </c>
      <c r="AG557" s="228">
        <v>89</v>
      </c>
      <c r="AH557" s="144" t="s">
        <v>82</v>
      </c>
      <c r="AI557" s="144">
        <v>0.02</v>
      </c>
      <c r="AJ557" s="144">
        <v>1.01</v>
      </c>
      <c r="AK557" s="144">
        <v>0.01</v>
      </c>
      <c r="AL557" s="154" t="s">
        <v>534</v>
      </c>
      <c r="AM557" t="s">
        <v>759</v>
      </c>
      <c r="AN557" t="s">
        <v>760</v>
      </c>
      <c r="AO557" s="24"/>
      <c r="AP557" s="24"/>
      <c r="AQ557" s="24">
        <v>8</v>
      </c>
      <c r="AR557" s="165" t="s">
        <v>737</v>
      </c>
      <c r="AS557" s="165"/>
      <c r="AT557" s="165"/>
      <c r="AU557" s="166"/>
      <c r="AV557" s="31"/>
      <c r="AW557" s="31"/>
      <c r="AX557" s="164"/>
      <c r="BD557" s="10"/>
      <c r="BE557" s="8"/>
      <c r="BF557" s="8"/>
    </row>
    <row r="558" s="24" customFormat="1" ht="15.75" spans="1:58">
      <c r="A558" s="24">
        <v>1113020</v>
      </c>
      <c r="B558" s="24">
        <v>1113020</v>
      </c>
      <c r="C558" s="31" t="s">
        <v>762</v>
      </c>
      <c r="D558" s="31" t="s">
        <v>762</v>
      </c>
      <c r="E558" s="31"/>
      <c r="F558" s="18">
        <v>0</v>
      </c>
      <c r="G558" s="8" t="s">
        <v>763</v>
      </c>
      <c r="H558" s="8" t="s">
        <v>764</v>
      </c>
      <c r="I558" s="8" t="s">
        <v>150</v>
      </c>
      <c r="J558" s="8" t="s">
        <v>64</v>
      </c>
      <c r="K558" s="8" t="s">
        <v>765</v>
      </c>
      <c r="L558" s="61" t="s">
        <v>766</v>
      </c>
      <c r="M558" s="123">
        <v>0</v>
      </c>
      <c r="N558" s="24">
        <v>0</v>
      </c>
      <c r="O558" s="63">
        <v>3</v>
      </c>
      <c r="P558" s="63">
        <v>3</v>
      </c>
      <c r="Q558" s="24">
        <v>3</v>
      </c>
      <c r="R558" s="11" t="s">
        <v>638</v>
      </c>
      <c r="S558" s="24">
        <v>3</v>
      </c>
      <c r="T558" s="24">
        <v>8</v>
      </c>
      <c r="U558" s="24">
        <v>3</v>
      </c>
      <c r="V558" s="24">
        <v>64</v>
      </c>
      <c r="W558" s="62" t="s">
        <v>767</v>
      </c>
      <c r="X558" s="62" t="s">
        <v>768</v>
      </c>
      <c r="Y558" s="71">
        <v>630020</v>
      </c>
      <c r="Z558" s="71">
        <v>215005</v>
      </c>
      <c r="AA558" s="71">
        <v>50</v>
      </c>
      <c r="AB558" s="71">
        <v>50</v>
      </c>
      <c r="AC558" s="71">
        <v>50</v>
      </c>
      <c r="AD558" s="72">
        <v>160</v>
      </c>
      <c r="AE558" s="72">
        <v>22</v>
      </c>
      <c r="AF558" s="72">
        <v>313</v>
      </c>
      <c r="AG558" s="72">
        <v>118</v>
      </c>
      <c r="AH558" s="75" t="s">
        <v>82</v>
      </c>
      <c r="AI558" s="75">
        <v>0.02</v>
      </c>
      <c r="AJ558" s="75">
        <v>1.01</v>
      </c>
      <c r="AK558" s="75">
        <v>0.01</v>
      </c>
      <c r="AL558" s="3" t="s">
        <v>534</v>
      </c>
      <c r="AM558" s="24" t="s">
        <v>2249</v>
      </c>
      <c r="AN558" s="24" t="s">
        <v>2250</v>
      </c>
      <c r="AQ558" s="24">
        <v>8</v>
      </c>
      <c r="AR558" s="24" t="s">
        <v>771</v>
      </c>
      <c r="AS558" s="81"/>
      <c r="AT558" s="62"/>
      <c r="AU558" s="82"/>
      <c r="AV558" s="62"/>
      <c r="AW558" s="62">
        <v>2</v>
      </c>
      <c r="AX558" s="84"/>
      <c r="BD558" s="10"/>
      <c r="BE558" s="8"/>
      <c r="BF558" s="8"/>
    </row>
    <row r="559" s="24" customFormat="1" ht="15.75" spans="1:58">
      <c r="A559" s="24">
        <v>1113021</v>
      </c>
      <c r="B559" s="24">
        <v>1113021</v>
      </c>
      <c r="C559" s="31" t="s">
        <v>772</v>
      </c>
      <c r="D559" s="31" t="s">
        <v>772</v>
      </c>
      <c r="E559" s="31"/>
      <c r="F559" s="18">
        <v>0</v>
      </c>
      <c r="G559" s="8" t="s">
        <v>773</v>
      </c>
      <c r="H559" s="8" t="s">
        <v>774</v>
      </c>
      <c r="I559" s="8" t="s">
        <v>293</v>
      </c>
      <c r="J559" s="8" t="s">
        <v>64</v>
      </c>
      <c r="K559" s="8" t="s">
        <v>775</v>
      </c>
      <c r="L559" s="61" t="s">
        <v>776</v>
      </c>
      <c r="M559" s="123">
        <v>0</v>
      </c>
      <c r="N559" s="24">
        <v>0</v>
      </c>
      <c r="O559" s="63">
        <v>3</v>
      </c>
      <c r="P559" s="63">
        <v>3</v>
      </c>
      <c r="Q559" s="24">
        <v>3</v>
      </c>
      <c r="R559" s="11" t="s">
        <v>638</v>
      </c>
      <c r="S559" s="24">
        <v>3</v>
      </c>
      <c r="T559" s="24">
        <v>8</v>
      </c>
      <c r="U559" s="24">
        <v>3</v>
      </c>
      <c r="V559" s="24">
        <v>65</v>
      </c>
      <c r="W559" s="62" t="s">
        <v>777</v>
      </c>
      <c r="X559" s="62" t="s">
        <v>778</v>
      </c>
      <c r="Y559" s="71">
        <v>630021</v>
      </c>
      <c r="Z559" s="71">
        <v>215005</v>
      </c>
      <c r="AA559" s="71">
        <v>50</v>
      </c>
      <c r="AB559" s="71">
        <v>50</v>
      </c>
      <c r="AC559" s="71">
        <v>50</v>
      </c>
      <c r="AD559" s="72">
        <v>188</v>
      </c>
      <c r="AE559" s="72">
        <v>15</v>
      </c>
      <c r="AF559" s="72">
        <v>339</v>
      </c>
      <c r="AG559" s="72">
        <v>100</v>
      </c>
      <c r="AH559" s="75">
        <v>0.016</v>
      </c>
      <c r="AI559" s="75">
        <v>0.01</v>
      </c>
      <c r="AJ559" s="75">
        <v>1.02</v>
      </c>
      <c r="AK559" s="75" t="s">
        <v>82</v>
      </c>
      <c r="AL559" s="3" t="s">
        <v>654</v>
      </c>
      <c r="AM559" s="24" t="s">
        <v>779</v>
      </c>
      <c r="AN559" s="24" t="s">
        <v>780</v>
      </c>
      <c r="AQ559" s="24">
        <v>8</v>
      </c>
      <c r="AR559" s="24" t="s">
        <v>781</v>
      </c>
      <c r="AS559" s="81"/>
      <c r="AT559" s="62"/>
      <c r="AU559" s="82"/>
      <c r="AV559" s="62"/>
      <c r="AW559" s="62">
        <v>2</v>
      </c>
      <c r="AX559" s="84"/>
      <c r="BD559" s="10"/>
      <c r="BE559" s="8"/>
      <c r="BF559" s="8"/>
    </row>
    <row r="560" s="24" customFormat="1" ht="15.75" spans="1:58">
      <c r="A560" s="24">
        <v>1113022</v>
      </c>
      <c r="B560" s="24">
        <v>1113022</v>
      </c>
      <c r="C560" s="31" t="s">
        <v>783</v>
      </c>
      <c r="D560" s="31" t="s">
        <v>783</v>
      </c>
      <c r="E560" s="31"/>
      <c r="F560" s="18">
        <v>0</v>
      </c>
      <c r="G560" s="8" t="s">
        <v>784</v>
      </c>
      <c r="H560" s="8" t="s">
        <v>785</v>
      </c>
      <c r="I560" s="8" t="s">
        <v>90</v>
      </c>
      <c r="J560" s="8" t="s">
        <v>294</v>
      </c>
      <c r="K560" s="8" t="s">
        <v>786</v>
      </c>
      <c r="L560" s="61" t="s">
        <v>787</v>
      </c>
      <c r="M560" s="123">
        <v>0</v>
      </c>
      <c r="N560" s="24">
        <v>0</v>
      </c>
      <c r="O560" s="63">
        <v>1</v>
      </c>
      <c r="P560" s="63">
        <v>1</v>
      </c>
      <c r="Q560" s="24">
        <v>3</v>
      </c>
      <c r="R560" s="11" t="s">
        <v>638</v>
      </c>
      <c r="S560" s="24">
        <v>3</v>
      </c>
      <c r="T560" s="24">
        <v>8</v>
      </c>
      <c r="U560" s="24">
        <v>3</v>
      </c>
      <c r="V560" s="24">
        <v>66</v>
      </c>
      <c r="W560" s="62" t="s">
        <v>788</v>
      </c>
      <c r="X560" s="62" t="s">
        <v>789</v>
      </c>
      <c r="Y560" s="71">
        <v>630022</v>
      </c>
      <c r="Z560" s="71">
        <v>215005</v>
      </c>
      <c r="AA560" s="71">
        <v>50</v>
      </c>
      <c r="AB560" s="71">
        <v>50</v>
      </c>
      <c r="AC560" s="71">
        <v>50</v>
      </c>
      <c r="AD560" s="72">
        <v>193</v>
      </c>
      <c r="AE560" s="72">
        <v>15</v>
      </c>
      <c r="AF560" s="72">
        <v>329</v>
      </c>
      <c r="AG560" s="72">
        <v>120</v>
      </c>
      <c r="AH560" s="75">
        <v>0.018</v>
      </c>
      <c r="AI560" s="75" t="s">
        <v>82</v>
      </c>
      <c r="AJ560" s="75">
        <v>1.016</v>
      </c>
      <c r="AK560" s="75" t="s">
        <v>82</v>
      </c>
      <c r="AL560" s="3" t="s">
        <v>556</v>
      </c>
      <c r="AM560" s="24" t="s">
        <v>790</v>
      </c>
      <c r="AN560" s="24" t="s">
        <v>791</v>
      </c>
      <c r="AQ560" s="24">
        <v>8</v>
      </c>
      <c r="AR560" s="24" t="s">
        <v>792</v>
      </c>
      <c r="AS560" s="81"/>
      <c r="AT560" s="62"/>
      <c r="AU560" s="82"/>
      <c r="AV560" s="62"/>
      <c r="AW560" s="62">
        <v>2</v>
      </c>
      <c r="AX560" s="84"/>
      <c r="BD560" s="10"/>
      <c r="BE560" s="8"/>
      <c r="BF560" s="8"/>
    </row>
    <row r="561" s="24" customFormat="1" ht="15.75" spans="1:58">
      <c r="A561" s="24">
        <v>1113023</v>
      </c>
      <c r="B561" s="24">
        <v>1113023</v>
      </c>
      <c r="C561" s="31" t="s">
        <v>793</v>
      </c>
      <c r="D561" s="31" t="s">
        <v>793</v>
      </c>
      <c r="E561" s="31"/>
      <c r="F561" s="18">
        <v>0</v>
      </c>
      <c r="G561" s="8" t="s">
        <v>794</v>
      </c>
      <c r="H561" s="8" t="s">
        <v>795</v>
      </c>
      <c r="I561" s="8" t="s">
        <v>189</v>
      </c>
      <c r="J561" s="8" t="s">
        <v>294</v>
      </c>
      <c r="K561" s="8" t="s">
        <v>65</v>
      </c>
      <c r="L561" s="61" t="s">
        <v>796</v>
      </c>
      <c r="M561" s="123">
        <v>0</v>
      </c>
      <c r="N561" s="24">
        <v>0</v>
      </c>
      <c r="O561" s="63">
        <v>5</v>
      </c>
      <c r="P561" s="63">
        <v>5</v>
      </c>
      <c r="Q561" s="24">
        <v>3</v>
      </c>
      <c r="R561" s="11" t="s">
        <v>638</v>
      </c>
      <c r="S561" s="24">
        <v>3</v>
      </c>
      <c r="T561" s="24">
        <v>8</v>
      </c>
      <c r="U561" s="24">
        <v>3</v>
      </c>
      <c r="V561" s="24">
        <v>67</v>
      </c>
      <c r="W561" s="62" t="s">
        <v>797</v>
      </c>
      <c r="X561" s="62" t="s">
        <v>798</v>
      </c>
      <c r="Y561" s="71">
        <v>630023</v>
      </c>
      <c r="Z561" s="71">
        <v>215005</v>
      </c>
      <c r="AA561" s="71">
        <v>50</v>
      </c>
      <c r="AB561" s="71">
        <v>50</v>
      </c>
      <c r="AC561" s="71">
        <v>50</v>
      </c>
      <c r="AD561" s="72">
        <v>223</v>
      </c>
      <c r="AE561" s="72">
        <v>15</v>
      </c>
      <c r="AF561" s="72">
        <v>251</v>
      </c>
      <c r="AG561" s="72">
        <v>120</v>
      </c>
      <c r="AH561" s="75">
        <v>0.018</v>
      </c>
      <c r="AI561" s="75" t="s">
        <v>82</v>
      </c>
      <c r="AJ561" s="75">
        <v>1.016</v>
      </c>
      <c r="AK561" s="75" t="s">
        <v>82</v>
      </c>
      <c r="AL561" s="3" t="s">
        <v>556</v>
      </c>
      <c r="AM561" s="24" t="s">
        <v>799</v>
      </c>
      <c r="AN561" s="24" t="s">
        <v>800</v>
      </c>
      <c r="AQ561" s="24">
        <v>8</v>
      </c>
      <c r="AR561" s="24" t="s">
        <v>801</v>
      </c>
      <c r="AS561" s="81"/>
      <c r="AT561" s="62"/>
      <c r="AU561" s="82"/>
      <c r="AV561" s="62"/>
      <c r="AW561" s="62">
        <v>2</v>
      </c>
      <c r="AX561" s="84"/>
      <c r="BD561" s="10"/>
      <c r="BE561" s="8"/>
      <c r="BF561" s="8"/>
    </row>
    <row r="562" s="24" customFormat="1" ht="15.75" spans="1:58">
      <c r="A562" s="24">
        <v>1113024</v>
      </c>
      <c r="B562" s="24">
        <v>1113024</v>
      </c>
      <c r="C562" s="31" t="s">
        <v>802</v>
      </c>
      <c r="D562" s="31" t="s">
        <v>802</v>
      </c>
      <c r="E562" s="31"/>
      <c r="F562" s="18">
        <v>0</v>
      </c>
      <c r="G562" s="8" t="s">
        <v>803</v>
      </c>
      <c r="H562" s="8" t="s">
        <v>804</v>
      </c>
      <c r="I562" s="8" t="s">
        <v>90</v>
      </c>
      <c r="J562" s="8" t="s">
        <v>64</v>
      </c>
      <c r="K562" s="8" t="s">
        <v>65</v>
      </c>
      <c r="L562" s="61" t="s">
        <v>805</v>
      </c>
      <c r="M562" s="123">
        <v>0</v>
      </c>
      <c r="N562" s="24">
        <v>0</v>
      </c>
      <c r="O562" s="63">
        <v>5</v>
      </c>
      <c r="P562" s="63">
        <v>5</v>
      </c>
      <c r="Q562" s="24">
        <v>3</v>
      </c>
      <c r="R562" s="11" t="s">
        <v>806</v>
      </c>
      <c r="S562" s="24">
        <v>3</v>
      </c>
      <c r="T562" s="24">
        <v>8</v>
      </c>
      <c r="U562" s="24">
        <v>3</v>
      </c>
      <c r="V562" s="24">
        <v>68</v>
      </c>
      <c r="W562" s="62" t="s">
        <v>807</v>
      </c>
      <c r="X562" s="62" t="s">
        <v>808</v>
      </c>
      <c r="Y562" s="71">
        <v>630024</v>
      </c>
      <c r="Z562" s="71">
        <v>215005</v>
      </c>
      <c r="AA562" s="71">
        <v>50</v>
      </c>
      <c r="AB562" s="71">
        <v>50</v>
      </c>
      <c r="AC562" s="71">
        <v>50</v>
      </c>
      <c r="AD562" s="72">
        <v>184</v>
      </c>
      <c r="AE562" s="72">
        <v>16</v>
      </c>
      <c r="AF562" s="72">
        <v>329</v>
      </c>
      <c r="AG562" s="72">
        <v>110</v>
      </c>
      <c r="AH562" s="75">
        <v>0.016</v>
      </c>
      <c r="AI562" s="75">
        <v>0.01</v>
      </c>
      <c r="AJ562" s="75">
        <v>1.02</v>
      </c>
      <c r="AK562" s="75">
        <v>0</v>
      </c>
      <c r="AL562" s="3" t="s">
        <v>298</v>
      </c>
      <c r="AM562" s="24" t="s">
        <v>809</v>
      </c>
      <c r="AN562" s="24" t="s">
        <v>810</v>
      </c>
      <c r="AQ562" s="24">
        <v>8</v>
      </c>
      <c r="AR562" s="24" t="s">
        <v>781</v>
      </c>
      <c r="AS562" s="81"/>
      <c r="AT562" s="62"/>
      <c r="AU562" s="82"/>
      <c r="AV562" s="62"/>
      <c r="AW562" s="62">
        <v>2</v>
      </c>
      <c r="AX562" s="84"/>
      <c r="BD562" s="10"/>
      <c r="BE562" s="8"/>
      <c r="BF562" s="8"/>
    </row>
    <row r="563" s="24" customFormat="1" ht="15.75" spans="1:58">
      <c r="A563" s="24">
        <v>1113025</v>
      </c>
      <c r="B563" s="24">
        <v>112004</v>
      </c>
      <c r="C563" s="31" t="s">
        <v>811</v>
      </c>
      <c r="D563" s="31" t="s">
        <v>812</v>
      </c>
      <c r="E563" s="31"/>
      <c r="F563" s="18">
        <v>0</v>
      </c>
      <c r="G563" s="8" t="s">
        <v>813</v>
      </c>
      <c r="H563" s="8" t="s">
        <v>814</v>
      </c>
      <c r="I563" s="8" t="s">
        <v>815</v>
      </c>
      <c r="J563" s="8" t="s">
        <v>598</v>
      </c>
      <c r="K563" s="8" t="s">
        <v>65</v>
      </c>
      <c r="L563" s="61" t="s">
        <v>816</v>
      </c>
      <c r="M563" s="123">
        <v>0</v>
      </c>
      <c r="N563" s="24">
        <v>0</v>
      </c>
      <c r="O563" s="63">
        <v>6</v>
      </c>
      <c r="P563" s="63">
        <v>6</v>
      </c>
      <c r="Q563" s="62">
        <v>1</v>
      </c>
      <c r="R563" s="11" t="s">
        <v>246</v>
      </c>
      <c r="S563" s="24">
        <v>3</v>
      </c>
      <c r="T563" s="24">
        <v>8</v>
      </c>
      <c r="U563" s="24">
        <v>3</v>
      </c>
      <c r="V563" s="24">
        <v>69</v>
      </c>
      <c r="W563" s="62" t="s">
        <v>817</v>
      </c>
      <c r="X563" s="62" t="s">
        <v>818</v>
      </c>
      <c r="Y563" s="71">
        <v>630025</v>
      </c>
      <c r="Z563" s="71">
        <v>215005</v>
      </c>
      <c r="AA563" s="71">
        <v>50</v>
      </c>
      <c r="AB563" s="71">
        <v>50</v>
      </c>
      <c r="AC563" s="71">
        <v>50</v>
      </c>
      <c r="AD563" s="72">
        <v>227</v>
      </c>
      <c r="AE563" s="72">
        <v>15</v>
      </c>
      <c r="AF563" s="72">
        <v>235</v>
      </c>
      <c r="AG563" s="72">
        <v>130</v>
      </c>
      <c r="AH563" s="75">
        <v>0.018</v>
      </c>
      <c r="AI563" s="75" t="s">
        <v>82</v>
      </c>
      <c r="AJ563" s="75">
        <v>1.016</v>
      </c>
      <c r="AK563" s="75" t="s">
        <v>82</v>
      </c>
      <c r="AL563" s="3" t="s">
        <v>556</v>
      </c>
      <c r="AM563" s="24" t="s">
        <v>819</v>
      </c>
      <c r="AN563" s="24" t="s">
        <v>820</v>
      </c>
      <c r="AQ563" s="24">
        <v>8</v>
      </c>
      <c r="AR563" s="24" t="s">
        <v>821</v>
      </c>
      <c r="AS563" s="81"/>
      <c r="AT563" s="62"/>
      <c r="AU563" s="82"/>
      <c r="AV563" s="62"/>
      <c r="AW563" s="62">
        <v>2</v>
      </c>
      <c r="AX563" s="84"/>
      <c r="BD563" s="10"/>
      <c r="BE563" s="8"/>
      <c r="BF563" s="8"/>
    </row>
    <row r="564" s="24" customFormat="1" ht="15.75" spans="1:58">
      <c r="A564" s="24">
        <v>1113026</v>
      </c>
      <c r="B564" s="24">
        <v>112002</v>
      </c>
      <c r="C564" s="31" t="s">
        <v>822</v>
      </c>
      <c r="D564" s="31" t="s">
        <v>823</v>
      </c>
      <c r="E564" s="31"/>
      <c r="F564" s="18">
        <v>0</v>
      </c>
      <c r="G564" s="8" t="s">
        <v>824</v>
      </c>
      <c r="H564" s="8" t="s">
        <v>825</v>
      </c>
      <c r="I564" s="8" t="s">
        <v>78</v>
      </c>
      <c r="J564" s="8" t="s">
        <v>64</v>
      </c>
      <c r="K564" s="8" t="s">
        <v>65</v>
      </c>
      <c r="L564" s="61" t="s">
        <v>826</v>
      </c>
      <c r="M564" s="123">
        <v>0</v>
      </c>
      <c r="N564" s="24">
        <v>0</v>
      </c>
      <c r="O564" s="63">
        <v>5</v>
      </c>
      <c r="P564" s="63">
        <v>5</v>
      </c>
      <c r="Q564" s="62">
        <v>1</v>
      </c>
      <c r="R564" s="11" t="s">
        <v>246</v>
      </c>
      <c r="S564" s="24">
        <v>3</v>
      </c>
      <c r="T564" s="24">
        <v>8</v>
      </c>
      <c r="U564" s="24">
        <v>3</v>
      </c>
      <c r="V564" s="24">
        <v>70</v>
      </c>
      <c r="W564" s="62" t="s">
        <v>827</v>
      </c>
      <c r="X564" s="62" t="s">
        <v>828</v>
      </c>
      <c r="Y564" s="71">
        <v>630026</v>
      </c>
      <c r="Z564" s="71">
        <v>215005</v>
      </c>
      <c r="AA564" s="71">
        <v>50</v>
      </c>
      <c r="AB564" s="71">
        <v>50</v>
      </c>
      <c r="AC564" s="71">
        <v>50</v>
      </c>
      <c r="AD564" s="72">
        <v>186</v>
      </c>
      <c r="AE564" s="72">
        <v>16</v>
      </c>
      <c r="AF564" s="72">
        <v>326</v>
      </c>
      <c r="AG564" s="72">
        <v>105</v>
      </c>
      <c r="AH564" s="75">
        <v>0.018</v>
      </c>
      <c r="AI564" s="75" t="s">
        <v>82</v>
      </c>
      <c r="AJ564" s="75">
        <v>1.016</v>
      </c>
      <c r="AK564" s="75" t="s">
        <v>82</v>
      </c>
      <c r="AL564" s="3" t="s">
        <v>556</v>
      </c>
      <c r="AM564" s="24" t="s">
        <v>829</v>
      </c>
      <c r="AN564" s="24" t="s">
        <v>830</v>
      </c>
      <c r="AQ564" s="24">
        <v>8</v>
      </c>
      <c r="AR564" s="24" t="s">
        <v>831</v>
      </c>
      <c r="AS564" s="81"/>
      <c r="AT564" s="62"/>
      <c r="AU564" s="82"/>
      <c r="AV564" s="62">
        <v>9</v>
      </c>
      <c r="AW564" s="62">
        <v>2</v>
      </c>
      <c r="AX564" s="84"/>
      <c r="BD564" s="10"/>
      <c r="BE564" s="8"/>
      <c r="BF564" s="8"/>
    </row>
    <row r="565" s="24" customFormat="1" ht="15.75" spans="1:58">
      <c r="A565" s="24">
        <v>1113027</v>
      </c>
      <c r="B565" s="24">
        <v>1113027</v>
      </c>
      <c r="C565" s="31" t="s">
        <v>832</v>
      </c>
      <c r="D565" s="31" t="s">
        <v>832</v>
      </c>
      <c r="E565" s="31"/>
      <c r="F565" s="18">
        <v>0</v>
      </c>
      <c r="G565" s="8" t="s">
        <v>832</v>
      </c>
      <c r="H565" s="8" t="s">
        <v>2251</v>
      </c>
      <c r="I565" s="8" t="s">
        <v>2252</v>
      </c>
      <c r="J565" s="8" t="s">
        <v>2253</v>
      </c>
      <c r="K565" s="8" t="s">
        <v>2254</v>
      </c>
      <c r="L565" s="61"/>
      <c r="M565" s="123">
        <v>0</v>
      </c>
      <c r="N565" s="24">
        <v>0</v>
      </c>
      <c r="O565" s="63">
        <v>2</v>
      </c>
      <c r="P565" s="63">
        <v>2</v>
      </c>
      <c r="Q565" s="62">
        <v>3</v>
      </c>
      <c r="R565" s="11" t="s">
        <v>837</v>
      </c>
      <c r="S565" s="24">
        <v>3</v>
      </c>
      <c r="T565" s="24">
        <v>8</v>
      </c>
      <c r="U565" s="24">
        <v>3</v>
      </c>
      <c r="V565" s="24">
        <v>78</v>
      </c>
      <c r="W565" s="62" t="s">
        <v>838</v>
      </c>
      <c r="X565" s="62" t="s">
        <v>828</v>
      </c>
      <c r="Y565" s="71">
        <v>630027</v>
      </c>
      <c r="Z565" s="71">
        <v>215005</v>
      </c>
      <c r="AA565" s="71">
        <v>50</v>
      </c>
      <c r="AB565" s="71">
        <v>50</v>
      </c>
      <c r="AC565" s="71">
        <v>50</v>
      </c>
      <c r="AD565" s="72">
        <v>9000</v>
      </c>
      <c r="AE565" s="72">
        <v>4500</v>
      </c>
      <c r="AF565" s="72">
        <v>80000</v>
      </c>
      <c r="AG565" s="72">
        <v>200</v>
      </c>
      <c r="AH565" s="75">
        <v>0.018</v>
      </c>
      <c r="AI565" s="75" t="s">
        <v>82</v>
      </c>
      <c r="AJ565" s="75">
        <v>1.016</v>
      </c>
      <c r="AK565" s="75" t="s">
        <v>82</v>
      </c>
      <c r="AL565" s="3" t="s">
        <v>556</v>
      </c>
      <c r="AM565" s="24" t="s">
        <v>840</v>
      </c>
      <c r="AN565" s="24" t="s">
        <v>841</v>
      </c>
      <c r="AQ565" s="24">
        <v>8</v>
      </c>
      <c r="AR565" s="24" t="s">
        <v>792</v>
      </c>
      <c r="AS565" s="81"/>
      <c r="AT565" s="62"/>
      <c r="AU565" s="82"/>
      <c r="AV565" s="62"/>
      <c r="AW565" s="62"/>
      <c r="AX565" s="84"/>
      <c r="BD565" s="10"/>
      <c r="BE565" s="8"/>
      <c r="BF565" s="8"/>
    </row>
    <row r="566" s="24" customFormat="1" ht="15.75" spans="1:58">
      <c r="A566" s="24">
        <v>1113028</v>
      </c>
      <c r="B566" s="24">
        <v>112003</v>
      </c>
      <c r="C566" s="31" t="s">
        <v>842</v>
      </c>
      <c r="D566" s="31" t="s">
        <v>842</v>
      </c>
      <c r="E566" s="31"/>
      <c r="F566" s="18">
        <v>1</v>
      </c>
      <c r="G566" s="8" t="s">
        <v>843</v>
      </c>
      <c r="H566" s="8" t="s">
        <v>844</v>
      </c>
      <c r="I566" s="8" t="s">
        <v>815</v>
      </c>
      <c r="J566" s="8" t="s">
        <v>64</v>
      </c>
      <c r="K566" s="8" t="s">
        <v>65</v>
      </c>
      <c r="L566" s="61" t="s">
        <v>845</v>
      </c>
      <c r="M566" s="62">
        <v>0</v>
      </c>
      <c r="N566" s="24">
        <v>0</v>
      </c>
      <c r="O566" s="63">
        <v>6</v>
      </c>
      <c r="P566" s="63">
        <v>6</v>
      </c>
      <c r="Q566" s="62">
        <v>1</v>
      </c>
      <c r="R566" s="11" t="s">
        <v>246</v>
      </c>
      <c r="S566" s="24">
        <v>3</v>
      </c>
      <c r="T566" s="24">
        <v>8</v>
      </c>
      <c r="U566" s="24">
        <v>3</v>
      </c>
      <c r="V566" s="24">
        <v>72</v>
      </c>
      <c r="W566" s="62" t="s">
        <v>846</v>
      </c>
      <c r="X566" s="62" t="s">
        <v>828</v>
      </c>
      <c r="Y566" s="71">
        <v>630028</v>
      </c>
      <c r="Z566" s="71">
        <v>215005</v>
      </c>
      <c r="AA566" s="71">
        <v>50</v>
      </c>
      <c r="AB566" s="71">
        <v>50</v>
      </c>
      <c r="AC566" s="71">
        <v>50</v>
      </c>
      <c r="AD566" s="72">
        <v>223</v>
      </c>
      <c r="AE566" s="72">
        <v>15</v>
      </c>
      <c r="AF566" s="72">
        <v>240</v>
      </c>
      <c r="AG566" s="72">
        <v>130</v>
      </c>
      <c r="AH566" s="75">
        <v>0.018</v>
      </c>
      <c r="AI566" s="75" t="s">
        <v>82</v>
      </c>
      <c r="AJ566" s="75">
        <v>1.016</v>
      </c>
      <c r="AK566" s="75" t="s">
        <v>82</v>
      </c>
      <c r="AL566" s="3" t="s">
        <v>556</v>
      </c>
      <c r="AM566" s="24" t="s">
        <v>848</v>
      </c>
      <c r="AN566" s="24" t="s">
        <v>849</v>
      </c>
      <c r="AQ566" s="24">
        <v>8</v>
      </c>
      <c r="AR566" s="24" t="s">
        <v>850</v>
      </c>
      <c r="AS566" s="81"/>
      <c r="AT566" s="62"/>
      <c r="AU566" s="82"/>
      <c r="AV566" s="62"/>
      <c r="AW566" s="62"/>
      <c r="AX566" s="84"/>
      <c r="BD566" s="10"/>
      <c r="BE566" s="8"/>
      <c r="BF566" s="8"/>
    </row>
    <row r="567" s="24" customFormat="1" ht="15.75" spans="1:58">
      <c r="A567" s="24">
        <v>1113029</v>
      </c>
      <c r="B567" s="24">
        <v>112007</v>
      </c>
      <c r="C567" s="31" t="s">
        <v>851</v>
      </c>
      <c r="D567" s="31" t="s">
        <v>851</v>
      </c>
      <c r="E567" s="31"/>
      <c r="F567" s="18">
        <v>1</v>
      </c>
      <c r="G567" s="8" t="s">
        <v>852</v>
      </c>
      <c r="H567" s="8" t="s">
        <v>853</v>
      </c>
      <c r="I567" s="8" t="s">
        <v>854</v>
      </c>
      <c r="J567" s="8" t="s">
        <v>281</v>
      </c>
      <c r="K567" s="8" t="s">
        <v>322</v>
      </c>
      <c r="L567" s="61" t="s">
        <v>855</v>
      </c>
      <c r="M567" s="62">
        <v>0</v>
      </c>
      <c r="N567" s="24">
        <v>0</v>
      </c>
      <c r="O567" s="63">
        <v>3</v>
      </c>
      <c r="P567" s="63">
        <v>3</v>
      </c>
      <c r="Q567" s="62">
        <v>1</v>
      </c>
      <c r="R567" s="11" t="s">
        <v>246</v>
      </c>
      <c r="S567" s="24">
        <v>3</v>
      </c>
      <c r="T567" s="24">
        <v>8</v>
      </c>
      <c r="U567" s="24">
        <v>3</v>
      </c>
      <c r="V567" s="24">
        <v>75</v>
      </c>
      <c r="W567" s="62" t="s">
        <v>856</v>
      </c>
      <c r="X567" s="62"/>
      <c r="Y567" s="71">
        <v>630029</v>
      </c>
      <c r="Z567" s="71">
        <v>215005</v>
      </c>
      <c r="AA567" s="71">
        <v>50</v>
      </c>
      <c r="AB567" s="71">
        <v>50</v>
      </c>
      <c r="AC567" s="71">
        <v>50</v>
      </c>
      <c r="AD567" s="72">
        <v>215</v>
      </c>
      <c r="AE567" s="72">
        <v>16</v>
      </c>
      <c r="AF567" s="72">
        <v>245</v>
      </c>
      <c r="AG567" s="72">
        <v>130</v>
      </c>
      <c r="AH567" s="75">
        <v>0.018</v>
      </c>
      <c r="AI567" s="75" t="s">
        <v>82</v>
      </c>
      <c r="AJ567" s="75">
        <v>1.016</v>
      </c>
      <c r="AK567" s="75" t="s">
        <v>82</v>
      </c>
      <c r="AL567" s="3" t="s">
        <v>556</v>
      </c>
      <c r="AM567" s="24" t="s">
        <v>858</v>
      </c>
      <c r="AN567" s="24" t="s">
        <v>859</v>
      </c>
      <c r="AQ567" s="24">
        <v>8</v>
      </c>
      <c r="AR567" s="24" t="s">
        <v>860</v>
      </c>
      <c r="AS567" s="81"/>
      <c r="AT567" s="62"/>
      <c r="AU567" s="82"/>
      <c r="AV567" s="62"/>
      <c r="AW567" s="62"/>
      <c r="AX567" s="84"/>
      <c r="BD567" s="10"/>
      <c r="BE567" s="8"/>
      <c r="BF567" s="8"/>
    </row>
    <row r="568" s="24" customFormat="1" ht="15.75" spans="1:58">
      <c r="A568" s="24">
        <v>1113030</v>
      </c>
      <c r="B568" s="24">
        <v>113030</v>
      </c>
      <c r="C568" s="31" t="s">
        <v>861</v>
      </c>
      <c r="D568" s="31" t="s">
        <v>861</v>
      </c>
      <c r="E568" s="31"/>
      <c r="F568" s="18">
        <v>0</v>
      </c>
      <c r="G568" s="8" t="s">
        <v>862</v>
      </c>
      <c r="H568" s="8" t="s">
        <v>863</v>
      </c>
      <c r="I568" s="8" t="s">
        <v>78</v>
      </c>
      <c r="J568" s="8" t="s">
        <v>294</v>
      </c>
      <c r="K568" s="8" t="s">
        <v>864</v>
      </c>
      <c r="L568" s="61" t="s">
        <v>865</v>
      </c>
      <c r="M568" s="62">
        <v>0</v>
      </c>
      <c r="N568" s="24">
        <v>0</v>
      </c>
      <c r="O568" s="63">
        <v>3</v>
      </c>
      <c r="P568" s="63">
        <v>3</v>
      </c>
      <c r="Q568" s="62">
        <v>5</v>
      </c>
      <c r="R568" s="11" t="s">
        <v>663</v>
      </c>
      <c r="S568" s="24">
        <v>3</v>
      </c>
      <c r="T568" s="24">
        <v>8</v>
      </c>
      <c r="U568" s="24">
        <v>3</v>
      </c>
      <c r="V568" s="24">
        <v>2174</v>
      </c>
      <c r="W568" s="62" t="s">
        <v>866</v>
      </c>
      <c r="X568" s="62"/>
      <c r="Y568" s="71">
        <v>630030</v>
      </c>
      <c r="Z568" s="71">
        <v>215005</v>
      </c>
      <c r="AA568" s="71">
        <v>50</v>
      </c>
      <c r="AB568" s="71">
        <v>50</v>
      </c>
      <c r="AC568" s="71">
        <v>50</v>
      </c>
      <c r="AD568" s="72">
        <v>185</v>
      </c>
      <c r="AE568" s="72">
        <v>16</v>
      </c>
      <c r="AF568" s="72">
        <v>324</v>
      </c>
      <c r="AG568" s="72">
        <v>115</v>
      </c>
      <c r="AH568" s="75">
        <v>0.016</v>
      </c>
      <c r="AI568" s="75">
        <v>0.01</v>
      </c>
      <c r="AJ568" s="75">
        <v>1.02</v>
      </c>
      <c r="AK568" s="75" t="s">
        <v>82</v>
      </c>
      <c r="AL568" s="3" t="s">
        <v>654</v>
      </c>
      <c r="AM568" s="24" t="s">
        <v>868</v>
      </c>
      <c r="AN568" s="24" t="s">
        <v>869</v>
      </c>
      <c r="AQ568" s="24">
        <v>8</v>
      </c>
      <c r="AR568" s="24" t="s">
        <v>870</v>
      </c>
      <c r="AS568" s="81"/>
      <c r="AT568" s="62"/>
      <c r="AU568" s="82"/>
      <c r="AV568" s="62"/>
      <c r="AW568" s="62"/>
      <c r="AX568" s="84"/>
      <c r="BD568" s="10"/>
      <c r="BE568" s="8"/>
      <c r="BF568" s="8"/>
    </row>
    <row r="569" s="24" customFormat="1" ht="15.75" spans="1:58">
      <c r="A569" s="24">
        <v>1113031</v>
      </c>
      <c r="B569" s="24">
        <v>112001</v>
      </c>
      <c r="C569" s="31" t="s">
        <v>871</v>
      </c>
      <c r="D569" s="31" t="s">
        <v>871</v>
      </c>
      <c r="E569" s="31"/>
      <c r="F569" s="18">
        <v>0</v>
      </c>
      <c r="G569" s="8" t="s">
        <v>872</v>
      </c>
      <c r="H569" s="8" t="s">
        <v>873</v>
      </c>
      <c r="I569" s="8" t="s">
        <v>78</v>
      </c>
      <c r="J569" s="8" t="s">
        <v>64</v>
      </c>
      <c r="K569" s="8" t="s">
        <v>244</v>
      </c>
      <c r="L569" s="61" t="s">
        <v>874</v>
      </c>
      <c r="M569" s="62">
        <v>0</v>
      </c>
      <c r="N569" s="24">
        <v>0</v>
      </c>
      <c r="O569" s="63">
        <v>3</v>
      </c>
      <c r="P569" s="63">
        <v>3</v>
      </c>
      <c r="Q569" s="62">
        <v>1</v>
      </c>
      <c r="R569" s="11" t="s">
        <v>246</v>
      </c>
      <c r="S569" s="24">
        <v>3</v>
      </c>
      <c r="T569" s="24">
        <v>8</v>
      </c>
      <c r="U569" s="24">
        <v>3</v>
      </c>
      <c r="V569" s="24">
        <v>71</v>
      </c>
      <c r="W569" s="62" t="s">
        <v>875</v>
      </c>
      <c r="X569" s="62" t="s">
        <v>876</v>
      </c>
      <c r="Y569" s="71">
        <v>630031</v>
      </c>
      <c r="Z569" s="71">
        <v>215005</v>
      </c>
      <c r="AA569" s="71">
        <v>50</v>
      </c>
      <c r="AB569" s="71">
        <v>50</v>
      </c>
      <c r="AC569" s="71">
        <v>50</v>
      </c>
      <c r="AD569" s="72">
        <v>197</v>
      </c>
      <c r="AE569" s="72">
        <v>13</v>
      </c>
      <c r="AF569" s="72">
        <v>334</v>
      </c>
      <c r="AG569" s="72">
        <v>101</v>
      </c>
      <c r="AH569" s="75">
        <v>0.016</v>
      </c>
      <c r="AI569" s="75">
        <v>0.01</v>
      </c>
      <c r="AJ569" s="75">
        <v>1.02</v>
      </c>
      <c r="AK569" s="75" t="s">
        <v>82</v>
      </c>
      <c r="AL569" s="3" t="s">
        <v>654</v>
      </c>
      <c r="AM569" s="24" t="s">
        <v>877</v>
      </c>
      <c r="AN569" s="24" t="s">
        <v>878</v>
      </c>
      <c r="AQ569" s="24">
        <v>8</v>
      </c>
      <c r="AR569" s="24" t="s">
        <v>781</v>
      </c>
      <c r="AS569" s="81"/>
      <c r="AT569" s="62"/>
      <c r="AU569" s="82"/>
      <c r="AV569" s="62">
        <v>9</v>
      </c>
      <c r="AW569" s="62"/>
      <c r="AX569" s="84"/>
      <c r="BD569" s="10"/>
      <c r="BE569" s="8"/>
      <c r="BF569" s="8"/>
    </row>
    <row r="570" s="24" customFormat="1" ht="15.75" spans="1:58">
      <c r="A570" s="24">
        <v>1113032</v>
      </c>
      <c r="B570" s="24">
        <v>113032</v>
      </c>
      <c r="C570" s="31" t="s">
        <v>879</v>
      </c>
      <c r="D570" s="31" t="s">
        <v>879</v>
      </c>
      <c r="E570" s="31"/>
      <c r="F570" s="18">
        <v>0</v>
      </c>
      <c r="G570" s="8" t="s">
        <v>2255</v>
      </c>
      <c r="H570" s="8" t="s">
        <v>2256</v>
      </c>
      <c r="I570" s="8" t="s">
        <v>610</v>
      </c>
      <c r="J570" s="8" t="s">
        <v>64</v>
      </c>
      <c r="K570" s="8" t="s">
        <v>367</v>
      </c>
      <c r="L570" s="61" t="s">
        <v>882</v>
      </c>
      <c r="M570" s="62">
        <v>0</v>
      </c>
      <c r="N570" s="24">
        <v>0</v>
      </c>
      <c r="O570" s="63">
        <v>2</v>
      </c>
      <c r="P570" s="63">
        <v>2</v>
      </c>
      <c r="Q570" s="62">
        <v>2</v>
      </c>
      <c r="R570" s="11" t="s">
        <v>67</v>
      </c>
      <c r="S570" s="24">
        <v>3</v>
      </c>
      <c r="T570" s="24">
        <v>8</v>
      </c>
      <c r="U570" s="24">
        <v>3</v>
      </c>
      <c r="V570" s="24">
        <v>79</v>
      </c>
      <c r="W570" s="62" t="s">
        <v>883</v>
      </c>
      <c r="X570" s="62"/>
      <c r="Y570" s="71">
        <v>630032</v>
      </c>
      <c r="Z570" s="71">
        <v>215005</v>
      </c>
      <c r="AA570" s="71">
        <v>50</v>
      </c>
      <c r="AB570" s="71">
        <v>50</v>
      </c>
      <c r="AC570" s="71">
        <v>50</v>
      </c>
      <c r="AD570" s="72">
        <v>169</v>
      </c>
      <c r="AE570" s="72">
        <v>16</v>
      </c>
      <c r="AF570" s="72">
        <v>376</v>
      </c>
      <c r="AG570" s="72">
        <v>106</v>
      </c>
      <c r="AH570" s="75">
        <v>0.016</v>
      </c>
      <c r="AI570" s="75">
        <v>0.01</v>
      </c>
      <c r="AJ570" s="75">
        <v>1.02</v>
      </c>
      <c r="AK570" s="75" t="s">
        <v>82</v>
      </c>
      <c r="AL570" s="3" t="s">
        <v>534</v>
      </c>
      <c r="AQ570" s="24">
        <v>8</v>
      </c>
      <c r="AR570" s="24" t="s">
        <v>619</v>
      </c>
      <c r="AS570" s="81"/>
      <c r="AT570" s="62"/>
      <c r="AU570" s="82"/>
      <c r="AV570" s="62"/>
      <c r="AW570" s="62">
        <v>1</v>
      </c>
      <c r="AX570" s="84"/>
      <c r="BD570" s="10"/>
      <c r="BE570" s="8"/>
      <c r="BF570" s="8"/>
    </row>
    <row r="571" s="24" customFormat="1" ht="15.75" spans="1:58">
      <c r="A571" s="24">
        <v>1113033</v>
      </c>
      <c r="B571" s="24">
        <v>113033</v>
      </c>
      <c r="C571" s="31" t="s">
        <v>888</v>
      </c>
      <c r="D571" s="31" t="s">
        <v>888</v>
      </c>
      <c r="E571" s="31"/>
      <c r="F571" s="18">
        <v>1</v>
      </c>
      <c r="G571" s="8"/>
      <c r="H571" s="8"/>
      <c r="I571" s="8"/>
      <c r="J571" s="8"/>
      <c r="K571" s="8"/>
      <c r="L571" s="61"/>
      <c r="M571" s="62">
        <v>0</v>
      </c>
      <c r="N571" s="24">
        <v>0</v>
      </c>
      <c r="O571" s="63">
        <v>5</v>
      </c>
      <c r="P571" s="63">
        <v>5</v>
      </c>
      <c r="Q571" s="62">
        <v>2</v>
      </c>
      <c r="R571" s="11" t="s">
        <v>67</v>
      </c>
      <c r="S571" s="24">
        <v>3</v>
      </c>
      <c r="T571" s="24">
        <v>8</v>
      </c>
      <c r="U571" s="24">
        <v>3</v>
      </c>
      <c r="V571" s="24">
        <v>80</v>
      </c>
      <c r="W571" s="62" t="s">
        <v>892</v>
      </c>
      <c r="X571" s="62"/>
      <c r="Y571" s="71">
        <v>630033</v>
      </c>
      <c r="Z571" s="71">
        <v>215005</v>
      </c>
      <c r="AA571" s="71">
        <v>50</v>
      </c>
      <c r="AB571" s="71">
        <v>50</v>
      </c>
      <c r="AC571" s="71">
        <v>50</v>
      </c>
      <c r="AD571" s="72">
        <v>185</v>
      </c>
      <c r="AE571" s="72">
        <v>16</v>
      </c>
      <c r="AF571" s="72">
        <v>324</v>
      </c>
      <c r="AG571" s="72">
        <v>115</v>
      </c>
      <c r="AH571" s="75">
        <v>0.016</v>
      </c>
      <c r="AI571" s="75">
        <v>0.01</v>
      </c>
      <c r="AJ571" s="75">
        <v>1.02</v>
      </c>
      <c r="AK571" s="75" t="s">
        <v>82</v>
      </c>
      <c r="AL571" s="3" t="s">
        <v>654</v>
      </c>
      <c r="AQ571" s="24">
        <v>8</v>
      </c>
      <c r="AR571" s="24" t="s">
        <v>870</v>
      </c>
      <c r="AS571" s="81"/>
      <c r="AT571" s="62"/>
      <c r="AU571" s="82"/>
      <c r="AV571" s="62"/>
      <c r="AW571" s="62"/>
      <c r="AX571" s="84"/>
      <c r="BD571" s="10"/>
      <c r="BE571" s="8"/>
      <c r="BF571" s="8"/>
    </row>
    <row r="572" s="24" customFormat="1" ht="15.75" spans="1:58">
      <c r="A572" s="18">
        <v>1113039</v>
      </c>
      <c r="B572" s="18">
        <v>113014</v>
      </c>
      <c r="C572" s="18" t="s">
        <v>932</v>
      </c>
      <c r="D572" s="18" t="s">
        <v>932</v>
      </c>
      <c r="E572" s="18"/>
      <c r="F572" s="18">
        <v>0</v>
      </c>
      <c r="G572" s="8" t="s">
        <v>933</v>
      </c>
      <c r="H572" s="8" t="s">
        <v>934</v>
      </c>
      <c r="I572" s="8" t="s">
        <v>935</v>
      </c>
      <c r="J572" s="8" t="s">
        <v>64</v>
      </c>
      <c r="K572" s="8" t="s">
        <v>701</v>
      </c>
      <c r="L572" s="61" t="s">
        <v>936</v>
      </c>
      <c r="M572" s="62">
        <v>0</v>
      </c>
      <c r="N572" s="62">
        <v>0</v>
      </c>
      <c r="O572" s="63">
        <v>3</v>
      </c>
      <c r="P572" s="63">
        <v>3</v>
      </c>
      <c r="Q572" s="62">
        <v>9</v>
      </c>
      <c r="R572" s="11" t="s">
        <v>82</v>
      </c>
      <c r="S572" s="24">
        <v>3</v>
      </c>
      <c r="T572" s="24">
        <v>8</v>
      </c>
      <c r="U572" s="24">
        <v>3</v>
      </c>
      <c r="V572" s="24">
        <v>82</v>
      </c>
      <c r="W572" s="62" t="s">
        <v>937</v>
      </c>
      <c r="X572" s="62"/>
      <c r="Y572" s="71">
        <v>630039</v>
      </c>
      <c r="Z572" s="71">
        <v>215005</v>
      </c>
      <c r="AA572" s="71">
        <v>50</v>
      </c>
      <c r="AB572" s="71">
        <v>50</v>
      </c>
      <c r="AC572" s="71">
        <v>50</v>
      </c>
      <c r="AD572" s="72">
        <v>167</v>
      </c>
      <c r="AE572" s="72">
        <v>16</v>
      </c>
      <c r="AF572" s="72">
        <v>376</v>
      </c>
      <c r="AG572" s="72">
        <v>130</v>
      </c>
      <c r="AH572" s="75">
        <v>0.016</v>
      </c>
      <c r="AI572" s="75">
        <v>0.01</v>
      </c>
      <c r="AJ572" s="75">
        <v>1.02</v>
      </c>
      <c r="AK572" s="75" t="s">
        <v>82</v>
      </c>
      <c r="AL572" s="3" t="s">
        <v>556</v>
      </c>
      <c r="AQ572" s="24">
        <v>8</v>
      </c>
      <c r="AR572" s="24" t="s">
        <v>939</v>
      </c>
      <c r="AS572" s="81"/>
      <c r="AT572" s="62"/>
      <c r="AU572" s="82"/>
      <c r="AV572" s="62">
        <v>5</v>
      </c>
      <c r="AW572" s="62">
        <v>2</v>
      </c>
      <c r="AX572" s="84">
        <v>2</v>
      </c>
      <c r="BD572" s="10"/>
      <c r="BE572" s="8"/>
      <c r="BF572" s="8"/>
    </row>
    <row r="573" s="24" customFormat="1" ht="15.75" spans="1:58">
      <c r="A573" s="24">
        <v>1113041</v>
      </c>
      <c r="B573" s="24">
        <v>113041</v>
      </c>
      <c r="C573" s="24" t="s">
        <v>950</v>
      </c>
      <c r="D573" s="24" t="s">
        <v>950</v>
      </c>
      <c r="F573" s="24">
        <v>0</v>
      </c>
      <c r="G573" s="8"/>
      <c r="H573" s="8"/>
      <c r="I573" s="8"/>
      <c r="J573" s="8"/>
      <c r="K573" s="8"/>
      <c r="M573" s="24">
        <v>0</v>
      </c>
      <c r="N573" s="24">
        <v>0</v>
      </c>
      <c r="O573" s="84">
        <v>2</v>
      </c>
      <c r="P573" s="84">
        <v>2</v>
      </c>
      <c r="Q573" s="24">
        <v>8</v>
      </c>
      <c r="R573" s="24" t="s">
        <v>82</v>
      </c>
      <c r="S573" s="24">
        <v>3</v>
      </c>
      <c r="T573" s="24">
        <v>8</v>
      </c>
      <c r="U573" s="24">
        <v>3</v>
      </c>
      <c r="V573" s="24">
        <v>1200</v>
      </c>
      <c r="W573" s="24" t="s">
        <v>956</v>
      </c>
      <c r="Y573" s="71">
        <v>630041</v>
      </c>
      <c r="Z573" s="71">
        <v>215005</v>
      </c>
      <c r="AA573" s="71">
        <v>50</v>
      </c>
      <c r="AB573" s="71">
        <v>50</v>
      </c>
      <c r="AC573" s="71">
        <v>50</v>
      </c>
      <c r="AD573" s="72">
        <v>185</v>
      </c>
      <c r="AE573" s="72">
        <v>16</v>
      </c>
      <c r="AF573" s="72">
        <v>324</v>
      </c>
      <c r="AG573" s="72">
        <v>115</v>
      </c>
      <c r="AH573" s="75">
        <v>0.016</v>
      </c>
      <c r="AI573" s="75">
        <v>0.01</v>
      </c>
      <c r="AJ573" s="75">
        <v>1.02</v>
      </c>
      <c r="AK573" s="75" t="s">
        <v>82</v>
      </c>
      <c r="AL573" s="3" t="s">
        <v>654</v>
      </c>
      <c r="AQ573" s="24">
        <v>8</v>
      </c>
      <c r="AR573" s="24" t="s">
        <v>870</v>
      </c>
      <c r="AS573" s="81"/>
      <c r="AT573" s="62"/>
      <c r="AU573" s="82"/>
      <c r="AV573" s="62"/>
      <c r="AW573" s="62"/>
      <c r="AX573" s="84">
        <v>2</v>
      </c>
      <c r="BD573" s="10"/>
      <c r="BE573" s="8"/>
      <c r="BF573" s="8"/>
    </row>
    <row r="574" s="24" customFormat="1" ht="15.75" spans="1:58">
      <c r="A574" s="18">
        <v>1113037</v>
      </c>
      <c r="B574" s="18">
        <v>112005</v>
      </c>
      <c r="C574" s="18" t="s">
        <v>918</v>
      </c>
      <c r="D574" s="18" t="s">
        <v>918</v>
      </c>
      <c r="E574" s="18"/>
      <c r="F574" s="18">
        <v>0</v>
      </c>
      <c r="G574" s="8" t="s">
        <v>919</v>
      </c>
      <c r="H574" s="8" t="s">
        <v>920</v>
      </c>
      <c r="I574" s="8" t="s">
        <v>90</v>
      </c>
      <c r="J574" s="8" t="s">
        <v>294</v>
      </c>
      <c r="K574" s="8" t="s">
        <v>65</v>
      </c>
      <c r="L574" s="61" t="s">
        <v>921</v>
      </c>
      <c r="M574" s="62">
        <v>0</v>
      </c>
      <c r="N574" s="62">
        <v>0</v>
      </c>
      <c r="O574" s="63">
        <v>4</v>
      </c>
      <c r="P574" s="63">
        <v>4</v>
      </c>
      <c r="Q574" s="62">
        <v>1</v>
      </c>
      <c r="R574" s="11" t="s">
        <v>82</v>
      </c>
      <c r="S574" s="24">
        <v>3</v>
      </c>
      <c r="T574" s="24">
        <v>8</v>
      </c>
      <c r="U574" s="24">
        <v>3</v>
      </c>
      <c r="V574" s="24">
        <v>73</v>
      </c>
      <c r="W574" s="62" t="s">
        <v>922</v>
      </c>
      <c r="X574" s="62"/>
      <c r="Y574" s="71">
        <v>630037</v>
      </c>
      <c r="Z574" s="71">
        <v>215005</v>
      </c>
      <c r="AA574" s="71">
        <v>50</v>
      </c>
      <c r="AB574" s="71">
        <v>50</v>
      </c>
      <c r="AC574" s="71">
        <v>50</v>
      </c>
      <c r="AD574" s="72">
        <v>183</v>
      </c>
      <c r="AE574" s="72">
        <v>16</v>
      </c>
      <c r="AF574" s="72">
        <v>334</v>
      </c>
      <c r="AG574" s="72">
        <v>130</v>
      </c>
      <c r="AH574" s="75">
        <v>0.018</v>
      </c>
      <c r="AI574" s="75" t="s">
        <v>82</v>
      </c>
      <c r="AJ574" s="75">
        <v>1.016</v>
      </c>
      <c r="AK574" s="75" t="s">
        <v>82</v>
      </c>
      <c r="AL574" s="3" t="s">
        <v>556</v>
      </c>
      <c r="AQ574" s="24">
        <v>8</v>
      </c>
      <c r="AR574" s="24" t="s">
        <v>924</v>
      </c>
      <c r="AS574" s="81"/>
      <c r="AT574" s="62"/>
      <c r="AU574" s="82"/>
      <c r="AV574" s="62"/>
      <c r="AW574" s="62">
        <v>2</v>
      </c>
      <c r="AX574" s="84">
        <v>2</v>
      </c>
      <c r="BD574" s="10"/>
      <c r="BE574" s="8"/>
      <c r="BF574" s="8"/>
    </row>
    <row r="575" s="24" customFormat="1" ht="15.75" spans="1:58">
      <c r="A575" s="24">
        <v>1113043</v>
      </c>
      <c r="B575" s="24">
        <v>113043</v>
      </c>
      <c r="C575" s="24" t="s">
        <v>968</v>
      </c>
      <c r="D575" s="24" t="s">
        <v>968</v>
      </c>
      <c r="F575" s="24">
        <v>0</v>
      </c>
      <c r="G575" s="8" t="s">
        <v>969</v>
      </c>
      <c r="H575" s="8" t="s">
        <v>970</v>
      </c>
      <c r="I575" s="8" t="s">
        <v>815</v>
      </c>
      <c r="J575" s="8" t="s">
        <v>64</v>
      </c>
      <c r="K575" s="8" t="s">
        <v>971</v>
      </c>
      <c r="L575" s="61" t="s">
        <v>972</v>
      </c>
      <c r="M575" s="24">
        <v>0</v>
      </c>
      <c r="N575" s="24">
        <v>0</v>
      </c>
      <c r="O575" s="84">
        <v>3</v>
      </c>
      <c r="P575" s="84">
        <v>3</v>
      </c>
      <c r="Q575" s="24">
        <v>2</v>
      </c>
      <c r="R575" s="24" t="s">
        <v>82</v>
      </c>
      <c r="S575" s="24">
        <v>3</v>
      </c>
      <c r="T575" s="24">
        <v>8</v>
      </c>
      <c r="U575" s="24">
        <v>3</v>
      </c>
      <c r="V575" s="24">
        <v>85</v>
      </c>
      <c r="W575" s="24" t="s">
        <v>973</v>
      </c>
      <c r="Y575" s="71">
        <v>630043</v>
      </c>
      <c r="Z575" s="71">
        <v>215005</v>
      </c>
      <c r="AA575" s="71">
        <v>50</v>
      </c>
      <c r="AB575" s="71">
        <v>50</v>
      </c>
      <c r="AC575" s="71">
        <v>50</v>
      </c>
      <c r="AD575" s="72">
        <v>197</v>
      </c>
      <c r="AE575" s="72">
        <v>15</v>
      </c>
      <c r="AF575" s="72">
        <v>318</v>
      </c>
      <c r="AG575" s="72">
        <v>128</v>
      </c>
      <c r="AH575" s="75" t="s">
        <v>82</v>
      </c>
      <c r="AI575" s="75">
        <v>0.02</v>
      </c>
      <c r="AJ575" s="75">
        <v>1.01</v>
      </c>
      <c r="AK575" s="75">
        <v>0.01</v>
      </c>
      <c r="AL575" s="3" t="s">
        <v>534</v>
      </c>
      <c r="AQ575" s="24">
        <v>8</v>
      </c>
      <c r="AR575" s="24" t="s">
        <v>781</v>
      </c>
      <c r="AS575" s="81"/>
      <c r="AT575" s="62"/>
      <c r="AU575" s="82"/>
      <c r="AV575" s="62"/>
      <c r="AW575" s="62"/>
      <c r="AX575" s="84"/>
      <c r="BD575" s="10"/>
      <c r="BE575" s="8"/>
      <c r="BF575" s="8"/>
    </row>
    <row r="576" s="24" customFormat="1" ht="15.75" spans="1:58">
      <c r="A576" s="18">
        <v>1113035</v>
      </c>
      <c r="B576" s="18">
        <v>113035</v>
      </c>
      <c r="C576" s="18" t="s">
        <v>904</v>
      </c>
      <c r="D576" s="18" t="s">
        <v>904</v>
      </c>
      <c r="E576" s="18"/>
      <c r="F576" s="18">
        <v>0</v>
      </c>
      <c r="G576" s="8" t="s">
        <v>905</v>
      </c>
      <c r="H576" s="8" t="s">
        <v>906</v>
      </c>
      <c r="I576" s="8" t="s">
        <v>78</v>
      </c>
      <c r="J576" s="8" t="s">
        <v>64</v>
      </c>
      <c r="K576" s="8" t="s">
        <v>65</v>
      </c>
      <c r="L576" s="61" t="s">
        <v>907</v>
      </c>
      <c r="M576" s="62">
        <v>0</v>
      </c>
      <c r="N576" s="62">
        <v>0</v>
      </c>
      <c r="O576" s="63">
        <v>4</v>
      </c>
      <c r="P576" s="63">
        <v>4</v>
      </c>
      <c r="Q576" s="62">
        <v>1</v>
      </c>
      <c r="R576" s="11" t="s">
        <v>82</v>
      </c>
      <c r="S576" s="24">
        <v>3</v>
      </c>
      <c r="T576" s="24">
        <v>8</v>
      </c>
      <c r="U576" s="24">
        <v>3</v>
      </c>
      <c r="V576" s="24">
        <v>76</v>
      </c>
      <c r="W576" s="62" t="s">
        <v>908</v>
      </c>
      <c r="X576" s="62"/>
      <c r="Y576" s="71">
        <v>630035</v>
      </c>
      <c r="Z576" s="71">
        <v>215005</v>
      </c>
      <c r="AA576" s="71">
        <v>50</v>
      </c>
      <c r="AB576" s="71">
        <v>50</v>
      </c>
      <c r="AC576" s="71">
        <v>50</v>
      </c>
      <c r="AD576" s="72">
        <v>180</v>
      </c>
      <c r="AE576" s="72">
        <v>15</v>
      </c>
      <c r="AF576" s="72">
        <v>360</v>
      </c>
      <c r="AG576" s="72">
        <v>110</v>
      </c>
      <c r="AH576" s="75" t="s">
        <v>82</v>
      </c>
      <c r="AI576" s="75">
        <v>0.02</v>
      </c>
      <c r="AJ576" s="75">
        <v>1.01</v>
      </c>
      <c r="AK576" s="75">
        <v>0.01</v>
      </c>
      <c r="AL576" s="3" t="s">
        <v>534</v>
      </c>
      <c r="AQ576" s="24">
        <v>8</v>
      </c>
      <c r="AR576" s="24" t="s">
        <v>910</v>
      </c>
      <c r="AS576" s="81"/>
      <c r="AT576" s="62"/>
      <c r="AU576" s="82"/>
      <c r="AV576" s="62"/>
      <c r="AW576" s="62"/>
      <c r="AX576" s="84">
        <v>1</v>
      </c>
      <c r="BD576" s="10"/>
      <c r="BE576" s="8"/>
      <c r="BF576" s="8"/>
    </row>
    <row r="577" s="24" customFormat="1" ht="15.75" spans="1:58">
      <c r="A577" s="18">
        <v>1113036</v>
      </c>
      <c r="B577" s="18">
        <v>112009</v>
      </c>
      <c r="C577" s="18" t="s">
        <v>911</v>
      </c>
      <c r="D577" s="18" t="s">
        <v>911</v>
      </c>
      <c r="E577" s="18"/>
      <c r="F577" s="18">
        <v>0</v>
      </c>
      <c r="G577" s="8" t="s">
        <v>912</v>
      </c>
      <c r="H577" s="8" t="s">
        <v>913</v>
      </c>
      <c r="I577" s="8" t="s">
        <v>815</v>
      </c>
      <c r="J577" s="8" t="s">
        <v>294</v>
      </c>
      <c r="K577" s="8" t="s">
        <v>344</v>
      </c>
      <c r="L577" s="61" t="s">
        <v>914</v>
      </c>
      <c r="M577" s="62">
        <v>0</v>
      </c>
      <c r="N577" s="62">
        <v>0</v>
      </c>
      <c r="O577" s="63">
        <v>3</v>
      </c>
      <c r="P577" s="63">
        <v>3</v>
      </c>
      <c r="Q577" s="62">
        <v>1</v>
      </c>
      <c r="R577" s="11" t="s">
        <v>82</v>
      </c>
      <c r="S577" s="24">
        <v>3</v>
      </c>
      <c r="T577" s="24">
        <v>8</v>
      </c>
      <c r="U577" s="24">
        <v>3</v>
      </c>
      <c r="V577" s="24">
        <v>77</v>
      </c>
      <c r="W577" s="62" t="s">
        <v>915</v>
      </c>
      <c r="X577" s="62"/>
      <c r="Y577" s="71">
        <v>630036</v>
      </c>
      <c r="Z577" s="71">
        <v>215005</v>
      </c>
      <c r="AA577" s="71">
        <v>50</v>
      </c>
      <c r="AB577" s="71">
        <v>50</v>
      </c>
      <c r="AC577" s="71">
        <v>50</v>
      </c>
      <c r="AD577" s="72">
        <v>189</v>
      </c>
      <c r="AE577" s="72">
        <v>15</v>
      </c>
      <c r="AF577" s="72">
        <v>337</v>
      </c>
      <c r="AG577" s="72">
        <v>130</v>
      </c>
      <c r="AH577" s="75">
        <v>0.016</v>
      </c>
      <c r="AI577" s="75">
        <v>0.01</v>
      </c>
      <c r="AJ577" s="75">
        <v>1.02</v>
      </c>
      <c r="AK577" s="75">
        <v>0</v>
      </c>
      <c r="AL577" s="3" t="s">
        <v>298</v>
      </c>
      <c r="AQ577" s="24">
        <v>8</v>
      </c>
      <c r="AR577" s="24" t="s">
        <v>917</v>
      </c>
      <c r="AS577" s="81"/>
      <c r="AT577" s="62"/>
      <c r="AU577" s="82"/>
      <c r="AV577" s="62"/>
      <c r="AW577" s="62"/>
      <c r="AX577" s="84">
        <v>3</v>
      </c>
      <c r="BD577" s="10"/>
      <c r="BE577" s="8"/>
      <c r="BF577" s="8"/>
    </row>
    <row r="578" s="24" customFormat="1" ht="15.75" spans="1:58">
      <c r="A578" s="18">
        <v>1113038</v>
      </c>
      <c r="B578" s="18">
        <v>112006</v>
      </c>
      <c r="C578" s="18" t="s">
        <v>925</v>
      </c>
      <c r="D578" s="18" t="s">
        <v>925</v>
      </c>
      <c r="E578" s="18"/>
      <c r="F578" s="18">
        <v>0</v>
      </c>
      <c r="G578" s="8" t="s">
        <v>926</v>
      </c>
      <c r="H578" s="8" t="s">
        <v>927</v>
      </c>
      <c r="I578" s="8" t="s">
        <v>306</v>
      </c>
      <c r="J578" s="8" t="s">
        <v>64</v>
      </c>
      <c r="K578" s="8" t="s">
        <v>308</v>
      </c>
      <c r="L578" s="61" t="s">
        <v>928</v>
      </c>
      <c r="M578" s="62">
        <v>0</v>
      </c>
      <c r="N578" s="62">
        <v>0</v>
      </c>
      <c r="O578" s="63">
        <v>1</v>
      </c>
      <c r="P578" s="63">
        <v>1</v>
      </c>
      <c r="Q578" s="62">
        <v>1</v>
      </c>
      <c r="R578" s="11" t="s">
        <v>82</v>
      </c>
      <c r="S578" s="24">
        <v>3</v>
      </c>
      <c r="T578" s="24">
        <v>8</v>
      </c>
      <c r="U578" s="24">
        <v>3</v>
      </c>
      <c r="V578" s="24">
        <v>74</v>
      </c>
      <c r="W578" s="62" t="s">
        <v>929</v>
      </c>
      <c r="X578" s="62"/>
      <c r="Y578" s="71">
        <v>630038</v>
      </c>
      <c r="Z578" s="71">
        <v>215005</v>
      </c>
      <c r="AA578" s="71">
        <v>50</v>
      </c>
      <c r="AB578" s="71">
        <v>50</v>
      </c>
      <c r="AC578" s="71">
        <v>50</v>
      </c>
      <c r="AD578" s="72">
        <v>135</v>
      </c>
      <c r="AE578" s="72">
        <v>18</v>
      </c>
      <c r="AF578" s="72">
        <v>430</v>
      </c>
      <c r="AG578" s="72">
        <v>105</v>
      </c>
      <c r="AH578" s="75">
        <v>0.015</v>
      </c>
      <c r="AI578" s="75">
        <v>0.016</v>
      </c>
      <c r="AJ578" s="75">
        <v>1.004</v>
      </c>
      <c r="AK578" s="75">
        <v>0.01</v>
      </c>
      <c r="AL578" s="3" t="s">
        <v>616</v>
      </c>
      <c r="AQ578" s="24">
        <v>8</v>
      </c>
      <c r="AR578" s="24" t="s">
        <v>931</v>
      </c>
      <c r="AS578" s="81"/>
      <c r="AT578" s="62"/>
      <c r="AU578" s="82"/>
      <c r="AV578" s="62"/>
      <c r="AW578" s="62"/>
      <c r="AX578" s="84">
        <v>2</v>
      </c>
      <c r="BD578" s="10"/>
      <c r="BE578" s="8"/>
      <c r="BF578" s="8"/>
    </row>
    <row r="579" s="24" customFormat="1" ht="15.75" spans="1:58">
      <c r="A579" s="24">
        <v>1113044</v>
      </c>
      <c r="B579" s="24">
        <v>113044</v>
      </c>
      <c r="C579" s="24" t="s">
        <v>977</v>
      </c>
      <c r="D579" s="24" t="s">
        <v>977</v>
      </c>
      <c r="F579" s="24">
        <v>1</v>
      </c>
      <c r="G579" s="8" t="s">
        <v>978</v>
      </c>
      <c r="H579" s="8" t="s">
        <v>979</v>
      </c>
      <c r="I579" s="8" t="s">
        <v>78</v>
      </c>
      <c r="J579" s="8" t="s">
        <v>64</v>
      </c>
      <c r="K579" s="8" t="s">
        <v>980</v>
      </c>
      <c r="L579" s="61" t="s">
        <v>981</v>
      </c>
      <c r="M579" s="24">
        <v>0</v>
      </c>
      <c r="N579" s="24">
        <v>0</v>
      </c>
      <c r="O579" s="84">
        <v>3</v>
      </c>
      <c r="P579" s="84">
        <v>3</v>
      </c>
      <c r="Q579" s="24">
        <v>3</v>
      </c>
      <c r="R579" s="24" t="s">
        <v>82</v>
      </c>
      <c r="S579" s="24">
        <v>3</v>
      </c>
      <c r="T579" s="24">
        <v>8</v>
      </c>
      <c r="U579" s="24">
        <v>3</v>
      </c>
      <c r="V579" s="24">
        <v>87</v>
      </c>
      <c r="W579" s="24" t="s">
        <v>982</v>
      </c>
      <c r="Y579" s="71">
        <v>630044</v>
      </c>
      <c r="Z579" s="71">
        <v>215005</v>
      </c>
      <c r="AA579" s="71">
        <v>50</v>
      </c>
      <c r="AB579" s="71">
        <v>50</v>
      </c>
      <c r="AC579" s="71">
        <v>50</v>
      </c>
      <c r="AD579" s="72">
        <v>140</v>
      </c>
      <c r="AE579" s="72">
        <v>18</v>
      </c>
      <c r="AF579" s="72">
        <v>412</v>
      </c>
      <c r="AG579" s="72">
        <v>105</v>
      </c>
      <c r="AH579" s="75" t="s">
        <v>82</v>
      </c>
      <c r="AI579" s="75">
        <v>0.02</v>
      </c>
      <c r="AJ579" s="75">
        <v>1.01</v>
      </c>
      <c r="AK579" s="75">
        <v>0.01</v>
      </c>
      <c r="AL579" s="3" t="s">
        <v>534</v>
      </c>
      <c r="AQ579" s="24">
        <v>8</v>
      </c>
      <c r="AR579" s="24" t="s">
        <v>781</v>
      </c>
      <c r="AS579" s="81"/>
      <c r="AT579" s="62"/>
      <c r="AU579" s="82"/>
      <c r="AV579" s="62">
        <v>7</v>
      </c>
      <c r="AW579" s="62"/>
      <c r="AX579" s="84"/>
      <c r="AZ579" s="24">
        <v>3</v>
      </c>
      <c r="BA579" s="24">
        <v>144</v>
      </c>
      <c r="BD579" s="10"/>
      <c r="BE579" s="8"/>
      <c r="BF579" s="8"/>
    </row>
    <row r="580" s="24" customFormat="1" ht="15.75" spans="1:58">
      <c r="A580" s="24">
        <v>1113045</v>
      </c>
      <c r="B580" s="24">
        <v>113045</v>
      </c>
      <c r="C580" s="24" t="s">
        <v>986</v>
      </c>
      <c r="D580" s="24" t="s">
        <v>986</v>
      </c>
      <c r="F580" s="24">
        <v>0</v>
      </c>
      <c r="G580" s="8" t="s">
        <v>987</v>
      </c>
      <c r="H580" s="8" t="s">
        <v>988</v>
      </c>
      <c r="I580" s="8" t="s">
        <v>78</v>
      </c>
      <c r="J580" s="8" t="s">
        <v>64</v>
      </c>
      <c r="K580" s="8" t="s">
        <v>989</v>
      </c>
      <c r="L580" s="61" t="s">
        <v>990</v>
      </c>
      <c r="M580" s="24">
        <v>0</v>
      </c>
      <c r="N580" s="24">
        <v>0</v>
      </c>
      <c r="O580" s="84">
        <v>3</v>
      </c>
      <c r="P580" s="84">
        <v>3</v>
      </c>
      <c r="Q580" s="24">
        <v>3</v>
      </c>
      <c r="R580" s="24" t="s">
        <v>82</v>
      </c>
      <c r="S580" s="24">
        <v>3</v>
      </c>
      <c r="T580" s="24">
        <v>8</v>
      </c>
      <c r="U580" s="24">
        <v>3</v>
      </c>
      <c r="V580" s="24">
        <v>88</v>
      </c>
      <c r="W580" s="24" t="s">
        <v>991</v>
      </c>
      <c r="Y580" s="71">
        <v>630045</v>
      </c>
      <c r="Z580" s="71">
        <v>215005</v>
      </c>
      <c r="AA580" s="71">
        <v>50</v>
      </c>
      <c r="AB580" s="71">
        <v>50</v>
      </c>
      <c r="AC580" s="71">
        <v>50</v>
      </c>
      <c r="AD580" s="72">
        <v>179</v>
      </c>
      <c r="AE580" s="72">
        <v>13</v>
      </c>
      <c r="AF580" s="72">
        <v>392</v>
      </c>
      <c r="AG580" s="72">
        <v>109</v>
      </c>
      <c r="AH580" s="75">
        <v>0.016</v>
      </c>
      <c r="AI580" s="75">
        <v>0.01</v>
      </c>
      <c r="AJ580" s="75">
        <v>1.02</v>
      </c>
      <c r="AK580" s="75" t="s">
        <v>82</v>
      </c>
      <c r="AL580" s="3" t="s">
        <v>654</v>
      </c>
      <c r="AQ580" s="24">
        <v>8</v>
      </c>
      <c r="AR580" s="24" t="s">
        <v>993</v>
      </c>
      <c r="AS580" s="81"/>
      <c r="AT580" s="62"/>
      <c r="AU580" s="82"/>
      <c r="AV580" s="62"/>
      <c r="AW580" s="62"/>
      <c r="AX580" s="84"/>
      <c r="AZ580" s="24">
        <v>3</v>
      </c>
      <c r="BA580" s="24">
        <v>146</v>
      </c>
      <c r="BD580" s="10"/>
      <c r="BE580" s="8"/>
      <c r="BF580" s="8"/>
    </row>
    <row r="581" s="24" customFormat="1" ht="15.75" spans="1:58">
      <c r="A581" s="24">
        <v>1113046</v>
      </c>
      <c r="B581" s="24">
        <v>113046</v>
      </c>
      <c r="C581" s="24" t="s">
        <v>994</v>
      </c>
      <c r="D581" s="24" t="s">
        <v>994</v>
      </c>
      <c r="F581" s="24">
        <v>1</v>
      </c>
      <c r="G581" s="8" t="s">
        <v>995</v>
      </c>
      <c r="H581" s="8" t="s">
        <v>996</v>
      </c>
      <c r="I581" s="8" t="s">
        <v>189</v>
      </c>
      <c r="J581" s="8" t="s">
        <v>64</v>
      </c>
      <c r="K581" s="8" t="s">
        <v>997</v>
      </c>
      <c r="L581" s="61" t="s">
        <v>998</v>
      </c>
      <c r="M581" s="24">
        <v>0</v>
      </c>
      <c r="N581" s="24">
        <v>0</v>
      </c>
      <c r="O581" s="84">
        <v>3</v>
      </c>
      <c r="P581" s="84">
        <v>3</v>
      </c>
      <c r="Q581" s="24">
        <v>3</v>
      </c>
      <c r="R581" s="24" t="s">
        <v>82</v>
      </c>
      <c r="S581" s="24">
        <v>3</v>
      </c>
      <c r="T581" s="24">
        <v>8</v>
      </c>
      <c r="U581" s="24">
        <v>3</v>
      </c>
      <c r="V581" s="24">
        <v>89</v>
      </c>
      <c r="W581" s="24" t="s">
        <v>999</v>
      </c>
      <c r="Y581" s="71">
        <v>630046</v>
      </c>
      <c r="Z581" s="71">
        <v>215005</v>
      </c>
      <c r="AA581" s="71">
        <v>50</v>
      </c>
      <c r="AB581" s="71">
        <v>50</v>
      </c>
      <c r="AC581" s="71">
        <v>50</v>
      </c>
      <c r="AD581" s="72">
        <v>169</v>
      </c>
      <c r="AE581" s="72">
        <v>12</v>
      </c>
      <c r="AF581" s="72">
        <v>428</v>
      </c>
      <c r="AG581" s="72">
        <v>125</v>
      </c>
      <c r="AH581" s="75" t="s">
        <v>82</v>
      </c>
      <c r="AI581" s="75">
        <v>0.02</v>
      </c>
      <c r="AJ581" s="75">
        <v>1.01</v>
      </c>
      <c r="AK581" s="75">
        <v>0.01</v>
      </c>
      <c r="AL581" s="3" t="s">
        <v>534</v>
      </c>
      <c r="AQ581" s="24">
        <v>8</v>
      </c>
      <c r="AR581" s="24" t="s">
        <v>1001</v>
      </c>
      <c r="AS581" s="81"/>
      <c r="AT581" s="62"/>
      <c r="AU581" s="82"/>
      <c r="AV581" s="62"/>
      <c r="AW581" s="62"/>
      <c r="AX581" s="84"/>
      <c r="AZ581" s="24">
        <v>3</v>
      </c>
      <c r="BA581" s="24">
        <v>148</v>
      </c>
      <c r="BD581" s="10"/>
      <c r="BE581" s="8"/>
      <c r="BF581" s="8"/>
    </row>
    <row r="582" s="24" customFormat="1" ht="15.75" spans="1:58">
      <c r="A582" s="24">
        <v>1113047</v>
      </c>
      <c r="B582" s="24">
        <v>113047</v>
      </c>
      <c r="C582" s="24" t="s">
        <v>1002</v>
      </c>
      <c r="D582" s="24" t="s">
        <v>1002</v>
      </c>
      <c r="F582" s="24">
        <v>0</v>
      </c>
      <c r="G582" s="8" t="s">
        <v>1003</v>
      </c>
      <c r="H582" s="8" t="s">
        <v>1004</v>
      </c>
      <c r="I582" s="8" t="s">
        <v>78</v>
      </c>
      <c r="J582" s="8" t="s">
        <v>64</v>
      </c>
      <c r="K582" s="8" t="s">
        <v>1005</v>
      </c>
      <c r="L582" s="61" t="s">
        <v>1006</v>
      </c>
      <c r="M582" s="24">
        <v>0</v>
      </c>
      <c r="N582" s="24">
        <v>0</v>
      </c>
      <c r="O582" s="84">
        <v>1</v>
      </c>
      <c r="P582" s="84">
        <v>1</v>
      </c>
      <c r="Q582" s="24">
        <v>11</v>
      </c>
      <c r="R582" s="24" t="s">
        <v>1007</v>
      </c>
      <c r="S582" s="24">
        <v>3</v>
      </c>
      <c r="T582" s="24">
        <v>8</v>
      </c>
      <c r="U582" s="24">
        <v>3</v>
      </c>
      <c r="V582" s="24">
        <v>93</v>
      </c>
      <c r="W582" s="24" t="s">
        <v>1008</v>
      </c>
      <c r="X582" s="62" t="s">
        <v>1009</v>
      </c>
      <c r="Y582" s="71">
        <v>630047</v>
      </c>
      <c r="Z582" s="71">
        <v>215005</v>
      </c>
      <c r="AA582" s="71">
        <v>50</v>
      </c>
      <c r="AB582" s="71">
        <v>50</v>
      </c>
      <c r="AC582" s="71">
        <v>50</v>
      </c>
      <c r="AD582" s="72">
        <v>200</v>
      </c>
      <c r="AE582" s="72">
        <v>80</v>
      </c>
      <c r="AF582" s="72">
        <v>1600</v>
      </c>
      <c r="AG582" s="72">
        <v>108</v>
      </c>
      <c r="AH582" s="75">
        <v>0.016</v>
      </c>
      <c r="AI582" s="75">
        <v>0.01</v>
      </c>
      <c r="AJ582" s="75">
        <v>1.02</v>
      </c>
      <c r="AK582" s="75" t="s">
        <v>82</v>
      </c>
      <c r="AL582" s="3" t="s">
        <v>654</v>
      </c>
      <c r="AM582" s="100" t="s">
        <v>1010</v>
      </c>
      <c r="AN582" s="100" t="s">
        <v>1011</v>
      </c>
      <c r="AQ582" s="24">
        <v>8</v>
      </c>
      <c r="AR582" s="24" t="s">
        <v>781</v>
      </c>
      <c r="AS582" s="81"/>
      <c r="AT582" s="62"/>
      <c r="AU582" s="82"/>
      <c r="AV582" s="62">
        <v>7</v>
      </c>
      <c r="AW582" s="62"/>
      <c r="AX582" s="84"/>
      <c r="AZ582" s="24">
        <v>3</v>
      </c>
      <c r="BA582" s="24">
        <v>147</v>
      </c>
      <c r="BD582" s="10"/>
      <c r="BE582" s="8">
        <v>21</v>
      </c>
      <c r="BF582" s="8">
        <v>1.0124</v>
      </c>
    </row>
    <row r="583" s="24" customFormat="1" ht="15.75" spans="1:58">
      <c r="A583" s="18">
        <v>1113040</v>
      </c>
      <c r="B583" s="18">
        <v>113040</v>
      </c>
      <c r="C583" s="18" t="s">
        <v>941</v>
      </c>
      <c r="D583" s="18" t="s">
        <v>941</v>
      </c>
      <c r="E583" s="18"/>
      <c r="F583" s="18">
        <v>0</v>
      </c>
      <c r="G583" s="8" t="s">
        <v>942</v>
      </c>
      <c r="H583" s="8" t="s">
        <v>943</v>
      </c>
      <c r="I583" s="8" t="s">
        <v>78</v>
      </c>
      <c r="J583" s="8" t="s">
        <v>64</v>
      </c>
      <c r="K583" s="8" t="s">
        <v>944</v>
      </c>
      <c r="L583" s="61" t="s">
        <v>945</v>
      </c>
      <c r="M583" s="24">
        <v>0</v>
      </c>
      <c r="N583" s="62">
        <v>0</v>
      </c>
      <c r="O583" s="63">
        <v>3</v>
      </c>
      <c r="P583" s="63">
        <v>3</v>
      </c>
      <c r="Q583" s="62">
        <v>3</v>
      </c>
      <c r="R583" s="62" t="s">
        <v>82</v>
      </c>
      <c r="S583" s="24">
        <v>3</v>
      </c>
      <c r="T583" s="24">
        <v>8</v>
      </c>
      <c r="U583" s="24">
        <v>3</v>
      </c>
      <c r="V583" s="24">
        <v>83</v>
      </c>
      <c r="W583" s="62" t="s">
        <v>947</v>
      </c>
      <c r="X583" s="62"/>
      <c r="Y583" s="71">
        <v>630040</v>
      </c>
      <c r="Z583" s="71">
        <v>215005</v>
      </c>
      <c r="AA583" s="71">
        <v>50</v>
      </c>
      <c r="AB583" s="71">
        <v>50</v>
      </c>
      <c r="AC583" s="71">
        <v>50</v>
      </c>
      <c r="AD583" s="72">
        <v>201</v>
      </c>
      <c r="AE583" s="72">
        <v>14</v>
      </c>
      <c r="AF583" s="72">
        <v>313</v>
      </c>
      <c r="AG583" s="72">
        <v>120</v>
      </c>
      <c r="AH583" s="75">
        <v>0.016</v>
      </c>
      <c r="AI583" s="75">
        <v>0.01</v>
      </c>
      <c r="AJ583" s="75">
        <v>1.02</v>
      </c>
      <c r="AK583" s="75" t="s">
        <v>82</v>
      </c>
      <c r="AL583" s="3" t="s">
        <v>654</v>
      </c>
      <c r="AQ583" s="24">
        <v>8</v>
      </c>
      <c r="AR583" s="24" t="s">
        <v>949</v>
      </c>
      <c r="AS583" s="81"/>
      <c r="AT583" s="62"/>
      <c r="AU583" s="82"/>
      <c r="AV583" s="62"/>
      <c r="AW583" s="62"/>
      <c r="AX583" s="84">
        <v>2</v>
      </c>
      <c r="AZ583" s="24">
        <v>3</v>
      </c>
      <c r="BA583" s="24">
        <v>142</v>
      </c>
      <c r="BD583" s="10"/>
      <c r="BE583" s="8"/>
      <c r="BF583" s="8"/>
    </row>
    <row r="584" s="24" customFormat="1" ht="15.75" spans="1:56">
      <c r="A584" s="18">
        <v>11113045</v>
      </c>
      <c r="B584" s="18">
        <v>11113045</v>
      </c>
      <c r="C584" s="18" t="s">
        <v>2257</v>
      </c>
      <c r="D584" s="18" t="s">
        <v>2258</v>
      </c>
      <c r="E584" s="18"/>
      <c r="F584" s="18">
        <v>0</v>
      </c>
      <c r="L584" s="61"/>
      <c r="M584" s="62">
        <v>0</v>
      </c>
      <c r="N584" s="62">
        <v>0</v>
      </c>
      <c r="O584" s="63">
        <v>3</v>
      </c>
      <c r="P584" s="63">
        <v>3</v>
      </c>
      <c r="Q584" s="62">
        <v>2</v>
      </c>
      <c r="R584" s="62" t="s">
        <v>82</v>
      </c>
      <c r="S584" s="24">
        <v>3</v>
      </c>
      <c r="T584" s="24">
        <v>8</v>
      </c>
      <c r="U584" s="24">
        <v>3</v>
      </c>
      <c r="V584" s="24">
        <v>30036</v>
      </c>
      <c r="W584" s="62" t="s">
        <v>2259</v>
      </c>
      <c r="X584" s="62"/>
      <c r="Y584" s="71">
        <v>630045</v>
      </c>
      <c r="Z584" s="71">
        <v>215005</v>
      </c>
      <c r="AA584" s="71">
        <v>50</v>
      </c>
      <c r="AB584" s="71">
        <v>50</v>
      </c>
      <c r="AC584" s="71">
        <v>50</v>
      </c>
      <c r="AD584" s="72">
        <v>197</v>
      </c>
      <c r="AE584" s="72">
        <v>15</v>
      </c>
      <c r="AF584" s="72">
        <v>318</v>
      </c>
      <c r="AG584" s="72">
        <v>129</v>
      </c>
      <c r="AH584" s="75" t="s">
        <v>82</v>
      </c>
      <c r="AI584" s="75">
        <v>0.02</v>
      </c>
      <c r="AJ584" s="75">
        <v>1.01</v>
      </c>
      <c r="AK584" s="75">
        <v>0.01</v>
      </c>
      <c r="AL584" s="3" t="s">
        <v>534</v>
      </c>
      <c r="AQ584" s="24">
        <v>8</v>
      </c>
      <c r="AR584" s="24" t="s">
        <v>781</v>
      </c>
      <c r="AS584" s="81"/>
      <c r="AT584" s="62"/>
      <c r="AU584" s="82"/>
      <c r="AV584" s="62"/>
      <c r="AW584" s="62"/>
      <c r="AX584" s="84"/>
      <c r="BD584" s="18"/>
    </row>
    <row r="585" s="24" customFormat="1" ht="15.75" spans="1:56">
      <c r="A585" s="18">
        <v>111113045</v>
      </c>
      <c r="B585" s="18">
        <v>111113045</v>
      </c>
      <c r="C585" s="18" t="s">
        <v>2257</v>
      </c>
      <c r="D585" s="18" t="s">
        <v>2258</v>
      </c>
      <c r="E585" s="18"/>
      <c r="F585" s="18">
        <v>0</v>
      </c>
      <c r="L585" s="61"/>
      <c r="M585" s="62">
        <v>0</v>
      </c>
      <c r="N585" s="62">
        <v>0</v>
      </c>
      <c r="O585" s="63">
        <v>3</v>
      </c>
      <c r="P585" s="63">
        <v>3</v>
      </c>
      <c r="Q585" s="62">
        <v>2</v>
      </c>
      <c r="R585" s="62" t="s">
        <v>82</v>
      </c>
      <c r="S585" s="24">
        <v>3</v>
      </c>
      <c r="T585" s="24">
        <v>8</v>
      </c>
      <c r="U585" s="24">
        <v>3</v>
      </c>
      <c r="V585" s="24">
        <v>30036</v>
      </c>
      <c r="W585" s="62" t="s">
        <v>2259</v>
      </c>
      <c r="X585" s="62"/>
      <c r="Y585" s="71">
        <v>630045</v>
      </c>
      <c r="Z585" s="71">
        <v>215005</v>
      </c>
      <c r="AA585" s="71">
        <v>50</v>
      </c>
      <c r="AB585" s="71">
        <v>50</v>
      </c>
      <c r="AC585" s="71">
        <v>50</v>
      </c>
      <c r="AD585" s="72">
        <v>197</v>
      </c>
      <c r="AE585" s="72">
        <v>15</v>
      </c>
      <c r="AF585" s="72">
        <v>318</v>
      </c>
      <c r="AG585" s="72">
        <v>129</v>
      </c>
      <c r="AH585" s="75" t="s">
        <v>82</v>
      </c>
      <c r="AI585" s="75">
        <v>0.02</v>
      </c>
      <c r="AJ585" s="75">
        <v>1.01</v>
      </c>
      <c r="AK585" s="75">
        <v>0.01</v>
      </c>
      <c r="AL585" s="3" t="s">
        <v>534</v>
      </c>
      <c r="AQ585" s="24">
        <v>8</v>
      </c>
      <c r="AR585" s="24" t="s">
        <v>781</v>
      </c>
      <c r="AS585" s="81"/>
      <c r="AT585" s="62"/>
      <c r="AU585" s="82"/>
      <c r="AV585" s="62"/>
      <c r="AW585" s="62"/>
      <c r="AX585" s="84"/>
      <c r="BD585" s="18"/>
    </row>
    <row r="586" s="38" customFormat="1" ht="15.75" spans="1:58">
      <c r="A586" s="35">
        <v>11113095</v>
      </c>
      <c r="B586" s="35">
        <v>112003</v>
      </c>
      <c r="C586" s="205" t="s">
        <v>2260</v>
      </c>
      <c r="D586" s="35" t="s">
        <v>1401</v>
      </c>
      <c r="E586" s="35"/>
      <c r="F586" s="35">
        <v>1</v>
      </c>
      <c r="K586" s="38" t="s">
        <v>65</v>
      </c>
      <c r="L586" s="197"/>
      <c r="M586" s="205">
        <v>0</v>
      </c>
      <c r="N586" s="205">
        <v>0</v>
      </c>
      <c r="O586" s="240">
        <v>6</v>
      </c>
      <c r="P586" s="240">
        <v>6</v>
      </c>
      <c r="Q586" s="205">
        <v>1</v>
      </c>
      <c r="R586" s="205" t="s">
        <v>246</v>
      </c>
      <c r="S586" s="38">
        <v>3</v>
      </c>
      <c r="T586" s="38">
        <v>8</v>
      </c>
      <c r="U586" s="38">
        <v>3</v>
      </c>
      <c r="V586" s="38">
        <v>138</v>
      </c>
      <c r="W586" s="246" t="s">
        <v>1405</v>
      </c>
      <c r="X586" s="205" t="s">
        <v>1406</v>
      </c>
      <c r="Y586" s="214">
        <v>630095</v>
      </c>
      <c r="Z586" s="214">
        <v>215005</v>
      </c>
      <c r="AA586" s="214">
        <v>50</v>
      </c>
      <c r="AB586" s="214">
        <v>50</v>
      </c>
      <c r="AC586" s="214">
        <v>50</v>
      </c>
      <c r="AD586" s="247">
        <v>200</v>
      </c>
      <c r="AE586" s="247">
        <v>80</v>
      </c>
      <c r="AF586" s="247">
        <v>1600</v>
      </c>
      <c r="AG586" s="247">
        <v>130</v>
      </c>
      <c r="AH586" s="215">
        <v>0.018</v>
      </c>
      <c r="AI586" s="215" t="s">
        <v>82</v>
      </c>
      <c r="AJ586" s="215">
        <v>1.016</v>
      </c>
      <c r="AK586" s="215" t="s">
        <v>82</v>
      </c>
      <c r="AL586" s="217" t="s">
        <v>556</v>
      </c>
      <c r="AM586" s="38" t="s">
        <v>848</v>
      </c>
      <c r="AN586" s="205" t="s">
        <v>849</v>
      </c>
      <c r="AQ586" s="38">
        <v>8</v>
      </c>
      <c r="AR586" s="197"/>
      <c r="AS586" s="197"/>
      <c r="AT586" s="197"/>
      <c r="AU586" s="195"/>
      <c r="AV586" s="205"/>
      <c r="AW586" s="205"/>
      <c r="AX586" s="206"/>
      <c r="AZ586" s="38">
        <v>1</v>
      </c>
      <c r="BD586" s="35"/>
      <c r="BE586" s="262">
        <v>23</v>
      </c>
      <c r="BF586" s="262">
        <v>1.01387</v>
      </c>
    </row>
    <row r="587" s="24" customFormat="1" ht="15.75" spans="1:58">
      <c r="A587" s="24">
        <v>1113054</v>
      </c>
      <c r="B587" s="24">
        <v>113054</v>
      </c>
      <c r="C587" s="24" t="s">
        <v>1058</v>
      </c>
      <c r="D587" s="24" t="s">
        <v>1058</v>
      </c>
      <c r="F587" s="24">
        <v>0</v>
      </c>
      <c r="G587" s="8" t="s">
        <v>1059</v>
      </c>
      <c r="H587" s="8" t="s">
        <v>1060</v>
      </c>
      <c r="I587" s="8" t="s">
        <v>610</v>
      </c>
      <c r="J587" s="8" t="s">
        <v>64</v>
      </c>
      <c r="K587" s="8" t="s">
        <v>1061</v>
      </c>
      <c r="L587" s="61" t="s">
        <v>1062</v>
      </c>
      <c r="M587" s="24">
        <v>0</v>
      </c>
      <c r="N587" s="24">
        <v>0</v>
      </c>
      <c r="O587" s="84">
        <v>3</v>
      </c>
      <c r="P587" s="84">
        <v>3</v>
      </c>
      <c r="Q587" s="62">
        <v>3</v>
      </c>
      <c r="R587" s="24" t="s">
        <v>82</v>
      </c>
      <c r="S587" s="24">
        <v>3</v>
      </c>
      <c r="T587" s="24">
        <v>8</v>
      </c>
      <c r="U587" s="24">
        <v>3</v>
      </c>
      <c r="V587" s="24">
        <v>2270</v>
      </c>
      <c r="W587" s="24" t="s">
        <v>1015</v>
      </c>
      <c r="Y587" s="71">
        <v>630058</v>
      </c>
      <c r="Z587" s="71">
        <v>215005</v>
      </c>
      <c r="AA587" s="71">
        <v>50</v>
      </c>
      <c r="AB587" s="71">
        <v>50</v>
      </c>
      <c r="AC587" s="71">
        <v>50</v>
      </c>
      <c r="AD587" s="72">
        <v>181</v>
      </c>
      <c r="AE587" s="72">
        <v>11</v>
      </c>
      <c r="AF587" s="72">
        <v>418</v>
      </c>
      <c r="AG587" s="72">
        <v>121</v>
      </c>
      <c r="AH587" s="75">
        <v>0.016</v>
      </c>
      <c r="AI587" s="75">
        <v>0.01</v>
      </c>
      <c r="AJ587" s="75">
        <v>1.02</v>
      </c>
      <c r="AK587" s="75" t="s">
        <v>82</v>
      </c>
      <c r="AL587" s="3" t="s">
        <v>654</v>
      </c>
      <c r="AQ587" s="24">
        <v>8</v>
      </c>
      <c r="AR587" s="24" t="s">
        <v>1068</v>
      </c>
      <c r="AS587" s="81"/>
      <c r="AT587" s="62"/>
      <c r="AU587" s="82"/>
      <c r="AV587" s="62"/>
      <c r="AW587" s="62"/>
      <c r="AX587" s="84"/>
      <c r="AZ587" s="24">
        <v>3</v>
      </c>
      <c r="BA587" s="24">
        <v>155</v>
      </c>
      <c r="BD587" s="10"/>
      <c r="BE587" s="8"/>
      <c r="BF587" s="8"/>
    </row>
    <row r="588" s="39" customFormat="1" ht="15" customHeight="1" spans="1:58">
      <c r="A588" s="39">
        <v>1113055</v>
      </c>
      <c r="B588" s="39">
        <v>113022</v>
      </c>
      <c r="C588" s="39" t="s">
        <v>1069</v>
      </c>
      <c r="D588" s="39" t="s">
        <v>1069</v>
      </c>
      <c r="F588" s="39">
        <v>0</v>
      </c>
      <c r="G588" s="39" t="s">
        <v>1070</v>
      </c>
      <c r="H588" s="39" t="s">
        <v>1071</v>
      </c>
      <c r="I588" s="39" t="s">
        <v>1072</v>
      </c>
      <c r="J588" s="39" t="s">
        <v>294</v>
      </c>
      <c r="K588" s="39" t="s">
        <v>786</v>
      </c>
      <c r="L588" s="241" t="s">
        <v>1073</v>
      </c>
      <c r="M588" s="39">
        <v>0</v>
      </c>
      <c r="N588" s="39">
        <v>0</v>
      </c>
      <c r="O588" s="242">
        <v>1</v>
      </c>
      <c r="P588" s="242">
        <v>1</v>
      </c>
      <c r="Q588" s="237">
        <v>3</v>
      </c>
      <c r="R588" s="39" t="s">
        <v>638</v>
      </c>
      <c r="S588" s="39">
        <v>3</v>
      </c>
      <c r="T588" s="39">
        <v>8</v>
      </c>
      <c r="U588" s="39">
        <v>3</v>
      </c>
      <c r="V588" s="39">
        <v>99</v>
      </c>
      <c r="W588" s="39" t="s">
        <v>1074</v>
      </c>
      <c r="X588" s="237"/>
      <c r="Y588" s="248">
        <v>630055</v>
      </c>
      <c r="Z588" s="248">
        <v>215005</v>
      </c>
      <c r="AA588" s="248">
        <v>50</v>
      </c>
      <c r="AB588" s="248">
        <v>50</v>
      </c>
      <c r="AC588" s="248">
        <v>50</v>
      </c>
      <c r="AD588" s="249">
        <v>200</v>
      </c>
      <c r="AE588" s="249">
        <v>80</v>
      </c>
      <c r="AF588" s="249">
        <v>1600</v>
      </c>
      <c r="AG588" s="249">
        <v>130</v>
      </c>
      <c r="AH588" s="252">
        <v>0.016</v>
      </c>
      <c r="AI588" s="252">
        <v>0.01</v>
      </c>
      <c r="AJ588" s="252">
        <v>1.02</v>
      </c>
      <c r="AK588" s="252" t="s">
        <v>82</v>
      </c>
      <c r="AL588" s="253" t="s">
        <v>654</v>
      </c>
      <c r="AM588" s="39" t="s">
        <v>1076</v>
      </c>
      <c r="AQ588" s="39">
        <v>8</v>
      </c>
      <c r="AR588" s="39" t="s">
        <v>1077</v>
      </c>
      <c r="AS588" s="256"/>
      <c r="AT588" s="237"/>
      <c r="AU588" s="257"/>
      <c r="AV588" s="237">
        <v>10</v>
      </c>
      <c r="AW588" s="237"/>
      <c r="AX588" s="242"/>
      <c r="AZ588" s="261">
        <v>3</v>
      </c>
      <c r="BA588" s="39">
        <v>156</v>
      </c>
      <c r="BD588" s="10"/>
      <c r="BE588" s="39">
        <v>26</v>
      </c>
      <c r="BF588" s="39">
        <v>1.0124</v>
      </c>
    </row>
    <row r="589" s="39" customFormat="1" ht="15" customHeight="1" spans="1:58">
      <c r="A589" s="39">
        <v>1113056</v>
      </c>
      <c r="B589" s="39">
        <v>113010</v>
      </c>
      <c r="C589" s="39" t="s">
        <v>1078</v>
      </c>
      <c r="D589" s="39" t="s">
        <v>1078</v>
      </c>
      <c r="F589" s="39">
        <v>0</v>
      </c>
      <c r="G589" s="39" t="s">
        <v>1079</v>
      </c>
      <c r="H589" s="39" t="s">
        <v>1080</v>
      </c>
      <c r="I589" s="39" t="s">
        <v>78</v>
      </c>
      <c r="J589" s="39" t="s">
        <v>294</v>
      </c>
      <c r="K589" s="39" t="s">
        <v>65</v>
      </c>
      <c r="L589" s="241" t="s">
        <v>1081</v>
      </c>
      <c r="M589" s="39">
        <v>0</v>
      </c>
      <c r="N589" s="39">
        <v>0</v>
      </c>
      <c r="O589" s="242">
        <v>5</v>
      </c>
      <c r="P589" s="242">
        <v>5</v>
      </c>
      <c r="Q589" s="237">
        <v>5</v>
      </c>
      <c r="R589" s="39" t="s">
        <v>663</v>
      </c>
      <c r="S589" s="39">
        <v>3</v>
      </c>
      <c r="T589" s="39">
        <v>8</v>
      </c>
      <c r="U589" s="39">
        <v>3</v>
      </c>
      <c r="V589" s="39">
        <v>100</v>
      </c>
      <c r="W589" s="237" t="s">
        <v>1082</v>
      </c>
      <c r="X589" s="237"/>
      <c r="Y589" s="248">
        <v>630056</v>
      </c>
      <c r="Z589" s="248">
        <v>215005</v>
      </c>
      <c r="AA589" s="248">
        <v>50</v>
      </c>
      <c r="AB589" s="248">
        <v>50</v>
      </c>
      <c r="AC589" s="248">
        <v>50</v>
      </c>
      <c r="AD589" s="249">
        <v>200</v>
      </c>
      <c r="AE589" s="249">
        <v>80</v>
      </c>
      <c r="AF589" s="249">
        <v>1600</v>
      </c>
      <c r="AG589" s="249">
        <v>115</v>
      </c>
      <c r="AH589" s="252">
        <v>0.016</v>
      </c>
      <c r="AI589" s="252">
        <v>0.01</v>
      </c>
      <c r="AJ589" s="252">
        <v>1.02</v>
      </c>
      <c r="AK589" s="252" t="s">
        <v>82</v>
      </c>
      <c r="AL589" s="253" t="s">
        <v>654</v>
      </c>
      <c r="AM589" s="39" t="s">
        <v>1084</v>
      </c>
      <c r="AN589" s="39" t="s">
        <v>1085</v>
      </c>
      <c r="AQ589" s="39">
        <v>8</v>
      </c>
      <c r="AR589" s="39" t="s">
        <v>1086</v>
      </c>
      <c r="AS589" s="256"/>
      <c r="AT589" s="237"/>
      <c r="AU589" s="257"/>
      <c r="AV589" s="237"/>
      <c r="AW589" s="237"/>
      <c r="AX589" s="242"/>
      <c r="AZ589" s="261">
        <v>3</v>
      </c>
      <c r="BA589" s="39">
        <v>157</v>
      </c>
      <c r="BD589" s="10"/>
      <c r="BE589" s="39">
        <v>23</v>
      </c>
      <c r="BF589" s="39">
        <v>1.0124</v>
      </c>
    </row>
    <row r="590" s="39" customFormat="1" ht="15" customHeight="1" spans="1:58">
      <c r="A590" s="39">
        <v>1113057</v>
      </c>
      <c r="B590" s="234">
        <v>113057</v>
      </c>
      <c r="C590" s="39" t="s">
        <v>1087</v>
      </c>
      <c r="D590" s="39" t="s">
        <v>1088</v>
      </c>
      <c r="F590" s="39">
        <v>1</v>
      </c>
      <c r="G590" s="39" t="s">
        <v>1089</v>
      </c>
      <c r="H590" s="39" t="s">
        <v>1090</v>
      </c>
      <c r="I590" s="39" t="s">
        <v>1091</v>
      </c>
      <c r="J590" s="39" t="s">
        <v>294</v>
      </c>
      <c r="K590" s="39" t="s">
        <v>1092</v>
      </c>
      <c r="L590" s="241" t="s">
        <v>1093</v>
      </c>
      <c r="M590" s="39">
        <v>0</v>
      </c>
      <c r="N590" s="39">
        <v>0</v>
      </c>
      <c r="O590" s="242">
        <v>3</v>
      </c>
      <c r="P590" s="242">
        <v>3</v>
      </c>
      <c r="Q590" s="237">
        <v>3</v>
      </c>
      <c r="R590" s="39" t="s">
        <v>1094</v>
      </c>
      <c r="S590" s="39">
        <v>3</v>
      </c>
      <c r="T590" s="39">
        <v>8</v>
      </c>
      <c r="U590" s="39">
        <v>3</v>
      </c>
      <c r="V590" s="39">
        <v>101</v>
      </c>
      <c r="W590" s="237" t="s">
        <v>1095</v>
      </c>
      <c r="X590" s="237"/>
      <c r="Y590" s="248">
        <v>630057</v>
      </c>
      <c r="Z590" s="248">
        <v>215005</v>
      </c>
      <c r="AA590" s="248">
        <v>50</v>
      </c>
      <c r="AB590" s="248">
        <v>50</v>
      </c>
      <c r="AC590" s="248">
        <v>50</v>
      </c>
      <c r="AD590" s="249">
        <v>200</v>
      </c>
      <c r="AE590" s="249">
        <v>80</v>
      </c>
      <c r="AF590" s="249">
        <v>1600</v>
      </c>
      <c r="AG590" s="249">
        <v>109</v>
      </c>
      <c r="AH590" s="252">
        <v>0.015</v>
      </c>
      <c r="AI590" s="252">
        <v>0.016</v>
      </c>
      <c r="AJ590" s="252">
        <v>1.004</v>
      </c>
      <c r="AK590" s="252">
        <v>0.01</v>
      </c>
      <c r="AL590" s="253" t="s">
        <v>616</v>
      </c>
      <c r="AM590" s="39" t="s">
        <v>1097</v>
      </c>
      <c r="AN590" s="39" t="s">
        <v>1097</v>
      </c>
      <c r="AQ590" s="39">
        <v>8</v>
      </c>
      <c r="AR590" s="39" t="s">
        <v>1098</v>
      </c>
      <c r="AS590" s="256"/>
      <c r="AT590" s="237"/>
      <c r="AU590" s="257"/>
      <c r="AV590" s="237"/>
      <c r="AW590" s="237"/>
      <c r="AX590" s="242"/>
      <c r="AZ590" s="261">
        <v>3</v>
      </c>
      <c r="BA590" s="39">
        <v>158</v>
      </c>
      <c r="BD590" s="10"/>
      <c r="BE590" s="39">
        <v>21</v>
      </c>
      <c r="BF590" s="39">
        <v>1.02914</v>
      </c>
    </row>
    <row r="591" s="39" customFormat="1" ht="15" customHeight="1" spans="1:58">
      <c r="A591" s="39">
        <v>1113058</v>
      </c>
      <c r="B591" s="234">
        <v>113058</v>
      </c>
      <c r="C591" s="39" t="s">
        <v>1012</v>
      </c>
      <c r="D591" s="39" t="s">
        <v>1099</v>
      </c>
      <c r="F591" s="39">
        <v>0</v>
      </c>
      <c r="G591" s="39" t="s">
        <v>1100</v>
      </c>
      <c r="H591" s="39" t="s">
        <v>1101</v>
      </c>
      <c r="I591" s="39" t="s">
        <v>189</v>
      </c>
      <c r="J591" s="39" t="s">
        <v>294</v>
      </c>
      <c r="K591" s="39" t="s">
        <v>65</v>
      </c>
      <c r="L591" s="241" t="s">
        <v>1102</v>
      </c>
      <c r="M591" s="39">
        <v>0</v>
      </c>
      <c r="N591" s="39">
        <v>0</v>
      </c>
      <c r="O591" s="242">
        <v>5</v>
      </c>
      <c r="P591" s="242">
        <v>5</v>
      </c>
      <c r="Q591" s="237">
        <v>3</v>
      </c>
      <c r="R591" s="39" t="s">
        <v>1014</v>
      </c>
      <c r="S591" s="39">
        <v>3</v>
      </c>
      <c r="T591" s="39">
        <v>8</v>
      </c>
      <c r="U591" s="39">
        <v>3</v>
      </c>
      <c r="V591" s="39">
        <v>102</v>
      </c>
      <c r="W591" s="39" t="s">
        <v>1015</v>
      </c>
      <c r="X591" s="237"/>
      <c r="Y591" s="248">
        <v>630058</v>
      </c>
      <c r="Z591" s="248">
        <v>215005</v>
      </c>
      <c r="AA591" s="248">
        <v>50</v>
      </c>
      <c r="AB591" s="248">
        <v>50</v>
      </c>
      <c r="AC591" s="248">
        <v>50</v>
      </c>
      <c r="AD591" s="249">
        <v>200</v>
      </c>
      <c r="AE591" s="249">
        <v>80</v>
      </c>
      <c r="AF591" s="249">
        <v>1600</v>
      </c>
      <c r="AG591" s="249">
        <v>128</v>
      </c>
      <c r="AH591" s="252">
        <v>0.018</v>
      </c>
      <c r="AI591" s="252"/>
      <c r="AJ591" s="252">
        <v>1.016</v>
      </c>
      <c r="AK591" s="252"/>
      <c r="AL591" s="253" t="s">
        <v>556</v>
      </c>
      <c r="AM591" s="39" t="s">
        <v>1104</v>
      </c>
      <c r="AN591" s="39" t="s">
        <v>1105</v>
      </c>
      <c r="AQ591" s="39">
        <v>8</v>
      </c>
      <c r="AR591" s="39" t="s">
        <v>1106</v>
      </c>
      <c r="AS591" s="256"/>
      <c r="AT591" s="237"/>
      <c r="AU591" s="257"/>
      <c r="AV591" s="237"/>
      <c r="AW591" s="237"/>
      <c r="AX591" s="242"/>
      <c r="AZ591" s="261">
        <v>3</v>
      </c>
      <c r="BA591" s="39">
        <v>159</v>
      </c>
      <c r="BD591" s="10"/>
      <c r="BE591" s="39">
        <v>25</v>
      </c>
      <c r="BF591" s="39">
        <v>1.02746</v>
      </c>
    </row>
    <row r="592" s="39" customFormat="1" ht="15" customHeight="1" spans="1:58">
      <c r="A592" s="39">
        <v>1113059</v>
      </c>
      <c r="B592" s="234">
        <v>113059</v>
      </c>
      <c r="C592" s="235" t="s">
        <v>1107</v>
      </c>
      <c r="D592" s="236" t="s">
        <v>1107</v>
      </c>
      <c r="F592" s="39">
        <v>0</v>
      </c>
      <c r="G592" s="39" t="s">
        <v>1108</v>
      </c>
      <c r="H592" s="39" t="s">
        <v>1109</v>
      </c>
      <c r="I592" s="39" t="s">
        <v>78</v>
      </c>
      <c r="J592" s="39" t="s">
        <v>294</v>
      </c>
      <c r="K592" s="39" t="s">
        <v>65</v>
      </c>
      <c r="L592" s="241" t="s">
        <v>1110</v>
      </c>
      <c r="M592" s="39">
        <v>0</v>
      </c>
      <c r="N592" s="39">
        <v>0</v>
      </c>
      <c r="O592" s="242">
        <v>5</v>
      </c>
      <c r="P592" s="242">
        <v>5</v>
      </c>
      <c r="Q592" s="237">
        <v>3</v>
      </c>
      <c r="R592" s="39" t="s">
        <v>723</v>
      </c>
      <c r="S592" s="39">
        <v>3</v>
      </c>
      <c r="T592" s="39">
        <v>8</v>
      </c>
      <c r="U592" s="39">
        <v>3</v>
      </c>
      <c r="V592" s="39">
        <v>103</v>
      </c>
      <c r="W592" s="39" t="s">
        <v>1111</v>
      </c>
      <c r="X592" s="237"/>
      <c r="Y592" s="248">
        <v>630059</v>
      </c>
      <c r="Z592" s="248">
        <v>215005</v>
      </c>
      <c r="AA592" s="248">
        <v>50</v>
      </c>
      <c r="AB592" s="248">
        <v>50</v>
      </c>
      <c r="AC592" s="248">
        <v>50</v>
      </c>
      <c r="AD592" s="249">
        <v>200</v>
      </c>
      <c r="AE592" s="249">
        <v>80</v>
      </c>
      <c r="AF592" s="249">
        <v>1600</v>
      </c>
      <c r="AG592" s="249">
        <v>120</v>
      </c>
      <c r="AH592" s="252">
        <v>0.02</v>
      </c>
      <c r="AI592" s="252">
        <v>0.02</v>
      </c>
      <c r="AJ592" s="252">
        <v>1.01</v>
      </c>
      <c r="AK592" s="252">
        <v>0.01</v>
      </c>
      <c r="AL592" s="253" t="s">
        <v>556</v>
      </c>
      <c r="AM592" s="39" t="s">
        <v>1113</v>
      </c>
      <c r="AN592" s="39" t="s">
        <v>1114</v>
      </c>
      <c r="AQ592" s="39">
        <v>8</v>
      </c>
      <c r="AR592" s="39" t="s">
        <v>781</v>
      </c>
      <c r="AS592" s="256"/>
      <c r="AT592" s="237"/>
      <c r="AU592" s="257"/>
      <c r="AV592" s="237"/>
      <c r="AW592" s="237"/>
      <c r="AX592" s="242"/>
      <c r="AZ592" s="261">
        <v>3</v>
      </c>
      <c r="BA592" s="39">
        <v>160</v>
      </c>
      <c r="BD592" s="10"/>
      <c r="BE592" s="39">
        <v>24</v>
      </c>
      <c r="BF592" s="39">
        <v>1.0332</v>
      </c>
    </row>
    <row r="593" s="39" customFormat="1" ht="15" customHeight="1" spans="1:58">
      <c r="A593" s="39">
        <v>1113060</v>
      </c>
      <c r="B593" s="234">
        <v>113016</v>
      </c>
      <c r="C593" s="235" t="s">
        <v>1115</v>
      </c>
      <c r="D593" s="235" t="s">
        <v>1115</v>
      </c>
      <c r="F593" s="39">
        <v>0</v>
      </c>
      <c r="G593" s="39" t="s">
        <v>1116</v>
      </c>
      <c r="H593" s="39" t="s">
        <v>1117</v>
      </c>
      <c r="I593" s="39" t="s">
        <v>90</v>
      </c>
      <c r="J593" s="39" t="s">
        <v>294</v>
      </c>
      <c r="K593" s="39" t="s">
        <v>65</v>
      </c>
      <c r="L593" s="241" t="s">
        <v>1118</v>
      </c>
      <c r="M593" s="39">
        <v>0</v>
      </c>
      <c r="N593" s="39">
        <v>0</v>
      </c>
      <c r="O593" s="242">
        <v>5</v>
      </c>
      <c r="P593" s="242">
        <v>5</v>
      </c>
      <c r="Q593" s="237">
        <v>3</v>
      </c>
      <c r="R593" s="39" t="s">
        <v>723</v>
      </c>
      <c r="S593" s="39">
        <v>3</v>
      </c>
      <c r="T593" s="39">
        <v>8</v>
      </c>
      <c r="U593" s="39">
        <v>3</v>
      </c>
      <c r="V593" s="39">
        <v>104</v>
      </c>
      <c r="W593" s="39" t="s">
        <v>1119</v>
      </c>
      <c r="X593" s="237"/>
      <c r="Y593" s="248">
        <v>630060</v>
      </c>
      <c r="Z593" s="248">
        <v>215005</v>
      </c>
      <c r="AA593" s="248">
        <v>50</v>
      </c>
      <c r="AB593" s="248">
        <v>50</v>
      </c>
      <c r="AC593" s="248">
        <v>50</v>
      </c>
      <c r="AD593" s="249">
        <v>200</v>
      </c>
      <c r="AE593" s="249">
        <v>80</v>
      </c>
      <c r="AF593" s="249">
        <v>1600</v>
      </c>
      <c r="AG593" s="249">
        <v>127</v>
      </c>
      <c r="AH593" s="252">
        <v>0.02</v>
      </c>
      <c r="AI593" s="252">
        <v>0.02</v>
      </c>
      <c r="AJ593" s="252">
        <v>1.01</v>
      </c>
      <c r="AK593" s="252">
        <v>0.01</v>
      </c>
      <c r="AL593" s="253" t="s">
        <v>556</v>
      </c>
      <c r="AM593" s="39" t="s">
        <v>1121</v>
      </c>
      <c r="AQ593" s="39">
        <v>8</v>
      </c>
      <c r="AR593" s="39" t="s">
        <v>1122</v>
      </c>
      <c r="AS593" s="256"/>
      <c r="AT593" s="237"/>
      <c r="AU593" s="257"/>
      <c r="AV593" s="237"/>
      <c r="AW593" s="237"/>
      <c r="AX593" s="242"/>
      <c r="AZ593" s="261">
        <v>3</v>
      </c>
      <c r="BA593" s="39">
        <v>161</v>
      </c>
      <c r="BD593" s="10"/>
      <c r="BE593" s="39">
        <v>25</v>
      </c>
      <c r="BF593" s="39">
        <v>1.0332</v>
      </c>
    </row>
    <row r="594" s="39" customFormat="1" ht="15" customHeight="1" spans="1:58">
      <c r="A594" s="39">
        <v>1113061</v>
      </c>
      <c r="B594" s="234">
        <v>113061</v>
      </c>
      <c r="C594" s="235" t="s">
        <v>1123</v>
      </c>
      <c r="D594" s="235" t="s">
        <v>1123</v>
      </c>
      <c r="F594" s="39">
        <v>1</v>
      </c>
      <c r="G594" s="39" t="s">
        <v>1124</v>
      </c>
      <c r="H594" s="39" t="s">
        <v>1125</v>
      </c>
      <c r="I594" s="39" t="s">
        <v>815</v>
      </c>
      <c r="J594" s="39" t="s">
        <v>294</v>
      </c>
      <c r="K594" s="39" t="s">
        <v>65</v>
      </c>
      <c r="L594" s="241" t="s">
        <v>1126</v>
      </c>
      <c r="M594" s="39">
        <v>0</v>
      </c>
      <c r="N594" s="39">
        <v>0</v>
      </c>
      <c r="O594" s="242">
        <v>4</v>
      </c>
      <c r="P594" s="242">
        <v>4</v>
      </c>
      <c r="Q594" s="237">
        <v>8</v>
      </c>
      <c r="R594" s="39" t="s">
        <v>1127</v>
      </c>
      <c r="S594" s="39">
        <v>3</v>
      </c>
      <c r="T594" s="39">
        <v>8</v>
      </c>
      <c r="U594" s="39">
        <v>3</v>
      </c>
      <c r="V594" s="39">
        <v>105</v>
      </c>
      <c r="W594" s="39" t="s">
        <v>1128</v>
      </c>
      <c r="X594" s="237"/>
      <c r="Y594" s="248">
        <v>630061</v>
      </c>
      <c r="Z594" s="248">
        <v>215005</v>
      </c>
      <c r="AA594" s="248">
        <v>50</v>
      </c>
      <c r="AB594" s="248">
        <v>50</v>
      </c>
      <c r="AC594" s="248">
        <v>50</v>
      </c>
      <c r="AD594" s="249">
        <v>200</v>
      </c>
      <c r="AE594" s="249">
        <v>80</v>
      </c>
      <c r="AF594" s="249">
        <v>1600</v>
      </c>
      <c r="AG594" s="249">
        <v>128</v>
      </c>
      <c r="AH594" s="252">
        <v>0.02</v>
      </c>
      <c r="AI594" s="252">
        <v>0.02</v>
      </c>
      <c r="AJ594" s="252">
        <v>1.01</v>
      </c>
      <c r="AK594" s="252">
        <v>0.01</v>
      </c>
      <c r="AL594" s="253" t="s">
        <v>556</v>
      </c>
      <c r="AM594" s="39" t="s">
        <v>1130</v>
      </c>
      <c r="AN594" s="39" t="s">
        <v>1131</v>
      </c>
      <c r="AQ594" s="39">
        <v>8</v>
      </c>
      <c r="AR594" s="39" t="s">
        <v>1132</v>
      </c>
      <c r="AS594" s="256"/>
      <c r="AT594" s="237"/>
      <c r="AU594" s="257"/>
      <c r="AV594" s="237"/>
      <c r="AW594" s="237"/>
      <c r="AX594" s="242"/>
      <c r="AZ594" s="261">
        <v>4</v>
      </c>
      <c r="BA594" s="39">
        <v>162</v>
      </c>
      <c r="BD594" s="10"/>
      <c r="BE594" s="39">
        <v>25</v>
      </c>
      <c r="BF594" s="39">
        <v>1.0332</v>
      </c>
    </row>
    <row r="595" s="39" customFormat="1" ht="15" customHeight="1" spans="1:58">
      <c r="A595" s="39">
        <v>1113062</v>
      </c>
      <c r="B595" s="234">
        <v>113062</v>
      </c>
      <c r="C595" s="235" t="s">
        <v>1133</v>
      </c>
      <c r="D595" s="235" t="s">
        <v>1133</v>
      </c>
      <c r="F595" s="39">
        <v>0</v>
      </c>
      <c r="G595" s="39" t="s">
        <v>1134</v>
      </c>
      <c r="H595" s="39" t="s">
        <v>1135</v>
      </c>
      <c r="I595" s="39" t="s">
        <v>90</v>
      </c>
      <c r="J595" s="39" t="s">
        <v>294</v>
      </c>
      <c r="K595" s="39" t="s">
        <v>65</v>
      </c>
      <c r="L595" s="241" t="s">
        <v>1136</v>
      </c>
      <c r="M595" s="39">
        <v>0</v>
      </c>
      <c r="N595" s="39">
        <v>0</v>
      </c>
      <c r="O595" s="242">
        <v>5</v>
      </c>
      <c r="P595" s="242">
        <v>5</v>
      </c>
      <c r="Q595" s="237">
        <v>8</v>
      </c>
      <c r="R595" s="39" t="s">
        <v>900</v>
      </c>
      <c r="S595" s="39">
        <v>3</v>
      </c>
      <c r="T595" s="39">
        <v>8</v>
      </c>
      <c r="U595" s="39">
        <v>3</v>
      </c>
      <c r="V595" s="39">
        <v>106</v>
      </c>
      <c r="W595" s="39" t="s">
        <v>1137</v>
      </c>
      <c r="X595" s="237"/>
      <c r="Y595" s="248">
        <v>630062</v>
      </c>
      <c r="Z595" s="248">
        <v>215005</v>
      </c>
      <c r="AA595" s="248">
        <v>50</v>
      </c>
      <c r="AB595" s="248">
        <v>50</v>
      </c>
      <c r="AC595" s="248">
        <v>50</v>
      </c>
      <c r="AD595" s="249">
        <v>200</v>
      </c>
      <c r="AE595" s="249">
        <v>80</v>
      </c>
      <c r="AF595" s="249">
        <v>1600</v>
      </c>
      <c r="AG595" s="249">
        <v>130</v>
      </c>
      <c r="AH595" s="252">
        <v>0.02</v>
      </c>
      <c r="AI595" s="252">
        <v>0.02</v>
      </c>
      <c r="AJ595" s="252">
        <v>1.01</v>
      </c>
      <c r="AK595" s="252">
        <v>0.01</v>
      </c>
      <c r="AL595" s="253" t="s">
        <v>298</v>
      </c>
      <c r="AM595" s="39" t="s">
        <v>1139</v>
      </c>
      <c r="AN595" s="39" t="s">
        <v>1140</v>
      </c>
      <c r="AQ595" s="39">
        <v>8</v>
      </c>
      <c r="AR595" s="39" t="s">
        <v>1141</v>
      </c>
      <c r="AS595" s="256"/>
      <c r="AT595" s="237"/>
      <c r="AU595" s="257"/>
      <c r="AV595" s="237"/>
      <c r="AW595" s="237"/>
      <c r="AX595" s="242"/>
      <c r="AZ595" s="261">
        <v>4</v>
      </c>
      <c r="BA595" s="39">
        <v>163</v>
      </c>
      <c r="BD595" s="10"/>
      <c r="BE595" s="39">
        <v>26</v>
      </c>
      <c r="BF595" s="39">
        <v>1.03444</v>
      </c>
    </row>
    <row r="596" s="39" customFormat="1" ht="15" customHeight="1" spans="1:58">
      <c r="A596" s="39">
        <v>1113063</v>
      </c>
      <c r="B596" s="234">
        <v>113063</v>
      </c>
      <c r="C596" s="235" t="s">
        <v>538</v>
      </c>
      <c r="D596" s="235" t="s">
        <v>538</v>
      </c>
      <c r="F596" s="39">
        <v>1</v>
      </c>
      <c r="G596" s="39" t="s">
        <v>1142</v>
      </c>
      <c r="H596" s="39" t="s">
        <v>1143</v>
      </c>
      <c r="I596" s="39" t="s">
        <v>1144</v>
      </c>
      <c r="J596" s="39" t="s">
        <v>294</v>
      </c>
      <c r="K596" s="39" t="s">
        <v>541</v>
      </c>
      <c r="L596" s="241" t="s">
        <v>1145</v>
      </c>
      <c r="M596" s="39">
        <v>0</v>
      </c>
      <c r="N596" s="39">
        <v>0</v>
      </c>
      <c r="O596" s="242">
        <v>3</v>
      </c>
      <c r="P596" s="242">
        <v>3</v>
      </c>
      <c r="Q596" s="237">
        <v>3</v>
      </c>
      <c r="R596" s="237" t="s">
        <v>543</v>
      </c>
      <c r="S596" s="39">
        <v>3</v>
      </c>
      <c r="T596" s="39">
        <v>8</v>
      </c>
      <c r="U596" s="39">
        <v>3</v>
      </c>
      <c r="V596" s="39">
        <v>107</v>
      </c>
      <c r="W596" s="39" t="s">
        <v>1146</v>
      </c>
      <c r="X596" s="237"/>
      <c r="Y596" s="248">
        <v>630063</v>
      </c>
      <c r="Z596" s="248">
        <v>215005</v>
      </c>
      <c r="AA596" s="248">
        <v>50</v>
      </c>
      <c r="AB596" s="248">
        <v>50</v>
      </c>
      <c r="AC596" s="248">
        <v>50</v>
      </c>
      <c r="AD596" s="249">
        <v>200</v>
      </c>
      <c r="AE596" s="249">
        <v>80</v>
      </c>
      <c r="AF596" s="249">
        <v>1600</v>
      </c>
      <c r="AG596" s="249">
        <v>115</v>
      </c>
      <c r="AH596" s="252">
        <v>0.018</v>
      </c>
      <c r="AI596" s="252" t="s">
        <v>82</v>
      </c>
      <c r="AJ596" s="252">
        <v>1.016</v>
      </c>
      <c r="AK596" s="252" t="s">
        <v>82</v>
      </c>
      <c r="AL596" s="253" t="s">
        <v>556</v>
      </c>
      <c r="AQ596" s="39">
        <v>8</v>
      </c>
      <c r="AR596" s="39" t="s">
        <v>1148</v>
      </c>
      <c r="AS596" s="256"/>
      <c r="AT596" s="237"/>
      <c r="AU596" s="257"/>
      <c r="AV596" s="237"/>
      <c r="AW596" s="237"/>
      <c r="AX596" s="242"/>
      <c r="AZ596" s="261">
        <v>3</v>
      </c>
      <c r="BA596" s="39">
        <v>164</v>
      </c>
      <c r="BD596" s="10"/>
      <c r="BE596" s="39">
        <v>23</v>
      </c>
      <c r="BF596" s="39">
        <v>1.02746</v>
      </c>
    </row>
    <row r="597" s="39" customFormat="1" ht="15" customHeight="1" spans="1:58">
      <c r="A597" s="39">
        <v>1113064</v>
      </c>
      <c r="B597" s="234">
        <v>113021</v>
      </c>
      <c r="C597" s="235" t="s">
        <v>1149</v>
      </c>
      <c r="D597" s="235" t="s">
        <v>1149</v>
      </c>
      <c r="F597" s="39">
        <v>0</v>
      </c>
      <c r="G597" s="39" t="s">
        <v>1150</v>
      </c>
      <c r="H597" s="39" t="s">
        <v>1151</v>
      </c>
      <c r="I597" s="39" t="s">
        <v>78</v>
      </c>
      <c r="J597" s="39" t="s">
        <v>64</v>
      </c>
      <c r="K597" s="39" t="s">
        <v>775</v>
      </c>
      <c r="L597" s="241" t="s">
        <v>1152</v>
      </c>
      <c r="M597" s="39">
        <v>0</v>
      </c>
      <c r="N597" s="39">
        <v>0</v>
      </c>
      <c r="O597" s="242">
        <v>3</v>
      </c>
      <c r="P597" s="242">
        <v>3</v>
      </c>
      <c r="Q597" s="237">
        <v>3</v>
      </c>
      <c r="R597" s="237" t="s">
        <v>638</v>
      </c>
      <c r="S597" s="39">
        <v>3</v>
      </c>
      <c r="T597" s="39">
        <v>8</v>
      </c>
      <c r="U597" s="39">
        <v>3</v>
      </c>
      <c r="V597" s="39">
        <v>108</v>
      </c>
      <c r="W597" s="39" t="s">
        <v>1153</v>
      </c>
      <c r="Y597" s="248">
        <v>630064</v>
      </c>
      <c r="Z597" s="248">
        <v>215005</v>
      </c>
      <c r="AA597" s="248">
        <v>50</v>
      </c>
      <c r="AB597" s="248">
        <v>50</v>
      </c>
      <c r="AC597" s="248">
        <v>50</v>
      </c>
      <c r="AD597" s="249">
        <v>200</v>
      </c>
      <c r="AE597" s="249">
        <v>80</v>
      </c>
      <c r="AF597" s="249">
        <v>1600</v>
      </c>
      <c r="AG597" s="249">
        <v>125</v>
      </c>
      <c r="AH597" s="252">
        <v>0.016</v>
      </c>
      <c r="AI597" s="252">
        <v>0.01</v>
      </c>
      <c r="AJ597" s="252">
        <v>1.02</v>
      </c>
      <c r="AK597" s="252" t="s">
        <v>82</v>
      </c>
      <c r="AL597" s="253" t="s">
        <v>654</v>
      </c>
      <c r="AM597" s="39" t="s">
        <v>1155</v>
      </c>
      <c r="AN597" s="39" t="s">
        <v>1156</v>
      </c>
      <c r="AQ597" s="39">
        <v>8</v>
      </c>
      <c r="AR597" s="39" t="s">
        <v>781</v>
      </c>
      <c r="AS597" s="256"/>
      <c r="AT597" s="237"/>
      <c r="AU597" s="257"/>
      <c r="AV597" s="237">
        <v>10</v>
      </c>
      <c r="AW597" s="237"/>
      <c r="AX597" s="242"/>
      <c r="AZ597" s="261">
        <v>3</v>
      </c>
      <c r="BA597" s="39">
        <v>165</v>
      </c>
      <c r="BD597" s="10"/>
      <c r="BE597" s="39">
        <v>25</v>
      </c>
      <c r="BF597" s="39">
        <v>1.0124</v>
      </c>
    </row>
    <row r="598" s="39" customFormat="1" ht="15" customHeight="1" spans="1:58">
      <c r="A598" s="39">
        <v>1113065</v>
      </c>
      <c r="B598" s="234">
        <v>112025</v>
      </c>
      <c r="C598" s="235" t="s">
        <v>1157</v>
      </c>
      <c r="D598" s="235" t="s">
        <v>1157</v>
      </c>
      <c r="F598" s="39">
        <v>1</v>
      </c>
      <c r="G598" s="39" t="s">
        <v>1158</v>
      </c>
      <c r="H598" s="39" t="s">
        <v>1159</v>
      </c>
      <c r="I598" s="39" t="s">
        <v>1160</v>
      </c>
      <c r="J598" s="39" t="s">
        <v>294</v>
      </c>
      <c r="K598" s="39" t="s">
        <v>502</v>
      </c>
      <c r="L598" s="241" t="s">
        <v>1161</v>
      </c>
      <c r="M598" s="39">
        <v>0</v>
      </c>
      <c r="N598" s="39">
        <v>0</v>
      </c>
      <c r="O598" s="242">
        <v>3</v>
      </c>
      <c r="P598" s="242">
        <v>3</v>
      </c>
      <c r="Q598" s="237">
        <v>3</v>
      </c>
      <c r="R598" s="237" t="s">
        <v>485</v>
      </c>
      <c r="S598" s="39">
        <v>3</v>
      </c>
      <c r="T598" s="39">
        <v>8</v>
      </c>
      <c r="U598" s="39">
        <v>3</v>
      </c>
      <c r="V598" s="39">
        <v>109</v>
      </c>
      <c r="W598" s="39" t="s">
        <v>1162</v>
      </c>
      <c r="Y598" s="248">
        <v>630065</v>
      </c>
      <c r="Z598" s="248">
        <v>215005</v>
      </c>
      <c r="AA598" s="248">
        <v>50</v>
      </c>
      <c r="AB598" s="248">
        <v>50</v>
      </c>
      <c r="AC598" s="248">
        <v>50</v>
      </c>
      <c r="AD598" s="249">
        <v>200</v>
      </c>
      <c r="AE598" s="249">
        <v>80</v>
      </c>
      <c r="AF598" s="249">
        <v>1600</v>
      </c>
      <c r="AG598" s="249">
        <v>131</v>
      </c>
      <c r="AH598" s="252">
        <v>0.018</v>
      </c>
      <c r="AI598" s="252" t="s">
        <v>82</v>
      </c>
      <c r="AJ598" s="252">
        <v>1.016</v>
      </c>
      <c r="AK598" s="252" t="s">
        <v>82</v>
      </c>
      <c r="AL598" s="253" t="s">
        <v>556</v>
      </c>
      <c r="AM598" s="39" t="s">
        <v>1164</v>
      </c>
      <c r="AN598" s="39" t="s">
        <v>1165</v>
      </c>
      <c r="AQ598" s="39">
        <v>8</v>
      </c>
      <c r="AR598" s="39" t="s">
        <v>1166</v>
      </c>
      <c r="AS598" s="256"/>
      <c r="AT598" s="237"/>
      <c r="AU598" s="257"/>
      <c r="AV598" s="237"/>
      <c r="AW598" s="237"/>
      <c r="AX598" s="242"/>
      <c r="AZ598" s="261">
        <v>3</v>
      </c>
      <c r="BA598" s="39">
        <v>166</v>
      </c>
      <c r="BD598" s="10"/>
      <c r="BE598" s="39">
        <v>26</v>
      </c>
      <c r="BF598" s="39">
        <v>1.02746</v>
      </c>
    </row>
    <row r="599" s="39" customFormat="1" ht="15.75" spans="1:58">
      <c r="A599" s="39">
        <v>1113066</v>
      </c>
      <c r="B599" s="234">
        <v>113004</v>
      </c>
      <c r="C599" s="234" t="s">
        <v>1167</v>
      </c>
      <c r="D599" s="234" t="s">
        <v>1167</v>
      </c>
      <c r="E599" s="234"/>
      <c r="F599" s="234">
        <v>0</v>
      </c>
      <c r="G599" s="39" t="s">
        <v>1168</v>
      </c>
      <c r="H599" s="39" t="s">
        <v>1169</v>
      </c>
      <c r="I599" s="39" t="s">
        <v>150</v>
      </c>
      <c r="J599" s="39" t="s">
        <v>64</v>
      </c>
      <c r="K599" s="39" t="s">
        <v>65</v>
      </c>
      <c r="L599" s="241" t="s">
        <v>1170</v>
      </c>
      <c r="M599" s="237">
        <v>0</v>
      </c>
      <c r="N599" s="39">
        <v>0</v>
      </c>
      <c r="O599" s="243">
        <v>4</v>
      </c>
      <c r="P599" s="243">
        <v>4</v>
      </c>
      <c r="Q599" s="237">
        <v>2</v>
      </c>
      <c r="R599" s="237" t="s">
        <v>67</v>
      </c>
      <c r="S599" s="39">
        <v>3</v>
      </c>
      <c r="T599" s="39">
        <v>8</v>
      </c>
      <c r="U599" s="39">
        <v>3</v>
      </c>
      <c r="V599" s="39">
        <v>110</v>
      </c>
      <c r="W599" s="237" t="s">
        <v>1171</v>
      </c>
      <c r="X599" s="237"/>
      <c r="Y599" s="248">
        <v>630066</v>
      </c>
      <c r="Z599" s="248">
        <v>215005</v>
      </c>
      <c r="AA599" s="248">
        <v>50</v>
      </c>
      <c r="AB599" s="248">
        <v>50</v>
      </c>
      <c r="AC599" s="248">
        <v>50</v>
      </c>
      <c r="AD599" s="249">
        <v>200</v>
      </c>
      <c r="AE599" s="249">
        <v>80</v>
      </c>
      <c r="AF599" s="249">
        <v>1600</v>
      </c>
      <c r="AG599" s="249">
        <v>115</v>
      </c>
      <c r="AH599" s="252">
        <v>0.016</v>
      </c>
      <c r="AI599" s="252">
        <v>0.01</v>
      </c>
      <c r="AJ599" s="252">
        <v>1.02</v>
      </c>
      <c r="AK599" s="252" t="s">
        <v>82</v>
      </c>
      <c r="AL599" s="253" t="s">
        <v>654</v>
      </c>
      <c r="AM599" s="39" t="s">
        <v>1173</v>
      </c>
      <c r="AQ599" s="39">
        <v>8</v>
      </c>
      <c r="AR599" s="39" t="s">
        <v>781</v>
      </c>
      <c r="AS599" s="256"/>
      <c r="AT599" s="237"/>
      <c r="AU599" s="257"/>
      <c r="AV599" s="237"/>
      <c r="AW599" s="237"/>
      <c r="AX599" s="242"/>
      <c r="AZ599" s="39">
        <v>2</v>
      </c>
      <c r="BA599" s="39">
        <v>167</v>
      </c>
      <c r="BD599" s="10"/>
      <c r="BE599" s="39">
        <v>23</v>
      </c>
      <c r="BF599" s="39">
        <v>1.0124</v>
      </c>
    </row>
    <row r="600" s="39" customFormat="1" ht="15.75" spans="1:58">
      <c r="A600" s="39">
        <v>1113067</v>
      </c>
      <c r="B600" s="234">
        <v>113027</v>
      </c>
      <c r="C600" s="234" t="s">
        <v>1174</v>
      </c>
      <c r="D600" s="234" t="s">
        <v>1174</v>
      </c>
      <c r="E600" s="234"/>
      <c r="F600" s="234">
        <v>0</v>
      </c>
      <c r="G600" s="39" t="s">
        <v>1175</v>
      </c>
      <c r="H600" s="39" t="s">
        <v>1176</v>
      </c>
      <c r="I600" s="39" t="s">
        <v>78</v>
      </c>
      <c r="J600" s="39" t="s">
        <v>64</v>
      </c>
      <c r="K600" s="39" t="s">
        <v>835</v>
      </c>
      <c r="L600" s="241" t="s">
        <v>1177</v>
      </c>
      <c r="M600" s="237">
        <v>0</v>
      </c>
      <c r="N600" s="39">
        <v>0</v>
      </c>
      <c r="O600" s="243">
        <v>2</v>
      </c>
      <c r="P600" s="243">
        <v>2</v>
      </c>
      <c r="Q600" s="237">
        <v>3</v>
      </c>
      <c r="R600" s="237" t="s">
        <v>837</v>
      </c>
      <c r="S600" s="39">
        <v>3</v>
      </c>
      <c r="T600" s="39">
        <v>8</v>
      </c>
      <c r="U600" s="39">
        <v>3</v>
      </c>
      <c r="V600" s="39">
        <v>111</v>
      </c>
      <c r="W600" s="237" t="s">
        <v>1178</v>
      </c>
      <c r="X600" s="237"/>
      <c r="Y600" s="248">
        <v>630067</v>
      </c>
      <c r="Z600" s="248">
        <v>215005</v>
      </c>
      <c r="AA600" s="248">
        <v>50</v>
      </c>
      <c r="AB600" s="248">
        <v>50</v>
      </c>
      <c r="AC600" s="248">
        <v>50</v>
      </c>
      <c r="AD600" s="249">
        <v>200</v>
      </c>
      <c r="AE600" s="249">
        <v>80</v>
      </c>
      <c r="AF600" s="249">
        <v>1600</v>
      </c>
      <c r="AG600" s="249">
        <v>112</v>
      </c>
      <c r="AH600" s="252" t="s">
        <v>82</v>
      </c>
      <c r="AI600" s="252">
        <v>0.02</v>
      </c>
      <c r="AJ600" s="252">
        <v>1.01</v>
      </c>
      <c r="AK600" s="252">
        <v>0.01</v>
      </c>
      <c r="AL600" s="253" t="s">
        <v>534</v>
      </c>
      <c r="AQ600" s="39">
        <v>8</v>
      </c>
      <c r="AR600" s="39" t="s">
        <v>781</v>
      </c>
      <c r="AS600" s="256"/>
      <c r="AT600" s="237"/>
      <c r="AU600" s="257"/>
      <c r="AV600" s="237">
        <v>7</v>
      </c>
      <c r="AW600" s="237"/>
      <c r="AX600" s="242"/>
      <c r="AZ600" s="39">
        <v>3</v>
      </c>
      <c r="BA600" s="39">
        <v>168</v>
      </c>
      <c r="BD600" s="10"/>
      <c r="BE600" s="39">
        <v>22</v>
      </c>
      <c r="BF600" s="39">
        <v>1.01387</v>
      </c>
    </row>
    <row r="601" s="39" customFormat="1" ht="15.75" spans="1:58">
      <c r="A601" s="39">
        <v>1113068</v>
      </c>
      <c r="B601" s="234">
        <v>113068</v>
      </c>
      <c r="C601" s="234" t="s">
        <v>1180</v>
      </c>
      <c r="D601" s="234" t="s">
        <v>1181</v>
      </c>
      <c r="E601" s="234"/>
      <c r="F601" s="234">
        <v>0</v>
      </c>
      <c r="G601" s="39" t="s">
        <v>1182</v>
      </c>
      <c r="H601" s="39" t="s">
        <v>1183</v>
      </c>
      <c r="I601" s="39" t="s">
        <v>1072</v>
      </c>
      <c r="J601" s="39" t="s">
        <v>64</v>
      </c>
      <c r="K601" s="39" t="s">
        <v>65</v>
      </c>
      <c r="L601" s="241" t="s">
        <v>1184</v>
      </c>
      <c r="M601" s="237">
        <v>0</v>
      </c>
      <c r="N601" s="39">
        <v>0</v>
      </c>
      <c r="O601" s="243">
        <v>4</v>
      </c>
      <c r="P601" s="244">
        <v>4</v>
      </c>
      <c r="Q601" s="237">
        <v>8</v>
      </c>
      <c r="R601" s="237" t="s">
        <v>900</v>
      </c>
      <c r="S601" s="39">
        <v>3</v>
      </c>
      <c r="T601" s="39">
        <v>8</v>
      </c>
      <c r="U601" s="39">
        <v>3</v>
      </c>
      <c r="V601" s="39">
        <v>112</v>
      </c>
      <c r="W601" s="237" t="s">
        <v>1185</v>
      </c>
      <c r="X601" s="237"/>
      <c r="Y601" s="248">
        <v>630068</v>
      </c>
      <c r="Z601" s="248">
        <v>215005</v>
      </c>
      <c r="AA601" s="248">
        <v>50</v>
      </c>
      <c r="AB601" s="248">
        <v>50</v>
      </c>
      <c r="AC601" s="248">
        <v>50</v>
      </c>
      <c r="AD601" s="249">
        <v>200</v>
      </c>
      <c r="AE601" s="249">
        <v>80</v>
      </c>
      <c r="AF601" s="249">
        <v>1600</v>
      </c>
      <c r="AG601" s="249">
        <v>121</v>
      </c>
      <c r="AH601" s="252">
        <v>0.018</v>
      </c>
      <c r="AI601" s="252" t="s">
        <v>82</v>
      </c>
      <c r="AJ601" s="252">
        <v>1.016</v>
      </c>
      <c r="AK601" s="252" t="s">
        <v>82</v>
      </c>
      <c r="AL601" s="253" t="s">
        <v>556</v>
      </c>
      <c r="AM601" s="39" t="s">
        <v>1187</v>
      </c>
      <c r="AN601" s="39" t="s">
        <v>1188</v>
      </c>
      <c r="AQ601" s="39">
        <v>8</v>
      </c>
      <c r="AR601" s="39" t="s">
        <v>1189</v>
      </c>
      <c r="AS601" s="256"/>
      <c r="AT601" s="237"/>
      <c r="AU601" s="257"/>
      <c r="AV601" s="237"/>
      <c r="AW601" s="237"/>
      <c r="AX601" s="242"/>
      <c r="AZ601" s="39">
        <v>3</v>
      </c>
      <c r="BA601" s="39">
        <v>169</v>
      </c>
      <c r="BD601" s="10"/>
      <c r="BE601" s="39">
        <v>23</v>
      </c>
      <c r="BF601" s="39">
        <v>1.01387</v>
      </c>
    </row>
    <row r="602" s="39" customFormat="1" ht="15.75" spans="1:58">
      <c r="A602" s="39">
        <v>1113069</v>
      </c>
      <c r="B602" s="234">
        <v>113069</v>
      </c>
      <c r="C602" s="234" t="s">
        <v>1190</v>
      </c>
      <c r="D602" s="234" t="s">
        <v>1190</v>
      </c>
      <c r="E602" s="234"/>
      <c r="F602" s="234">
        <v>0</v>
      </c>
      <c r="G602" s="39" t="s">
        <v>1182</v>
      </c>
      <c r="H602" s="39" t="s">
        <v>1191</v>
      </c>
      <c r="I602" s="39" t="s">
        <v>1019</v>
      </c>
      <c r="J602" s="39" t="s">
        <v>294</v>
      </c>
      <c r="K602" s="39" t="s">
        <v>65</v>
      </c>
      <c r="L602" s="241" t="s">
        <v>1192</v>
      </c>
      <c r="M602" s="237">
        <v>0</v>
      </c>
      <c r="N602" s="39">
        <v>0</v>
      </c>
      <c r="O602" s="243">
        <v>4</v>
      </c>
      <c r="P602" s="243">
        <v>4</v>
      </c>
      <c r="Q602" s="237">
        <v>8</v>
      </c>
      <c r="R602" s="237" t="s">
        <v>900</v>
      </c>
      <c r="S602" s="39">
        <v>3</v>
      </c>
      <c r="T602" s="39">
        <v>8</v>
      </c>
      <c r="U602" s="39">
        <v>3</v>
      </c>
      <c r="V602" s="39">
        <v>113</v>
      </c>
      <c r="W602" s="237" t="s">
        <v>1193</v>
      </c>
      <c r="X602" s="237"/>
      <c r="Y602" s="248">
        <v>630069</v>
      </c>
      <c r="Z602" s="248">
        <v>215005</v>
      </c>
      <c r="AA602" s="248">
        <v>50</v>
      </c>
      <c r="AB602" s="248">
        <v>50</v>
      </c>
      <c r="AC602" s="248">
        <v>50</v>
      </c>
      <c r="AD602" s="249">
        <v>200</v>
      </c>
      <c r="AE602" s="249">
        <v>80</v>
      </c>
      <c r="AF602" s="249">
        <v>1600</v>
      </c>
      <c r="AG602" s="249">
        <v>129</v>
      </c>
      <c r="AH602" s="252">
        <v>0.016</v>
      </c>
      <c r="AI602" s="252">
        <v>0.01</v>
      </c>
      <c r="AJ602" s="252">
        <v>1.02</v>
      </c>
      <c r="AK602" s="252" t="s">
        <v>82</v>
      </c>
      <c r="AL602" s="253" t="s">
        <v>654</v>
      </c>
      <c r="AM602" s="39" t="s">
        <v>1195</v>
      </c>
      <c r="AN602" s="39" t="s">
        <v>1196</v>
      </c>
      <c r="AQ602" s="39">
        <v>8</v>
      </c>
      <c r="AR602" s="39" t="s">
        <v>1197</v>
      </c>
      <c r="AS602" s="256"/>
      <c r="AT602" s="237"/>
      <c r="AU602" s="257"/>
      <c r="AV602" s="237"/>
      <c r="AW602" s="237"/>
      <c r="AX602" s="242"/>
      <c r="AZ602" s="39">
        <v>3</v>
      </c>
      <c r="BA602" s="39">
        <v>170</v>
      </c>
      <c r="BD602" s="10"/>
      <c r="BE602" s="39">
        <v>23</v>
      </c>
      <c r="BF602" s="39">
        <v>1.01387</v>
      </c>
    </row>
    <row r="603" s="39" customFormat="1" ht="15.75" spans="1:58">
      <c r="A603" s="39">
        <v>1113070</v>
      </c>
      <c r="B603" s="234">
        <v>113070</v>
      </c>
      <c r="C603" s="234" t="s">
        <v>1198</v>
      </c>
      <c r="D603" s="234" t="s">
        <v>1198</v>
      </c>
      <c r="E603" s="234"/>
      <c r="F603" s="234">
        <v>1</v>
      </c>
      <c r="G603" s="39" t="s">
        <v>1199</v>
      </c>
      <c r="H603" s="39" t="s">
        <v>1200</v>
      </c>
      <c r="I603" s="39" t="s">
        <v>1091</v>
      </c>
      <c r="J603" s="39" t="s">
        <v>294</v>
      </c>
      <c r="K603" s="39" t="s">
        <v>1201</v>
      </c>
      <c r="L603" s="241" t="s">
        <v>1202</v>
      </c>
      <c r="M603" s="237">
        <v>0</v>
      </c>
      <c r="N603" s="39">
        <v>0</v>
      </c>
      <c r="O603" s="243">
        <v>3</v>
      </c>
      <c r="P603" s="243">
        <v>3</v>
      </c>
      <c r="Q603" s="237">
        <v>3</v>
      </c>
      <c r="R603" s="237" t="s">
        <v>946</v>
      </c>
      <c r="S603" s="39">
        <v>3</v>
      </c>
      <c r="T603" s="39">
        <v>8</v>
      </c>
      <c r="U603" s="39">
        <v>3</v>
      </c>
      <c r="V603" s="39">
        <v>114</v>
      </c>
      <c r="W603" s="237" t="s">
        <v>1203</v>
      </c>
      <c r="X603" s="237"/>
      <c r="Y603" s="248">
        <v>630070</v>
      </c>
      <c r="Z603" s="248">
        <v>215005</v>
      </c>
      <c r="AA603" s="248">
        <v>50</v>
      </c>
      <c r="AB603" s="248">
        <v>50</v>
      </c>
      <c r="AC603" s="248">
        <v>50</v>
      </c>
      <c r="AD603" s="249">
        <v>200</v>
      </c>
      <c r="AE603" s="249">
        <v>80</v>
      </c>
      <c r="AF603" s="249">
        <v>1600</v>
      </c>
      <c r="AG603" s="249">
        <v>130</v>
      </c>
      <c r="AH603" s="252">
        <v>0.015</v>
      </c>
      <c r="AI603" s="252">
        <v>0.016</v>
      </c>
      <c r="AJ603" s="252">
        <v>1.004</v>
      </c>
      <c r="AK603" s="252">
        <v>0.01</v>
      </c>
      <c r="AL603" s="253" t="s">
        <v>616</v>
      </c>
      <c r="AM603" s="39" t="s">
        <v>1205</v>
      </c>
      <c r="AQ603" s="39">
        <v>8</v>
      </c>
      <c r="AR603" s="39" t="s">
        <v>1206</v>
      </c>
      <c r="AS603" s="256"/>
      <c r="AT603" s="237"/>
      <c r="AU603" s="257"/>
      <c r="AV603" s="237"/>
      <c r="AW603" s="237"/>
      <c r="AX603" s="242"/>
      <c r="AZ603" s="39">
        <v>3</v>
      </c>
      <c r="BA603" s="39">
        <v>171</v>
      </c>
      <c r="BD603" s="10"/>
      <c r="BE603" s="39">
        <v>23</v>
      </c>
      <c r="BF603" s="39">
        <v>1.01387</v>
      </c>
    </row>
    <row r="604" s="39" customFormat="1" ht="15.75" spans="1:58">
      <c r="A604" s="39">
        <v>1113071</v>
      </c>
      <c r="B604" s="234">
        <v>113071</v>
      </c>
      <c r="C604" s="234" t="s">
        <v>1207</v>
      </c>
      <c r="D604" s="234" t="s">
        <v>1207</v>
      </c>
      <c r="E604" s="234"/>
      <c r="F604" s="234">
        <v>0</v>
      </c>
      <c r="G604" s="39" t="s">
        <v>1208</v>
      </c>
      <c r="H604" s="39" t="s">
        <v>1209</v>
      </c>
      <c r="I604" s="39" t="s">
        <v>1210</v>
      </c>
      <c r="J604" s="39" t="s">
        <v>64</v>
      </c>
      <c r="K604" s="39" t="s">
        <v>1211</v>
      </c>
      <c r="L604" s="241" t="s">
        <v>1212</v>
      </c>
      <c r="M604" s="237">
        <v>0</v>
      </c>
      <c r="N604" s="39">
        <v>0</v>
      </c>
      <c r="O604" s="243">
        <v>3</v>
      </c>
      <c r="P604" s="243">
        <v>3</v>
      </c>
      <c r="Q604" s="237">
        <v>11</v>
      </c>
      <c r="R604" s="237" t="s">
        <v>1213</v>
      </c>
      <c r="S604" s="39">
        <v>3</v>
      </c>
      <c r="T604" s="39">
        <v>8</v>
      </c>
      <c r="U604" s="39">
        <v>3</v>
      </c>
      <c r="V604" s="39">
        <v>115</v>
      </c>
      <c r="W604" s="237" t="s">
        <v>1214</v>
      </c>
      <c r="X604" s="237"/>
      <c r="Y604" s="248">
        <v>630071</v>
      </c>
      <c r="Z604" s="248">
        <v>215005</v>
      </c>
      <c r="AA604" s="248">
        <v>50</v>
      </c>
      <c r="AB604" s="248">
        <v>50</v>
      </c>
      <c r="AC604" s="248">
        <v>50</v>
      </c>
      <c r="AD604" s="249">
        <v>200</v>
      </c>
      <c r="AE604" s="249">
        <v>80</v>
      </c>
      <c r="AF604" s="249">
        <v>1600</v>
      </c>
      <c r="AG604" s="249">
        <v>130</v>
      </c>
      <c r="AH604" s="252">
        <v>0.015</v>
      </c>
      <c r="AI604" s="252">
        <v>0.016</v>
      </c>
      <c r="AJ604" s="252">
        <v>1.004</v>
      </c>
      <c r="AK604" s="252">
        <v>0.01</v>
      </c>
      <c r="AL604" s="253" t="s">
        <v>616</v>
      </c>
      <c r="AM604" s="39" t="s">
        <v>1216</v>
      </c>
      <c r="AQ604" s="39">
        <v>8</v>
      </c>
      <c r="AR604" s="241" t="s">
        <v>1217</v>
      </c>
      <c r="AS604" s="256"/>
      <c r="AT604" s="237"/>
      <c r="AU604" s="257"/>
      <c r="AV604" s="237"/>
      <c r="AW604" s="237"/>
      <c r="AX604" s="242"/>
      <c r="AZ604" s="39">
        <v>3</v>
      </c>
      <c r="BA604" s="39">
        <v>172</v>
      </c>
      <c r="BD604" s="10"/>
      <c r="BE604" s="39">
        <v>23</v>
      </c>
      <c r="BF604" s="39">
        <v>1.01387</v>
      </c>
    </row>
    <row r="605" s="39" customFormat="1" ht="15.75" spans="1:58">
      <c r="A605" s="39">
        <v>1113072</v>
      </c>
      <c r="B605" s="234">
        <v>113072</v>
      </c>
      <c r="C605" s="234" t="s">
        <v>1218</v>
      </c>
      <c r="D605" s="234" t="s">
        <v>1218</v>
      </c>
      <c r="E605" s="234"/>
      <c r="F605" s="234">
        <v>0</v>
      </c>
      <c r="G605" s="39" t="s">
        <v>1219</v>
      </c>
      <c r="H605" s="39" t="s">
        <v>1220</v>
      </c>
      <c r="I605" s="39" t="s">
        <v>854</v>
      </c>
      <c r="J605" s="39" t="s">
        <v>294</v>
      </c>
      <c r="K605" s="39" t="s">
        <v>1221</v>
      </c>
      <c r="L605" s="241" t="s">
        <v>1222</v>
      </c>
      <c r="M605" s="237">
        <v>0</v>
      </c>
      <c r="N605" s="39">
        <v>0</v>
      </c>
      <c r="O605" s="243">
        <v>1</v>
      </c>
      <c r="P605" s="243">
        <v>1</v>
      </c>
      <c r="Q605" s="237">
        <v>3</v>
      </c>
      <c r="R605" s="237" t="s">
        <v>1213</v>
      </c>
      <c r="S605" s="39">
        <v>3</v>
      </c>
      <c r="T605" s="39">
        <v>8</v>
      </c>
      <c r="U605" s="39">
        <v>3</v>
      </c>
      <c r="V605" s="39">
        <v>116</v>
      </c>
      <c r="W605" s="237" t="s">
        <v>1223</v>
      </c>
      <c r="X605" s="237"/>
      <c r="Y605" s="248">
        <v>630072</v>
      </c>
      <c r="Z605" s="248">
        <v>215005</v>
      </c>
      <c r="AA605" s="248">
        <v>50</v>
      </c>
      <c r="AB605" s="248">
        <v>50</v>
      </c>
      <c r="AC605" s="248">
        <v>50</v>
      </c>
      <c r="AD605" s="249">
        <v>200</v>
      </c>
      <c r="AE605" s="249">
        <v>80</v>
      </c>
      <c r="AF605" s="249">
        <v>1600</v>
      </c>
      <c r="AG605" s="249">
        <v>130</v>
      </c>
      <c r="AH605" s="252">
        <v>0.015</v>
      </c>
      <c r="AI605" s="252">
        <v>0.016</v>
      </c>
      <c r="AJ605" s="252">
        <v>1.004</v>
      </c>
      <c r="AK605" s="252">
        <v>0.01</v>
      </c>
      <c r="AL605" s="253" t="s">
        <v>616</v>
      </c>
      <c r="AM605" s="39" t="s">
        <v>1225</v>
      </c>
      <c r="AN605" s="39" t="s">
        <v>1226</v>
      </c>
      <c r="AQ605" s="39">
        <v>8</v>
      </c>
      <c r="AR605" s="241" t="s">
        <v>1227</v>
      </c>
      <c r="AS605" s="256"/>
      <c r="AT605" s="237"/>
      <c r="AU605" s="257"/>
      <c r="AV605" s="237"/>
      <c r="AW605" s="237"/>
      <c r="AX605" s="242"/>
      <c r="AZ605" s="39">
        <v>3</v>
      </c>
      <c r="BA605" s="39">
        <v>173</v>
      </c>
      <c r="BD605" s="10"/>
      <c r="BE605" s="39">
        <v>23</v>
      </c>
      <c r="BF605" s="39">
        <v>1.01387</v>
      </c>
    </row>
    <row r="606" s="39" customFormat="1" ht="15.75" spans="1:58">
      <c r="A606" s="39">
        <v>1113073</v>
      </c>
      <c r="B606" s="234">
        <v>113073</v>
      </c>
      <c r="C606" s="39" t="s">
        <v>1228</v>
      </c>
      <c r="D606" s="39" t="s">
        <v>1228</v>
      </c>
      <c r="E606" s="234"/>
      <c r="F606" s="234">
        <v>0</v>
      </c>
      <c r="G606" s="39" t="s">
        <v>1229</v>
      </c>
      <c r="H606" s="39" t="s">
        <v>1230</v>
      </c>
      <c r="I606" s="39" t="s">
        <v>78</v>
      </c>
      <c r="J606" s="39" t="s">
        <v>64</v>
      </c>
      <c r="K606" s="39" t="s">
        <v>483</v>
      </c>
      <c r="L606" s="241" t="s">
        <v>1231</v>
      </c>
      <c r="M606" s="237">
        <v>0</v>
      </c>
      <c r="N606" s="39">
        <v>0</v>
      </c>
      <c r="O606" s="243">
        <v>3</v>
      </c>
      <c r="P606" s="243">
        <v>3</v>
      </c>
      <c r="Q606" s="237">
        <v>3</v>
      </c>
      <c r="R606" s="237" t="s">
        <v>837</v>
      </c>
      <c r="S606" s="39">
        <v>3</v>
      </c>
      <c r="T606" s="39">
        <v>8</v>
      </c>
      <c r="U606" s="39">
        <v>3</v>
      </c>
      <c r="V606" s="39">
        <v>117</v>
      </c>
      <c r="W606" s="237" t="s">
        <v>1232</v>
      </c>
      <c r="X606" s="237"/>
      <c r="Y606" s="248">
        <v>630073</v>
      </c>
      <c r="Z606" s="248">
        <v>215005</v>
      </c>
      <c r="AA606" s="248">
        <v>50</v>
      </c>
      <c r="AB606" s="248">
        <v>50</v>
      </c>
      <c r="AC606" s="248">
        <v>50</v>
      </c>
      <c r="AD606" s="249">
        <v>200</v>
      </c>
      <c r="AE606" s="249">
        <v>80</v>
      </c>
      <c r="AF606" s="249">
        <v>1600</v>
      </c>
      <c r="AG606" s="249">
        <v>130</v>
      </c>
      <c r="AH606" s="252">
        <v>0.02</v>
      </c>
      <c r="AI606" s="252">
        <v>0.02</v>
      </c>
      <c r="AJ606" s="252">
        <v>1.01</v>
      </c>
      <c r="AK606" s="252">
        <v>0.01</v>
      </c>
      <c r="AL606" s="253" t="s">
        <v>556</v>
      </c>
      <c r="AM606" s="39" t="s">
        <v>1234</v>
      </c>
      <c r="AN606" s="39" t="s">
        <v>1235</v>
      </c>
      <c r="AQ606" s="39">
        <v>8</v>
      </c>
      <c r="AR606" s="241" t="s">
        <v>1236</v>
      </c>
      <c r="AS606" s="256"/>
      <c r="AT606" s="237"/>
      <c r="AU606" s="257"/>
      <c r="AV606" s="237"/>
      <c r="AW606" s="237"/>
      <c r="AX606" s="242"/>
      <c r="AZ606" s="39">
        <v>3</v>
      </c>
      <c r="BA606" s="39">
        <v>174</v>
      </c>
      <c r="BD606" s="10"/>
      <c r="BE606" s="39">
        <v>23</v>
      </c>
      <c r="BF606" s="39">
        <v>1.01387</v>
      </c>
    </row>
    <row r="607" s="39" customFormat="1" ht="15.75" spans="1:56">
      <c r="A607" s="39">
        <v>1113074</v>
      </c>
      <c r="B607" s="234">
        <v>113074</v>
      </c>
      <c r="C607" s="234" t="s">
        <v>1237</v>
      </c>
      <c r="D607" s="234" t="s">
        <v>1237</v>
      </c>
      <c r="E607" s="234"/>
      <c r="F607" s="234">
        <v>0</v>
      </c>
      <c r="L607" s="241"/>
      <c r="M607" s="237">
        <v>0</v>
      </c>
      <c r="N607" s="39">
        <v>0</v>
      </c>
      <c r="O607" s="243">
        <v>1</v>
      </c>
      <c r="P607" s="243">
        <v>1</v>
      </c>
      <c r="Q607" s="237">
        <v>3</v>
      </c>
      <c r="R607" s="237"/>
      <c r="S607" s="39">
        <v>3</v>
      </c>
      <c r="T607" s="39">
        <v>8</v>
      </c>
      <c r="U607" s="39">
        <v>3</v>
      </c>
      <c r="V607" s="39">
        <v>30066</v>
      </c>
      <c r="W607" s="237"/>
      <c r="X607" s="237"/>
      <c r="Y607" s="248">
        <v>630072</v>
      </c>
      <c r="Z607" s="248">
        <v>215005</v>
      </c>
      <c r="AA607" s="248">
        <v>50</v>
      </c>
      <c r="AB607" s="248">
        <v>50</v>
      </c>
      <c r="AC607" s="248">
        <v>50</v>
      </c>
      <c r="AD607" s="249">
        <v>200</v>
      </c>
      <c r="AE607" s="249">
        <v>80</v>
      </c>
      <c r="AF607" s="249">
        <v>1600</v>
      </c>
      <c r="AG607" s="249">
        <v>130</v>
      </c>
      <c r="AH607" s="252">
        <v>0.02</v>
      </c>
      <c r="AI607" s="252">
        <v>0.02</v>
      </c>
      <c r="AJ607" s="252">
        <v>1.01</v>
      </c>
      <c r="AK607" s="252">
        <v>0.01</v>
      </c>
      <c r="AL607" s="253" t="s">
        <v>556</v>
      </c>
      <c r="AR607" s="241"/>
      <c r="AS607" s="256"/>
      <c r="AT607" s="237"/>
      <c r="AU607" s="257"/>
      <c r="AV607" s="237"/>
      <c r="AW607" s="237"/>
      <c r="AX607" s="242"/>
      <c r="BD607" s="10"/>
    </row>
    <row r="608" s="39" customFormat="1" ht="15.75" spans="1:56">
      <c r="A608" s="39">
        <v>1113075</v>
      </c>
      <c r="B608" s="39">
        <v>113047</v>
      </c>
      <c r="C608" s="39" t="s">
        <v>1238</v>
      </c>
      <c r="D608" s="39" t="s">
        <v>1239</v>
      </c>
      <c r="E608" s="234"/>
      <c r="F608" s="234">
        <v>0</v>
      </c>
      <c r="L608" s="241"/>
      <c r="M608" s="237">
        <v>0</v>
      </c>
      <c r="N608" s="39">
        <v>0</v>
      </c>
      <c r="O608" s="243">
        <v>1</v>
      </c>
      <c r="P608" s="243">
        <v>1</v>
      </c>
      <c r="Q608" s="237">
        <v>3</v>
      </c>
      <c r="R608" s="39" t="s">
        <v>1213</v>
      </c>
      <c r="S608" s="39">
        <v>3</v>
      </c>
      <c r="T608" s="39">
        <v>8</v>
      </c>
      <c r="U608" s="39">
        <v>4</v>
      </c>
      <c r="V608" s="39">
        <v>119</v>
      </c>
      <c r="W608" s="237" t="s">
        <v>1240</v>
      </c>
      <c r="X608" s="237"/>
      <c r="AB608" s="248">
        <v>80</v>
      </c>
      <c r="AC608" s="39">
        <v>80</v>
      </c>
      <c r="AD608" s="249">
        <v>200</v>
      </c>
      <c r="AE608" s="249">
        <v>80</v>
      </c>
      <c r="AF608" s="249">
        <v>1600</v>
      </c>
      <c r="AG608" s="249">
        <v>130</v>
      </c>
      <c r="AH608" s="252">
        <v>0.02</v>
      </c>
      <c r="AI608" s="252">
        <v>0.02</v>
      </c>
      <c r="AJ608" s="252">
        <v>1.01</v>
      </c>
      <c r="AK608" s="252">
        <v>0.01</v>
      </c>
      <c r="AL608" s="253" t="s">
        <v>556</v>
      </c>
      <c r="AR608" s="241"/>
      <c r="AS608" s="256"/>
      <c r="AT608" s="237"/>
      <c r="AU608" s="257"/>
      <c r="AV608" s="237"/>
      <c r="AW608" s="237"/>
      <c r="AX608" s="242"/>
      <c r="AZ608" s="39">
        <v>3</v>
      </c>
      <c r="BA608" s="39">
        <v>175</v>
      </c>
      <c r="BD608" s="10"/>
    </row>
    <row r="609" s="39" customFormat="1" ht="15.75" spans="1:58">
      <c r="A609" s="39">
        <v>1113076</v>
      </c>
      <c r="B609" s="234">
        <v>113017</v>
      </c>
      <c r="C609" s="39" t="s">
        <v>1241</v>
      </c>
      <c r="D609" s="39" t="s">
        <v>1241</v>
      </c>
      <c r="E609" s="234"/>
      <c r="F609" s="234">
        <v>0</v>
      </c>
      <c r="G609" s="39" t="s">
        <v>1242</v>
      </c>
      <c r="H609" s="39" t="s">
        <v>1243</v>
      </c>
      <c r="I609" s="39" t="s">
        <v>150</v>
      </c>
      <c r="J609" s="39" t="s">
        <v>64</v>
      </c>
      <c r="K609" s="39" t="s">
        <v>308</v>
      </c>
      <c r="L609" s="241" t="s">
        <v>1244</v>
      </c>
      <c r="M609" s="237">
        <v>0</v>
      </c>
      <c r="N609" s="39">
        <v>0</v>
      </c>
      <c r="O609" s="243">
        <v>1</v>
      </c>
      <c r="P609" s="243">
        <v>1</v>
      </c>
      <c r="Q609" s="237">
        <v>2</v>
      </c>
      <c r="R609" s="39" t="s">
        <v>67</v>
      </c>
      <c r="S609" s="39">
        <v>3</v>
      </c>
      <c r="T609" s="39">
        <v>8</v>
      </c>
      <c r="U609" s="39">
        <v>3</v>
      </c>
      <c r="V609" s="39">
        <v>120</v>
      </c>
      <c r="W609" s="237" t="s">
        <v>1245</v>
      </c>
      <c r="X609" s="237"/>
      <c r="Y609" s="248">
        <v>630076</v>
      </c>
      <c r="Z609" s="248">
        <v>215005</v>
      </c>
      <c r="AA609" s="248">
        <v>50</v>
      </c>
      <c r="AB609" s="248">
        <v>50</v>
      </c>
      <c r="AC609" s="248">
        <v>50</v>
      </c>
      <c r="AD609" s="249">
        <v>200</v>
      </c>
      <c r="AE609" s="249">
        <v>80</v>
      </c>
      <c r="AF609" s="249">
        <v>1600</v>
      </c>
      <c r="AG609" s="249">
        <v>112</v>
      </c>
      <c r="AH609" s="252">
        <v>0.016</v>
      </c>
      <c r="AI609" s="252">
        <v>0.01</v>
      </c>
      <c r="AJ609" s="252">
        <v>1.02</v>
      </c>
      <c r="AK609" s="252" t="s">
        <v>82</v>
      </c>
      <c r="AL609" s="253" t="s">
        <v>556</v>
      </c>
      <c r="AM609" s="39" t="s">
        <v>735</v>
      </c>
      <c r="AN609" s="39" t="s">
        <v>1247</v>
      </c>
      <c r="AQ609" s="39">
        <v>8</v>
      </c>
      <c r="AR609" s="39" t="s">
        <v>781</v>
      </c>
      <c r="AS609" s="256"/>
      <c r="AT609" s="237"/>
      <c r="AU609" s="257"/>
      <c r="AV609" s="237"/>
      <c r="AW609" s="237"/>
      <c r="AX609" s="242"/>
      <c r="AZ609" s="39">
        <v>2</v>
      </c>
      <c r="BA609" s="39">
        <v>176</v>
      </c>
      <c r="BD609" s="10"/>
      <c r="BE609" s="39">
        <v>23</v>
      </c>
      <c r="BF609" s="39">
        <v>1.01387</v>
      </c>
    </row>
    <row r="610" s="39" customFormat="1" ht="15.75" spans="1:58">
      <c r="A610" s="39">
        <v>1113077</v>
      </c>
      <c r="B610" s="39">
        <v>113047</v>
      </c>
      <c r="C610" s="39" t="s">
        <v>1239</v>
      </c>
      <c r="D610" s="39" t="s">
        <v>1239</v>
      </c>
      <c r="E610" s="234"/>
      <c r="F610" s="234">
        <v>0</v>
      </c>
      <c r="G610" s="39" t="s">
        <v>1248</v>
      </c>
      <c r="H610" s="39" t="s">
        <v>1249</v>
      </c>
      <c r="I610" s="39" t="s">
        <v>78</v>
      </c>
      <c r="J610" s="39" t="s">
        <v>64</v>
      </c>
      <c r="K610" s="39" t="s">
        <v>1250</v>
      </c>
      <c r="L610" s="241" t="s">
        <v>1251</v>
      </c>
      <c r="M610" s="237">
        <v>0</v>
      </c>
      <c r="N610" s="39">
        <v>0</v>
      </c>
      <c r="O610" s="243">
        <v>1</v>
      </c>
      <c r="P610" s="243">
        <v>1</v>
      </c>
      <c r="Q610" s="237">
        <v>11</v>
      </c>
      <c r="R610" s="39" t="s">
        <v>1007</v>
      </c>
      <c r="S610" s="39">
        <v>3</v>
      </c>
      <c r="T610" s="39">
        <v>8</v>
      </c>
      <c r="U610" s="39">
        <v>4</v>
      </c>
      <c r="V610" s="39">
        <v>119</v>
      </c>
      <c r="W610" s="237" t="s">
        <v>1240</v>
      </c>
      <c r="X610" s="237"/>
      <c r="Y610" s="248">
        <v>640001</v>
      </c>
      <c r="Z610" s="248">
        <v>215005</v>
      </c>
      <c r="AA610" s="248"/>
      <c r="AB610" s="248">
        <v>80</v>
      </c>
      <c r="AC610" s="248">
        <v>80</v>
      </c>
      <c r="AD610" s="249">
        <v>200</v>
      </c>
      <c r="AE610" s="249">
        <v>80</v>
      </c>
      <c r="AF610" s="249">
        <v>1600</v>
      </c>
      <c r="AG610" s="249">
        <v>108</v>
      </c>
      <c r="AH610" s="252">
        <v>0.016</v>
      </c>
      <c r="AI610" s="252">
        <v>0.01</v>
      </c>
      <c r="AJ610" s="252">
        <v>1.02</v>
      </c>
      <c r="AK610" s="252" t="s">
        <v>82</v>
      </c>
      <c r="AL610" s="253" t="s">
        <v>654</v>
      </c>
      <c r="AM610" s="39" t="s">
        <v>1252</v>
      </c>
      <c r="AN610" s="39" t="s">
        <v>1253</v>
      </c>
      <c r="AQ610" s="39">
        <v>8</v>
      </c>
      <c r="AR610" s="39" t="s">
        <v>781</v>
      </c>
      <c r="AS610" s="256"/>
      <c r="AT610" s="237"/>
      <c r="AU610" s="257"/>
      <c r="AV610" s="237">
        <v>7</v>
      </c>
      <c r="AW610" s="237"/>
      <c r="AX610" s="242"/>
      <c r="AZ610" s="39">
        <v>3</v>
      </c>
      <c r="BA610" s="39">
        <v>177</v>
      </c>
      <c r="BD610" s="10"/>
      <c r="BE610" s="39">
        <v>30</v>
      </c>
      <c r="BF610" s="39">
        <v>1.1</v>
      </c>
    </row>
    <row r="611" s="39" customFormat="1" ht="15.75" spans="1:58">
      <c r="A611" s="39">
        <v>1113078</v>
      </c>
      <c r="B611" s="39">
        <v>113078</v>
      </c>
      <c r="C611" s="39" t="s">
        <v>1254</v>
      </c>
      <c r="D611" s="39" t="s">
        <v>1254</v>
      </c>
      <c r="E611" s="234"/>
      <c r="F611" s="234">
        <v>0</v>
      </c>
      <c r="G611" s="39" t="s">
        <v>1255</v>
      </c>
      <c r="H611" s="39" t="s">
        <v>1256</v>
      </c>
      <c r="I611" s="39" t="s">
        <v>150</v>
      </c>
      <c r="J611" s="39" t="s">
        <v>64</v>
      </c>
      <c r="K611" s="39" t="s">
        <v>1257</v>
      </c>
      <c r="L611" s="241" t="s">
        <v>1258</v>
      </c>
      <c r="M611" s="237">
        <v>0</v>
      </c>
      <c r="N611" s="39">
        <v>0</v>
      </c>
      <c r="O611" s="243">
        <v>1</v>
      </c>
      <c r="P611" s="243">
        <v>1</v>
      </c>
      <c r="Q611" s="237">
        <v>11</v>
      </c>
      <c r="R611" s="39" t="s">
        <v>1007</v>
      </c>
      <c r="S611" s="39">
        <v>3</v>
      </c>
      <c r="T611" s="39">
        <v>8</v>
      </c>
      <c r="U611" s="39">
        <v>3</v>
      </c>
      <c r="V611" s="39">
        <v>121</v>
      </c>
      <c r="W611" s="237" t="s">
        <v>1259</v>
      </c>
      <c r="X611" s="237"/>
      <c r="Y611" s="248">
        <v>630078</v>
      </c>
      <c r="Z611" s="248">
        <v>215005</v>
      </c>
      <c r="AA611" s="248">
        <v>50</v>
      </c>
      <c r="AB611" s="248">
        <v>50</v>
      </c>
      <c r="AC611" s="248">
        <v>50</v>
      </c>
      <c r="AD611" s="249">
        <v>200</v>
      </c>
      <c r="AE611" s="249">
        <v>80</v>
      </c>
      <c r="AF611" s="249">
        <v>1600</v>
      </c>
      <c r="AG611" s="249">
        <v>110</v>
      </c>
      <c r="AH611" s="252">
        <v>0.016</v>
      </c>
      <c r="AI611" s="252">
        <v>0.01</v>
      </c>
      <c r="AJ611" s="252">
        <v>1.02</v>
      </c>
      <c r="AK611" s="252" t="s">
        <v>82</v>
      </c>
      <c r="AL611" s="253" t="s">
        <v>556</v>
      </c>
      <c r="AM611" s="39" t="s">
        <v>1261</v>
      </c>
      <c r="AN611" s="39" t="s">
        <v>1262</v>
      </c>
      <c r="AQ611" s="39">
        <v>8</v>
      </c>
      <c r="AR611" s="39" t="s">
        <v>1263</v>
      </c>
      <c r="AS611" s="256"/>
      <c r="AT611" s="237"/>
      <c r="AU611" s="257"/>
      <c r="AV611" s="237"/>
      <c r="AW611" s="237"/>
      <c r="AX611" s="242"/>
      <c r="AZ611" s="39">
        <v>3</v>
      </c>
      <c r="BA611" s="39">
        <v>178</v>
      </c>
      <c r="BD611" s="10"/>
      <c r="BE611" s="39">
        <v>23</v>
      </c>
      <c r="BF611" s="39">
        <v>1.01387</v>
      </c>
    </row>
    <row r="612" s="39" customFormat="1" ht="15.75" spans="1:58">
      <c r="A612" s="39">
        <v>1113079</v>
      </c>
      <c r="B612" s="39">
        <v>113079</v>
      </c>
      <c r="C612" s="39" t="s">
        <v>1264</v>
      </c>
      <c r="D612" s="39" t="s">
        <v>1264</v>
      </c>
      <c r="E612" s="234"/>
      <c r="F612" s="234">
        <v>0</v>
      </c>
      <c r="G612" s="39" t="s">
        <v>1265</v>
      </c>
      <c r="H612" s="39" t="s">
        <v>1266</v>
      </c>
      <c r="I612" s="39" t="s">
        <v>1267</v>
      </c>
      <c r="J612" s="39" t="s">
        <v>64</v>
      </c>
      <c r="K612" s="39" t="s">
        <v>1221</v>
      </c>
      <c r="L612" s="241" t="s">
        <v>1268</v>
      </c>
      <c r="M612" s="237">
        <v>0</v>
      </c>
      <c r="N612" s="39">
        <v>0</v>
      </c>
      <c r="O612" s="243">
        <v>1</v>
      </c>
      <c r="P612" s="243">
        <v>1</v>
      </c>
      <c r="Q612" s="237">
        <v>11</v>
      </c>
      <c r="R612" s="39" t="s">
        <v>1007</v>
      </c>
      <c r="S612" s="39">
        <v>3</v>
      </c>
      <c r="T612" s="39">
        <v>8</v>
      </c>
      <c r="U612" s="39">
        <v>3</v>
      </c>
      <c r="V612" s="39">
        <v>122</v>
      </c>
      <c r="W612" s="237" t="s">
        <v>1269</v>
      </c>
      <c r="X612" s="237"/>
      <c r="Y612" s="248">
        <v>630079</v>
      </c>
      <c r="Z612" s="248">
        <v>215005</v>
      </c>
      <c r="AA612" s="248">
        <v>50</v>
      </c>
      <c r="AB612" s="248">
        <v>50</v>
      </c>
      <c r="AC612" s="248">
        <v>50</v>
      </c>
      <c r="AD612" s="249">
        <v>200</v>
      </c>
      <c r="AE612" s="249">
        <v>80</v>
      </c>
      <c r="AF612" s="249">
        <v>1600</v>
      </c>
      <c r="AG612" s="249">
        <v>110</v>
      </c>
      <c r="AH612" s="252">
        <v>0.02</v>
      </c>
      <c r="AI612" s="252">
        <v>0.02</v>
      </c>
      <c r="AJ612" s="252">
        <v>1.01</v>
      </c>
      <c r="AK612" s="252">
        <v>0.01</v>
      </c>
      <c r="AL612" s="253" t="s">
        <v>556</v>
      </c>
      <c r="AM612" s="39" t="s">
        <v>1271</v>
      </c>
      <c r="AN612" s="39" t="s">
        <v>1272</v>
      </c>
      <c r="AQ612" s="39">
        <v>8</v>
      </c>
      <c r="AR612" s="39" t="s">
        <v>1273</v>
      </c>
      <c r="AS612" s="256"/>
      <c r="AT612" s="237"/>
      <c r="AU612" s="257"/>
      <c r="AV612" s="237"/>
      <c r="AW612" s="237"/>
      <c r="AX612" s="242"/>
      <c r="AZ612" s="39">
        <v>3</v>
      </c>
      <c r="BA612" s="39">
        <v>179</v>
      </c>
      <c r="BD612" s="10"/>
      <c r="BE612" s="39">
        <v>23</v>
      </c>
      <c r="BF612" s="39">
        <v>1.01387</v>
      </c>
    </row>
    <row r="613" s="39" customFormat="1" ht="15.75" spans="1:58">
      <c r="A613" s="39">
        <v>1113080</v>
      </c>
      <c r="B613" s="39">
        <v>113080</v>
      </c>
      <c r="C613" s="39" t="s">
        <v>1274</v>
      </c>
      <c r="D613" s="39" t="s">
        <v>1274</v>
      </c>
      <c r="E613" s="234"/>
      <c r="F613" s="234">
        <v>1</v>
      </c>
      <c r="G613" s="39" t="s">
        <v>1275</v>
      </c>
      <c r="H613" s="39" t="s">
        <v>1276</v>
      </c>
      <c r="I613" s="39" t="s">
        <v>90</v>
      </c>
      <c r="J613" s="39" t="s">
        <v>294</v>
      </c>
      <c r="K613" s="39" t="s">
        <v>448</v>
      </c>
      <c r="L613" s="241" t="s">
        <v>1277</v>
      </c>
      <c r="M613" s="237">
        <v>0</v>
      </c>
      <c r="N613" s="39">
        <v>0</v>
      </c>
      <c r="O613" s="243">
        <v>1</v>
      </c>
      <c r="P613" s="243">
        <v>1</v>
      </c>
      <c r="Q613" s="237">
        <v>11</v>
      </c>
      <c r="R613" s="39" t="s">
        <v>1007</v>
      </c>
      <c r="S613" s="39">
        <v>3</v>
      </c>
      <c r="T613" s="39">
        <v>8</v>
      </c>
      <c r="U613" s="39">
        <v>3</v>
      </c>
      <c r="V613" s="39">
        <v>123</v>
      </c>
      <c r="W613" s="237" t="s">
        <v>1278</v>
      </c>
      <c r="X613" s="237"/>
      <c r="Y613" s="248">
        <v>630080</v>
      </c>
      <c r="Z613" s="248">
        <v>215005</v>
      </c>
      <c r="AA613" s="248">
        <v>50</v>
      </c>
      <c r="AB613" s="248">
        <v>50</v>
      </c>
      <c r="AC613" s="248">
        <v>50</v>
      </c>
      <c r="AD613" s="249">
        <v>200</v>
      </c>
      <c r="AE613" s="249">
        <v>80</v>
      </c>
      <c r="AF613" s="249">
        <v>1600</v>
      </c>
      <c r="AG613" s="249">
        <v>130</v>
      </c>
      <c r="AH613" s="252">
        <v>0.02</v>
      </c>
      <c r="AI613" s="252">
        <v>0.02</v>
      </c>
      <c r="AJ613" s="252">
        <v>1.01</v>
      </c>
      <c r="AK613" s="252">
        <v>0.01</v>
      </c>
      <c r="AL613" s="253" t="s">
        <v>556</v>
      </c>
      <c r="AM613" s="39" t="s">
        <v>1280</v>
      </c>
      <c r="AN613" s="39" t="s">
        <v>1281</v>
      </c>
      <c r="AQ613" s="39">
        <v>8</v>
      </c>
      <c r="AR613" s="39" t="s">
        <v>1282</v>
      </c>
      <c r="AS613" s="256"/>
      <c r="AT613" s="237"/>
      <c r="AU613" s="257"/>
      <c r="AV613" s="237"/>
      <c r="AW613" s="237"/>
      <c r="AX613" s="242"/>
      <c r="AZ613" s="39">
        <v>3</v>
      </c>
      <c r="BA613" s="39">
        <v>180</v>
      </c>
      <c r="BD613" s="10"/>
      <c r="BE613" s="39">
        <v>23</v>
      </c>
      <c r="BF613" s="39">
        <v>1.01387</v>
      </c>
    </row>
    <row r="614" s="39" customFormat="1" ht="15.75" spans="1:58">
      <c r="A614" s="39">
        <v>1113081</v>
      </c>
      <c r="B614" s="39">
        <v>113081</v>
      </c>
      <c r="C614" s="39" t="s">
        <v>1283</v>
      </c>
      <c r="D614" s="39" t="s">
        <v>1283</v>
      </c>
      <c r="E614" s="234"/>
      <c r="F614" s="234">
        <v>1</v>
      </c>
      <c r="G614" s="39" t="s">
        <v>1284</v>
      </c>
      <c r="H614" s="39" t="s">
        <v>1285</v>
      </c>
      <c r="I614" s="39" t="s">
        <v>1091</v>
      </c>
      <c r="J614" s="39" t="s">
        <v>64</v>
      </c>
      <c r="K614" s="39" t="s">
        <v>1286</v>
      </c>
      <c r="L614" s="241" t="s">
        <v>1287</v>
      </c>
      <c r="M614" s="237">
        <v>0</v>
      </c>
      <c r="N614" s="39">
        <v>0</v>
      </c>
      <c r="O614" s="243">
        <v>3</v>
      </c>
      <c r="P614" s="243">
        <v>3</v>
      </c>
      <c r="Q614" s="237">
        <v>3</v>
      </c>
      <c r="S614" s="39">
        <v>3</v>
      </c>
      <c r="T614" s="39">
        <v>8</v>
      </c>
      <c r="U614" s="39">
        <v>3</v>
      </c>
      <c r="V614" s="39">
        <v>124</v>
      </c>
      <c r="W614" s="237" t="s">
        <v>1288</v>
      </c>
      <c r="X614" s="237"/>
      <c r="Y614" s="248">
        <v>630081</v>
      </c>
      <c r="Z614" s="248">
        <v>215005</v>
      </c>
      <c r="AA614" s="248">
        <v>50</v>
      </c>
      <c r="AB614" s="248">
        <v>50</v>
      </c>
      <c r="AC614" s="248">
        <v>50</v>
      </c>
      <c r="AD614" s="249">
        <v>200</v>
      </c>
      <c r="AE614" s="249">
        <v>80</v>
      </c>
      <c r="AF614" s="249">
        <v>1600</v>
      </c>
      <c r="AG614" s="249">
        <v>130</v>
      </c>
      <c r="AH614" s="252">
        <v>0.02</v>
      </c>
      <c r="AI614" s="252">
        <v>0.02</v>
      </c>
      <c r="AJ614" s="252">
        <v>1.01</v>
      </c>
      <c r="AK614" s="252">
        <v>0.01</v>
      </c>
      <c r="AL614" s="253" t="s">
        <v>556</v>
      </c>
      <c r="AM614" s="39" t="s">
        <v>1290</v>
      </c>
      <c r="AN614" s="39" t="s">
        <v>1291</v>
      </c>
      <c r="AQ614" s="39">
        <v>8</v>
      </c>
      <c r="AR614" s="39" t="s">
        <v>1292</v>
      </c>
      <c r="AS614" s="256"/>
      <c r="AT614" s="237"/>
      <c r="AU614" s="257"/>
      <c r="AV614" s="237"/>
      <c r="AW614" s="237"/>
      <c r="AX614" s="242"/>
      <c r="AZ614" s="39">
        <v>4</v>
      </c>
      <c r="BA614" s="39">
        <v>181</v>
      </c>
      <c r="BD614" s="10"/>
      <c r="BE614" s="39">
        <v>23</v>
      </c>
      <c r="BF614" s="39">
        <v>1.01387</v>
      </c>
    </row>
    <row r="615" s="39" customFormat="1" ht="15.75" spans="1:58">
      <c r="A615" s="39">
        <v>1113082</v>
      </c>
      <c r="B615" s="39">
        <v>113082</v>
      </c>
      <c r="C615" s="39" t="s">
        <v>1293</v>
      </c>
      <c r="D615" s="39" t="s">
        <v>1293</v>
      </c>
      <c r="E615" s="234"/>
      <c r="F615" s="234">
        <v>1</v>
      </c>
      <c r="G615" s="39" t="s">
        <v>1294</v>
      </c>
      <c r="H615" s="39" t="s">
        <v>1295</v>
      </c>
      <c r="I615" s="39" t="s">
        <v>78</v>
      </c>
      <c r="J615" s="39" t="s">
        <v>294</v>
      </c>
      <c r="K615" s="39" t="s">
        <v>1221</v>
      </c>
      <c r="L615" s="241" t="s">
        <v>1296</v>
      </c>
      <c r="M615" s="237">
        <v>0</v>
      </c>
      <c r="N615" s="39">
        <v>0</v>
      </c>
      <c r="O615" s="243">
        <v>1</v>
      </c>
      <c r="P615" s="243">
        <v>1</v>
      </c>
      <c r="Q615" s="237">
        <v>11</v>
      </c>
      <c r="R615" s="39" t="s">
        <v>1007</v>
      </c>
      <c r="S615" s="39">
        <v>3</v>
      </c>
      <c r="T615" s="39">
        <v>8</v>
      </c>
      <c r="U615" s="39">
        <v>3</v>
      </c>
      <c r="V615" s="39">
        <v>125</v>
      </c>
      <c r="W615" s="237" t="s">
        <v>1297</v>
      </c>
      <c r="X615" s="237"/>
      <c r="Y615" s="248">
        <v>630082</v>
      </c>
      <c r="Z615" s="248">
        <v>215005</v>
      </c>
      <c r="AA615" s="248">
        <v>50</v>
      </c>
      <c r="AB615" s="248">
        <v>50</v>
      </c>
      <c r="AC615" s="248">
        <v>50</v>
      </c>
      <c r="AD615" s="249">
        <v>200</v>
      </c>
      <c r="AE615" s="249">
        <v>80</v>
      </c>
      <c r="AF615" s="249">
        <v>1600</v>
      </c>
      <c r="AG615" s="249">
        <v>130</v>
      </c>
      <c r="AH615" s="252">
        <v>0.02</v>
      </c>
      <c r="AI615" s="252">
        <v>0.02</v>
      </c>
      <c r="AJ615" s="252">
        <v>1.01</v>
      </c>
      <c r="AK615" s="252">
        <v>0.01</v>
      </c>
      <c r="AL615" s="253" t="s">
        <v>556</v>
      </c>
      <c r="AM615" s="39" t="s">
        <v>1299</v>
      </c>
      <c r="AN615" s="39" t="s">
        <v>1300</v>
      </c>
      <c r="AQ615" s="39">
        <v>8</v>
      </c>
      <c r="AR615" s="39" t="s">
        <v>1282</v>
      </c>
      <c r="AS615" s="256"/>
      <c r="AT615" s="237"/>
      <c r="AU615" s="257"/>
      <c r="AV615" s="237"/>
      <c r="AW615" s="237"/>
      <c r="AX615" s="242"/>
      <c r="AZ615" s="39">
        <v>3</v>
      </c>
      <c r="BA615" s="39">
        <v>182</v>
      </c>
      <c r="BD615" s="10"/>
      <c r="BE615" s="39">
        <v>23</v>
      </c>
      <c r="BF615" s="39">
        <v>1.01387</v>
      </c>
    </row>
    <row r="616" s="39" customFormat="1" ht="15.75" spans="1:58">
      <c r="A616" s="39">
        <v>1113083</v>
      </c>
      <c r="B616" s="39">
        <v>113083</v>
      </c>
      <c r="C616" s="39" t="s">
        <v>1301</v>
      </c>
      <c r="D616" s="39" t="s">
        <v>1301</v>
      </c>
      <c r="E616" s="234"/>
      <c r="F616" s="234">
        <v>0</v>
      </c>
      <c r="G616" s="39" t="s">
        <v>1302</v>
      </c>
      <c r="H616" s="39" t="s">
        <v>1303</v>
      </c>
      <c r="I616" s="39" t="s">
        <v>78</v>
      </c>
      <c r="J616" s="39" t="s">
        <v>294</v>
      </c>
      <c r="K616" s="39" t="s">
        <v>1221</v>
      </c>
      <c r="L616" s="241" t="s">
        <v>1304</v>
      </c>
      <c r="M616" s="237">
        <v>0</v>
      </c>
      <c r="N616" s="39">
        <v>0</v>
      </c>
      <c r="O616" s="243">
        <v>1</v>
      </c>
      <c r="P616" s="243">
        <v>1</v>
      </c>
      <c r="Q616" s="237">
        <v>11</v>
      </c>
      <c r="R616" s="39" t="s">
        <v>1007</v>
      </c>
      <c r="S616" s="39">
        <v>3</v>
      </c>
      <c r="T616" s="39">
        <v>8</v>
      </c>
      <c r="U616" s="39">
        <v>3</v>
      </c>
      <c r="V616" s="39">
        <v>126</v>
      </c>
      <c r="W616" s="237" t="s">
        <v>1305</v>
      </c>
      <c r="X616" s="237"/>
      <c r="Y616" s="248">
        <v>630083</v>
      </c>
      <c r="Z616" s="248">
        <v>215005</v>
      </c>
      <c r="AA616" s="248">
        <v>50</v>
      </c>
      <c r="AB616" s="248">
        <v>50</v>
      </c>
      <c r="AC616" s="248">
        <v>50</v>
      </c>
      <c r="AD616" s="249">
        <v>200</v>
      </c>
      <c r="AE616" s="249">
        <v>80</v>
      </c>
      <c r="AF616" s="249">
        <v>1600</v>
      </c>
      <c r="AG616" s="249">
        <v>130</v>
      </c>
      <c r="AH616" s="252">
        <v>0.02</v>
      </c>
      <c r="AI616" s="252">
        <v>0.02</v>
      </c>
      <c r="AJ616" s="252">
        <v>1.01</v>
      </c>
      <c r="AK616" s="252">
        <v>0.01</v>
      </c>
      <c r="AL616" s="253" t="s">
        <v>556</v>
      </c>
      <c r="AM616" s="39" t="s">
        <v>1307</v>
      </c>
      <c r="AN616" s="39" t="s">
        <v>1308</v>
      </c>
      <c r="AQ616" s="39">
        <v>8</v>
      </c>
      <c r="AR616" s="39" t="s">
        <v>1309</v>
      </c>
      <c r="AS616" s="256"/>
      <c r="AT616" s="237"/>
      <c r="AU616" s="257"/>
      <c r="AV616" s="237"/>
      <c r="AW616" s="237"/>
      <c r="AX616" s="242"/>
      <c r="AZ616" s="39">
        <v>3</v>
      </c>
      <c r="BA616" s="39">
        <v>183</v>
      </c>
      <c r="BD616" s="10"/>
      <c r="BE616" s="39">
        <v>23</v>
      </c>
      <c r="BF616" s="39">
        <v>1.01387</v>
      </c>
    </row>
    <row r="617" s="39" customFormat="1" ht="15.75" spans="1:58">
      <c r="A617" s="39">
        <v>1113084</v>
      </c>
      <c r="B617" s="39">
        <v>113084</v>
      </c>
      <c r="C617" s="39" t="s">
        <v>1310</v>
      </c>
      <c r="D617" s="39" t="s">
        <v>1310</v>
      </c>
      <c r="E617" s="234"/>
      <c r="F617" s="234">
        <v>0</v>
      </c>
      <c r="G617" s="39" t="s">
        <v>1311</v>
      </c>
      <c r="H617" s="39" t="s">
        <v>1312</v>
      </c>
      <c r="I617" s="39" t="s">
        <v>150</v>
      </c>
      <c r="J617" s="39" t="s">
        <v>64</v>
      </c>
      <c r="K617" s="39" t="s">
        <v>1221</v>
      </c>
      <c r="L617" s="241" t="s">
        <v>1313</v>
      </c>
      <c r="M617" s="237">
        <v>0</v>
      </c>
      <c r="N617" s="39">
        <v>0</v>
      </c>
      <c r="O617" s="243">
        <v>1</v>
      </c>
      <c r="P617" s="243">
        <v>1</v>
      </c>
      <c r="Q617" s="237">
        <v>11</v>
      </c>
      <c r="R617" s="39" t="s">
        <v>1007</v>
      </c>
      <c r="S617" s="39">
        <v>3</v>
      </c>
      <c r="T617" s="39">
        <v>8</v>
      </c>
      <c r="U617" s="39">
        <v>3</v>
      </c>
      <c r="V617" s="39">
        <v>127</v>
      </c>
      <c r="W617" s="237" t="s">
        <v>1314</v>
      </c>
      <c r="X617" s="237"/>
      <c r="Y617" s="248">
        <v>630084</v>
      </c>
      <c r="Z617" s="248">
        <v>215005</v>
      </c>
      <c r="AA617" s="248">
        <v>50</v>
      </c>
      <c r="AB617" s="248">
        <v>50</v>
      </c>
      <c r="AC617" s="248">
        <v>50</v>
      </c>
      <c r="AD617" s="249">
        <v>200</v>
      </c>
      <c r="AE617" s="249">
        <v>80</v>
      </c>
      <c r="AF617" s="249">
        <v>1600</v>
      </c>
      <c r="AG617" s="249">
        <v>115</v>
      </c>
      <c r="AH617" s="252">
        <v>0.016</v>
      </c>
      <c r="AI617" s="252">
        <v>0.01</v>
      </c>
      <c r="AJ617" s="252">
        <v>1.02</v>
      </c>
      <c r="AK617" s="252" t="s">
        <v>82</v>
      </c>
      <c r="AL617" s="253" t="s">
        <v>654</v>
      </c>
      <c r="AM617" s="39" t="s">
        <v>1316</v>
      </c>
      <c r="AN617" s="39" t="s">
        <v>1317</v>
      </c>
      <c r="AQ617" s="39">
        <v>8</v>
      </c>
      <c r="AR617" s="39" t="s">
        <v>1318</v>
      </c>
      <c r="AS617" s="256"/>
      <c r="AT617" s="237"/>
      <c r="AU617" s="257"/>
      <c r="AV617" s="237"/>
      <c r="AW617" s="237"/>
      <c r="AX617" s="242"/>
      <c r="AZ617" s="39">
        <v>3</v>
      </c>
      <c r="BA617" s="39">
        <v>184</v>
      </c>
      <c r="BD617" s="10"/>
      <c r="BE617" s="39">
        <v>23</v>
      </c>
      <c r="BF617" s="39">
        <v>1.01387</v>
      </c>
    </row>
    <row r="618" s="39" customFormat="1" ht="15.75" spans="1:58">
      <c r="A618" s="39">
        <v>1113085</v>
      </c>
      <c r="B618" s="39">
        <v>113085</v>
      </c>
      <c r="C618" s="237" t="s">
        <v>1319</v>
      </c>
      <c r="D618" s="234" t="s">
        <v>1319</v>
      </c>
      <c r="E618" s="234"/>
      <c r="F618" s="234">
        <v>0</v>
      </c>
      <c r="G618" s="39" t="s">
        <v>1320</v>
      </c>
      <c r="H618" s="39" t="s">
        <v>1321</v>
      </c>
      <c r="I618" s="39" t="s">
        <v>854</v>
      </c>
      <c r="J618" s="39" t="s">
        <v>64</v>
      </c>
      <c r="K618" s="39" t="s">
        <v>1322</v>
      </c>
      <c r="L618" s="241" t="s">
        <v>1323</v>
      </c>
      <c r="M618" s="237">
        <v>0</v>
      </c>
      <c r="N618" s="237">
        <v>0</v>
      </c>
      <c r="O618" s="243">
        <v>1</v>
      </c>
      <c r="P618" s="243">
        <v>1</v>
      </c>
      <c r="Q618" s="237">
        <v>9</v>
      </c>
      <c r="R618" s="237" t="s">
        <v>713</v>
      </c>
      <c r="S618" s="39">
        <v>3</v>
      </c>
      <c r="T618" s="39">
        <v>8</v>
      </c>
      <c r="U618" s="39">
        <v>3</v>
      </c>
      <c r="V618" s="39">
        <v>128</v>
      </c>
      <c r="W618" s="237" t="s">
        <v>1324</v>
      </c>
      <c r="X618" s="237"/>
      <c r="Y618" s="248">
        <v>630085</v>
      </c>
      <c r="Z618" s="248">
        <v>215005</v>
      </c>
      <c r="AA618" s="248">
        <v>50</v>
      </c>
      <c r="AB618" s="248">
        <v>50</v>
      </c>
      <c r="AC618" s="248">
        <v>50</v>
      </c>
      <c r="AD618" s="249">
        <v>200</v>
      </c>
      <c r="AE618" s="249">
        <v>80</v>
      </c>
      <c r="AF618" s="249">
        <v>1600</v>
      </c>
      <c r="AG618" s="249">
        <v>130</v>
      </c>
      <c r="AH618" s="252">
        <v>0.02</v>
      </c>
      <c r="AI618" s="252">
        <v>0.02</v>
      </c>
      <c r="AJ618" s="252">
        <v>1.01</v>
      </c>
      <c r="AK618" s="252">
        <v>0.01</v>
      </c>
      <c r="AL618" s="253" t="s">
        <v>556</v>
      </c>
      <c r="AM618" s="39" t="s">
        <v>1326</v>
      </c>
      <c r="AN618" s="39" t="s">
        <v>1327</v>
      </c>
      <c r="AQ618" s="39">
        <v>8</v>
      </c>
      <c r="AR618" s="39" t="s">
        <v>1328</v>
      </c>
      <c r="AS618" s="241"/>
      <c r="AT618" s="241"/>
      <c r="AU618" s="257"/>
      <c r="AV618" s="237"/>
      <c r="AW618" s="237"/>
      <c r="AX618" s="242"/>
      <c r="AZ618" s="39">
        <v>3</v>
      </c>
      <c r="BA618" s="39">
        <v>185</v>
      </c>
      <c r="BD618" s="10"/>
      <c r="BE618" s="39">
        <v>23</v>
      </c>
      <c r="BF618" s="39">
        <v>1.01387</v>
      </c>
    </row>
    <row r="619" s="39" customFormat="1" ht="15.75" spans="1:58">
      <c r="A619" s="39">
        <v>1113086</v>
      </c>
      <c r="B619" s="39">
        <v>113015</v>
      </c>
      <c r="C619" s="237" t="s">
        <v>1329</v>
      </c>
      <c r="D619" s="237" t="s">
        <v>1329</v>
      </c>
      <c r="E619" s="234"/>
      <c r="F619" s="234">
        <v>0</v>
      </c>
      <c r="G619" s="39" t="s">
        <v>1330</v>
      </c>
      <c r="H619" s="39" t="s">
        <v>1331</v>
      </c>
      <c r="I619" s="39" t="s">
        <v>690</v>
      </c>
      <c r="J619" s="39" t="s">
        <v>64</v>
      </c>
      <c r="K619" s="39" t="s">
        <v>711</v>
      </c>
      <c r="L619" s="241" t="s">
        <v>1332</v>
      </c>
      <c r="M619" s="237">
        <v>0</v>
      </c>
      <c r="N619" s="237">
        <v>0</v>
      </c>
      <c r="O619" s="243">
        <v>3</v>
      </c>
      <c r="P619" s="243">
        <v>3</v>
      </c>
      <c r="Q619" s="237">
        <v>9</v>
      </c>
      <c r="R619" s="237" t="s">
        <v>713</v>
      </c>
      <c r="S619" s="39">
        <v>3</v>
      </c>
      <c r="T619" s="39">
        <v>8</v>
      </c>
      <c r="U619" s="39">
        <v>3</v>
      </c>
      <c r="V619" s="39">
        <v>129</v>
      </c>
      <c r="W619" s="237" t="s">
        <v>1333</v>
      </c>
      <c r="X619" s="237"/>
      <c r="Y619" s="248">
        <v>630086</v>
      </c>
      <c r="Z619" s="248">
        <v>215005</v>
      </c>
      <c r="AA619" s="248">
        <v>50</v>
      </c>
      <c r="AB619" s="248">
        <v>50</v>
      </c>
      <c r="AC619" s="248">
        <v>50</v>
      </c>
      <c r="AD619" s="249">
        <v>200</v>
      </c>
      <c r="AE619" s="249">
        <v>80</v>
      </c>
      <c r="AF619" s="249">
        <v>1600</v>
      </c>
      <c r="AG619" s="249">
        <v>130</v>
      </c>
      <c r="AH619" s="252">
        <v>0.02</v>
      </c>
      <c r="AI619" s="252">
        <v>0.02</v>
      </c>
      <c r="AJ619" s="252">
        <v>1.01</v>
      </c>
      <c r="AK619" s="252">
        <v>0.01</v>
      </c>
      <c r="AL619" s="253" t="s">
        <v>556</v>
      </c>
      <c r="AQ619" s="39">
        <v>8</v>
      </c>
      <c r="AR619" s="39" t="s">
        <v>1337</v>
      </c>
      <c r="AS619" s="241"/>
      <c r="AT619" s="241"/>
      <c r="AU619" s="257"/>
      <c r="AV619" s="237"/>
      <c r="AW619" s="237"/>
      <c r="AX619" s="242"/>
      <c r="AZ619" s="39">
        <v>3</v>
      </c>
      <c r="BA619" s="39">
        <v>186</v>
      </c>
      <c r="BD619" s="10"/>
      <c r="BE619" s="39">
        <v>23</v>
      </c>
      <c r="BF619" s="39">
        <v>1.01387</v>
      </c>
    </row>
    <row r="620" s="39" customFormat="1" ht="15.75" spans="1:58">
      <c r="A620" s="39">
        <v>1113087</v>
      </c>
      <c r="B620" s="234">
        <v>113014</v>
      </c>
      <c r="C620" s="237" t="s">
        <v>1338</v>
      </c>
      <c r="D620" s="237" t="s">
        <v>1338</v>
      </c>
      <c r="E620" s="234"/>
      <c r="F620" s="234">
        <v>0</v>
      </c>
      <c r="G620" s="238" t="s">
        <v>2261</v>
      </c>
      <c r="H620" s="39" t="s">
        <v>2262</v>
      </c>
      <c r="J620" s="39" t="s">
        <v>64</v>
      </c>
      <c r="K620" s="39" t="s">
        <v>701</v>
      </c>
      <c r="L620" s="241"/>
      <c r="M620" s="237">
        <v>0</v>
      </c>
      <c r="N620" s="237">
        <v>0</v>
      </c>
      <c r="O620" s="243">
        <v>3</v>
      </c>
      <c r="P620" s="243">
        <v>3</v>
      </c>
      <c r="Q620" s="237">
        <v>9</v>
      </c>
      <c r="R620" s="237" t="s">
        <v>522</v>
      </c>
      <c r="S620" s="39">
        <v>3</v>
      </c>
      <c r="T620" s="39">
        <v>8</v>
      </c>
      <c r="U620" s="39">
        <v>3</v>
      </c>
      <c r="V620" s="39">
        <v>130</v>
      </c>
      <c r="W620" s="237" t="s">
        <v>1342</v>
      </c>
      <c r="X620" s="237"/>
      <c r="Y620" s="248"/>
      <c r="Z620" s="248"/>
      <c r="AA620" s="248"/>
      <c r="AB620" s="248"/>
      <c r="AC620" s="248"/>
      <c r="AD620" s="249">
        <v>200</v>
      </c>
      <c r="AE620" s="249">
        <v>80</v>
      </c>
      <c r="AF620" s="249">
        <v>1600</v>
      </c>
      <c r="AG620" s="249">
        <v>130</v>
      </c>
      <c r="AH620" s="252">
        <v>0.02</v>
      </c>
      <c r="AI620" s="252">
        <v>0.02</v>
      </c>
      <c r="AJ620" s="252">
        <v>1.01</v>
      </c>
      <c r="AK620" s="252">
        <v>0.01</v>
      </c>
      <c r="AL620" s="253"/>
      <c r="AQ620" s="39">
        <v>8</v>
      </c>
      <c r="AR620" s="241"/>
      <c r="AS620" s="241"/>
      <c r="AT620" s="241"/>
      <c r="AU620" s="257"/>
      <c r="AV620" s="237"/>
      <c r="AW620" s="237"/>
      <c r="AX620" s="242"/>
      <c r="AZ620" s="39">
        <v>3</v>
      </c>
      <c r="BA620" s="39">
        <v>187</v>
      </c>
      <c r="BD620" s="10"/>
      <c r="BE620" s="39">
        <v>23</v>
      </c>
      <c r="BF620" s="39">
        <v>1.01387</v>
      </c>
    </row>
    <row r="621" s="40" customFormat="1" ht="15.75" spans="1:58">
      <c r="A621" s="31">
        <v>9981201</v>
      </c>
      <c r="B621" s="31">
        <v>1112013</v>
      </c>
      <c r="C621" s="14" t="s">
        <v>384</v>
      </c>
      <c r="D621" s="31" t="s">
        <v>384</v>
      </c>
      <c r="E621" s="31"/>
      <c r="F621" s="31">
        <v>0</v>
      </c>
      <c r="G621" s="8"/>
      <c r="H621" s="8"/>
      <c r="I621" s="8"/>
      <c r="J621" s="8"/>
      <c r="K621" s="8"/>
      <c r="L621" s="123"/>
      <c r="M621" s="123">
        <v>0</v>
      </c>
      <c r="N621" s="123">
        <v>0</v>
      </c>
      <c r="O621" s="54">
        <v>1</v>
      </c>
      <c r="P621" s="54">
        <v>1</v>
      </c>
      <c r="Q621" s="123">
        <v>8</v>
      </c>
      <c r="R621" s="11" t="s">
        <v>1557</v>
      </c>
      <c r="S621" s="40">
        <v>3</v>
      </c>
      <c r="T621" s="40">
        <v>7</v>
      </c>
      <c r="U621" s="40">
        <v>2</v>
      </c>
      <c r="V621" s="40">
        <v>12</v>
      </c>
      <c r="W621" s="123" t="s">
        <v>390</v>
      </c>
      <c r="X621" s="123"/>
      <c r="Y621" s="70">
        <v>9999</v>
      </c>
      <c r="Z621" s="70">
        <v>214005</v>
      </c>
      <c r="AA621" s="70">
        <v>30</v>
      </c>
      <c r="AB621" s="70">
        <v>30</v>
      </c>
      <c r="AC621" s="70">
        <v>30</v>
      </c>
      <c r="AD621" s="144">
        <v>119</v>
      </c>
      <c r="AE621" s="144">
        <v>9</v>
      </c>
      <c r="AF621" s="144">
        <v>1000000000</v>
      </c>
      <c r="AG621" s="218">
        <v>3.7</v>
      </c>
      <c r="AH621" s="144">
        <v>0</v>
      </c>
      <c r="AI621" s="144">
        <v>0</v>
      </c>
      <c r="AJ621" s="144">
        <v>1</v>
      </c>
      <c r="AK621" s="144">
        <v>0</v>
      </c>
      <c r="AL621" s="154" t="s">
        <v>603</v>
      </c>
      <c r="AM621" s="9"/>
      <c r="AN621" s="9"/>
      <c r="AO621" s="9"/>
      <c r="AP621" s="9"/>
      <c r="AQ621" s="9"/>
      <c r="AR621" s="47"/>
      <c r="AS621" s="47"/>
      <c r="AT621" s="47"/>
      <c r="AU621" s="48"/>
      <c r="AV621" s="123"/>
      <c r="AW621" s="123"/>
      <c r="AX621" s="43"/>
      <c r="BD621" s="10"/>
      <c r="BE621" s="8"/>
      <c r="BF621" s="8"/>
    </row>
    <row r="622" s="41" customFormat="1" ht="15.75" spans="1:58">
      <c r="A622" s="41">
        <v>3000001</v>
      </c>
      <c r="B622" s="41">
        <v>3000001</v>
      </c>
      <c r="C622" s="41" t="s">
        <v>950</v>
      </c>
      <c r="D622" s="41" t="s">
        <v>2263</v>
      </c>
      <c r="F622" s="41">
        <v>0</v>
      </c>
      <c r="M622" s="41">
        <v>0</v>
      </c>
      <c r="N622" s="41">
        <v>0</v>
      </c>
      <c r="O622" s="245">
        <v>2</v>
      </c>
      <c r="P622" s="245">
        <v>2</v>
      </c>
      <c r="Q622" s="41">
        <v>8</v>
      </c>
      <c r="R622" s="41" t="s">
        <v>82</v>
      </c>
      <c r="S622" s="41">
        <v>3</v>
      </c>
      <c r="T622" s="41">
        <v>8</v>
      </c>
      <c r="U622" s="41">
        <v>3</v>
      </c>
      <c r="V622" s="41">
        <v>90</v>
      </c>
      <c r="W622" s="41" t="s">
        <v>956</v>
      </c>
      <c r="Y622" s="250">
        <v>9999</v>
      </c>
      <c r="Z622" s="250"/>
      <c r="AA622" s="250">
        <v>50</v>
      </c>
      <c r="AB622" s="250">
        <v>50</v>
      </c>
      <c r="AC622" s="250">
        <v>50</v>
      </c>
      <c r="AD622" s="251">
        <v>185</v>
      </c>
      <c r="AE622" s="251">
        <v>16</v>
      </c>
      <c r="AF622" s="251">
        <v>324</v>
      </c>
      <c r="AG622" s="251">
        <v>115</v>
      </c>
      <c r="AH622" s="254">
        <v>0.016</v>
      </c>
      <c r="AI622" s="254">
        <v>0.01</v>
      </c>
      <c r="AJ622" s="254">
        <v>1.02</v>
      </c>
      <c r="AK622" s="254" t="s">
        <v>82</v>
      </c>
      <c r="AL622" s="255" t="s">
        <v>654</v>
      </c>
      <c r="AQ622" s="41">
        <v>8</v>
      </c>
      <c r="AR622" s="41" t="s">
        <v>870</v>
      </c>
      <c r="AS622" s="258"/>
      <c r="AT622" s="259"/>
      <c r="AU622" s="260"/>
      <c r="AV622" s="259"/>
      <c r="AW622" s="259"/>
      <c r="AX622" s="245">
        <v>2</v>
      </c>
      <c r="BD622" s="10"/>
      <c r="BE622" s="8"/>
      <c r="BF622" s="8"/>
    </row>
    <row r="623" s="41" customFormat="1" ht="15.75" spans="1:58">
      <c r="A623" s="41">
        <v>3000002</v>
      </c>
      <c r="B623" s="41">
        <v>3000002</v>
      </c>
      <c r="C623" s="41" t="s">
        <v>1978</v>
      </c>
      <c r="D623" s="41" t="s">
        <v>2263</v>
      </c>
      <c r="F623" s="41">
        <v>1</v>
      </c>
      <c r="M623" s="41">
        <v>0</v>
      </c>
      <c r="N623" s="41">
        <v>0</v>
      </c>
      <c r="O623" s="245">
        <v>2</v>
      </c>
      <c r="P623" s="245">
        <v>2</v>
      </c>
      <c r="Q623" s="41">
        <v>8</v>
      </c>
      <c r="R623" s="41" t="s">
        <v>82</v>
      </c>
      <c r="S623" s="41">
        <v>1</v>
      </c>
      <c r="T623" s="41">
        <v>1</v>
      </c>
      <c r="U623" s="41">
        <v>1</v>
      </c>
      <c r="V623" s="41">
        <v>1217</v>
      </c>
      <c r="W623" s="41" t="s">
        <v>1979</v>
      </c>
      <c r="Y623" s="250">
        <v>9999</v>
      </c>
      <c r="Z623" s="250"/>
      <c r="AA623" s="250">
        <v>30</v>
      </c>
      <c r="AB623" s="250">
        <v>30</v>
      </c>
      <c r="AC623" s="250">
        <v>30</v>
      </c>
      <c r="AD623" s="251">
        <v>50</v>
      </c>
      <c r="AE623" s="251">
        <v>20</v>
      </c>
      <c r="AF623" s="251">
        <v>4000</v>
      </c>
      <c r="AG623" s="251">
        <v>50</v>
      </c>
      <c r="AH623" s="254">
        <v>0</v>
      </c>
      <c r="AI623" s="254">
        <v>0</v>
      </c>
      <c r="AJ623" s="254">
        <v>1</v>
      </c>
      <c r="AK623" s="254">
        <v>0</v>
      </c>
      <c r="AL623" s="255" t="s">
        <v>603</v>
      </c>
      <c r="AS623" s="258"/>
      <c r="AT623" s="259"/>
      <c r="AU623" s="260"/>
      <c r="AV623" s="259"/>
      <c r="AW623" s="259"/>
      <c r="AX623" s="245"/>
      <c r="BD623" s="10"/>
      <c r="BE623" s="8"/>
      <c r="BF623" s="8"/>
    </row>
    <row r="624" s="41" customFormat="1" ht="15.75" spans="1:58">
      <c r="A624" s="41">
        <v>3000003</v>
      </c>
      <c r="B624" s="41">
        <v>3000003</v>
      </c>
      <c r="C624" s="41" t="s">
        <v>2264</v>
      </c>
      <c r="D624" s="41" t="s">
        <v>2263</v>
      </c>
      <c r="F624" s="41">
        <v>0</v>
      </c>
      <c r="M624" s="41">
        <v>0</v>
      </c>
      <c r="N624" s="41">
        <v>0</v>
      </c>
      <c r="O624" s="245">
        <v>5</v>
      </c>
      <c r="P624" s="245">
        <v>5</v>
      </c>
      <c r="Q624" s="41">
        <v>8</v>
      </c>
      <c r="R624" s="41" t="s">
        <v>82</v>
      </c>
      <c r="S624" s="41">
        <v>1</v>
      </c>
      <c r="T624" s="41">
        <v>1</v>
      </c>
      <c r="U624" s="41">
        <v>1</v>
      </c>
      <c r="V624" s="41">
        <v>1207</v>
      </c>
      <c r="W624" s="41" t="s">
        <v>1956</v>
      </c>
      <c r="Y624" s="250">
        <v>9999</v>
      </c>
      <c r="Z624" s="250"/>
      <c r="AA624" s="250">
        <v>30</v>
      </c>
      <c r="AB624" s="250">
        <v>30</v>
      </c>
      <c r="AC624" s="250">
        <v>30</v>
      </c>
      <c r="AD624" s="251">
        <v>50</v>
      </c>
      <c r="AE624" s="251">
        <v>20</v>
      </c>
      <c r="AF624" s="251">
        <v>4000</v>
      </c>
      <c r="AG624" s="251">
        <v>50</v>
      </c>
      <c r="AH624" s="254">
        <v>0</v>
      </c>
      <c r="AI624" s="254">
        <v>0</v>
      </c>
      <c r="AJ624" s="254">
        <v>1</v>
      </c>
      <c r="AK624" s="254">
        <v>0</v>
      </c>
      <c r="AL624" s="255" t="s">
        <v>603</v>
      </c>
      <c r="AS624" s="258"/>
      <c r="AT624" s="259"/>
      <c r="AU624" s="260"/>
      <c r="AV624" s="259"/>
      <c r="AW624" s="259"/>
      <c r="AX624" s="245">
        <v>2</v>
      </c>
      <c r="BD624" s="10"/>
      <c r="BE624" s="8"/>
      <c r="BF624" s="8"/>
    </row>
    <row r="625" s="41" customFormat="1" ht="15.75" spans="1:58">
      <c r="A625" s="41">
        <v>3000004</v>
      </c>
      <c r="B625" s="41">
        <v>3000004</v>
      </c>
      <c r="C625" s="41" t="s">
        <v>2265</v>
      </c>
      <c r="D625" s="41" t="s">
        <v>2263</v>
      </c>
      <c r="F625" s="41">
        <v>0</v>
      </c>
      <c r="M625" s="41">
        <v>0</v>
      </c>
      <c r="N625" s="41">
        <v>0</v>
      </c>
      <c r="O625" s="245">
        <v>6</v>
      </c>
      <c r="P625" s="245">
        <v>6</v>
      </c>
      <c r="Q625" s="41">
        <v>8</v>
      </c>
      <c r="R625" s="41" t="s">
        <v>82</v>
      </c>
      <c r="S625" s="41">
        <v>1</v>
      </c>
      <c r="T625" s="41">
        <v>1</v>
      </c>
      <c r="U625" s="41">
        <v>1</v>
      </c>
      <c r="V625" s="41">
        <v>1208</v>
      </c>
      <c r="W625" s="41" t="s">
        <v>1958</v>
      </c>
      <c r="Y625" s="250">
        <v>9999</v>
      </c>
      <c r="Z625" s="250"/>
      <c r="AA625" s="250">
        <v>30</v>
      </c>
      <c r="AB625" s="250">
        <v>30</v>
      </c>
      <c r="AC625" s="250">
        <v>30</v>
      </c>
      <c r="AD625" s="251">
        <v>50</v>
      </c>
      <c r="AE625" s="251">
        <v>20</v>
      </c>
      <c r="AF625" s="251">
        <v>4000</v>
      </c>
      <c r="AG625" s="251">
        <v>50</v>
      </c>
      <c r="AH625" s="254">
        <v>0</v>
      </c>
      <c r="AI625" s="254">
        <v>0</v>
      </c>
      <c r="AJ625" s="254">
        <v>1</v>
      </c>
      <c r="AK625" s="254">
        <v>0</v>
      </c>
      <c r="AL625" s="255" t="s">
        <v>603</v>
      </c>
      <c r="AS625" s="258"/>
      <c r="AT625" s="259"/>
      <c r="AU625" s="260"/>
      <c r="AV625" s="259"/>
      <c r="AW625" s="259"/>
      <c r="AX625" s="245">
        <v>2</v>
      </c>
      <c r="BD625" s="10"/>
      <c r="BE625" s="8"/>
      <c r="BF625" s="8"/>
    </row>
    <row r="626" s="41" customFormat="1" ht="15.75" spans="1:58">
      <c r="A626" s="41">
        <v>3000005</v>
      </c>
      <c r="B626" s="41">
        <v>3000005</v>
      </c>
      <c r="C626" s="41" t="s">
        <v>2266</v>
      </c>
      <c r="D626" s="41" t="s">
        <v>2263</v>
      </c>
      <c r="F626" s="41">
        <v>0</v>
      </c>
      <c r="M626" s="41">
        <v>0</v>
      </c>
      <c r="N626" s="41">
        <v>0</v>
      </c>
      <c r="O626" s="245">
        <v>1</v>
      </c>
      <c r="P626" s="245">
        <v>1</v>
      </c>
      <c r="Q626" s="41">
        <v>2</v>
      </c>
      <c r="R626" s="41" t="s">
        <v>82</v>
      </c>
      <c r="S626" s="41">
        <v>1</v>
      </c>
      <c r="T626" s="41">
        <v>1</v>
      </c>
      <c r="U626" s="41">
        <v>1</v>
      </c>
      <c r="V626" s="41">
        <v>1102</v>
      </c>
      <c r="W626" s="41" t="s">
        <v>1714</v>
      </c>
      <c r="Y626" s="250">
        <v>9999</v>
      </c>
      <c r="Z626" s="250"/>
      <c r="AA626" s="250">
        <v>30</v>
      </c>
      <c r="AB626" s="250">
        <v>30</v>
      </c>
      <c r="AC626" s="250">
        <v>30</v>
      </c>
      <c r="AD626" s="251">
        <v>50</v>
      </c>
      <c r="AE626" s="251">
        <v>20</v>
      </c>
      <c r="AF626" s="251">
        <v>4000</v>
      </c>
      <c r="AG626" s="251">
        <v>50</v>
      </c>
      <c r="AH626" s="254">
        <v>0</v>
      </c>
      <c r="AI626" s="254">
        <v>0</v>
      </c>
      <c r="AJ626" s="254">
        <v>1</v>
      </c>
      <c r="AK626" s="254">
        <v>0</v>
      </c>
      <c r="AL626" s="255" t="s">
        <v>603</v>
      </c>
      <c r="AS626" s="258"/>
      <c r="AT626" s="259"/>
      <c r="AU626" s="260"/>
      <c r="AV626" s="259"/>
      <c r="AW626" s="259"/>
      <c r="AX626" s="245"/>
      <c r="BD626" s="10"/>
      <c r="BE626" s="8"/>
      <c r="BF626" s="8"/>
    </row>
    <row r="627" s="31" customFormat="1" ht="15.75" spans="1:58">
      <c r="A627" s="31">
        <v>4000001</v>
      </c>
      <c r="B627" s="31">
        <v>4000001</v>
      </c>
      <c r="C627" s="14" t="s">
        <v>2267</v>
      </c>
      <c r="D627" s="31" t="s">
        <v>2268</v>
      </c>
      <c r="F627" s="31">
        <v>1</v>
      </c>
      <c r="G627" s="8"/>
      <c r="H627" s="8"/>
      <c r="I627" s="8"/>
      <c r="J627" s="8"/>
      <c r="K627" s="8"/>
      <c r="M627" s="123">
        <v>0</v>
      </c>
      <c r="N627" s="25">
        <v>1</v>
      </c>
      <c r="O627" s="123">
        <v>1</v>
      </c>
      <c r="P627" s="123">
        <v>1</v>
      </c>
      <c r="Q627" s="123">
        <v>8</v>
      </c>
      <c r="R627" s="11" t="s">
        <v>82</v>
      </c>
      <c r="S627" s="31">
        <v>1</v>
      </c>
      <c r="T627" s="31">
        <v>1</v>
      </c>
      <c r="U627" s="31">
        <v>1</v>
      </c>
      <c r="V627" s="31">
        <v>2005</v>
      </c>
      <c r="W627" s="135" t="s">
        <v>2269</v>
      </c>
      <c r="X627" s="135"/>
      <c r="Y627" s="70">
        <v>9999</v>
      </c>
      <c r="Z627" s="70"/>
      <c r="AA627" s="70">
        <v>30</v>
      </c>
      <c r="AB627" s="70">
        <v>30</v>
      </c>
      <c r="AC627" s="70">
        <v>30</v>
      </c>
      <c r="AD627" s="144">
        <v>50</v>
      </c>
      <c r="AE627" s="144">
        <v>20</v>
      </c>
      <c r="AF627" s="144">
        <v>4000</v>
      </c>
      <c r="AG627" s="144">
        <v>50</v>
      </c>
      <c r="AH627" s="144">
        <v>0</v>
      </c>
      <c r="AI627" s="144">
        <v>0</v>
      </c>
      <c r="AJ627" s="144">
        <v>1</v>
      </c>
      <c r="AK627" s="144">
        <v>0</v>
      </c>
      <c r="AL627" s="154" t="s">
        <v>603</v>
      </c>
      <c r="AR627" s="47"/>
      <c r="AS627" s="47"/>
      <c r="AV627" s="123"/>
      <c r="AW627" s="123"/>
      <c r="AX627" s="164"/>
      <c r="BD627" s="10"/>
      <c r="BE627" s="8"/>
      <c r="BF627" s="8"/>
    </row>
    <row r="628" s="31" customFormat="1" ht="15.75" spans="1:58">
      <c r="A628" s="31">
        <v>4000002</v>
      </c>
      <c r="B628" s="31">
        <v>4000002</v>
      </c>
      <c r="C628" s="14" t="s">
        <v>2270</v>
      </c>
      <c r="D628" s="31" t="s">
        <v>2271</v>
      </c>
      <c r="F628" s="31">
        <v>0</v>
      </c>
      <c r="G628" s="8"/>
      <c r="H628" s="8"/>
      <c r="I628" s="8"/>
      <c r="J628" s="8"/>
      <c r="K628" s="8"/>
      <c r="M628" s="123">
        <v>0</v>
      </c>
      <c r="N628" s="25">
        <v>1</v>
      </c>
      <c r="O628" s="123">
        <v>1</v>
      </c>
      <c r="P628" s="123">
        <v>1</v>
      </c>
      <c r="Q628" s="123">
        <v>8</v>
      </c>
      <c r="R628" s="11" t="s">
        <v>82</v>
      </c>
      <c r="S628" s="31">
        <v>1</v>
      </c>
      <c r="T628" s="31">
        <v>1</v>
      </c>
      <c r="U628" s="31">
        <v>1</v>
      </c>
      <c r="V628" s="31">
        <v>2013</v>
      </c>
      <c r="W628" s="135" t="s">
        <v>2272</v>
      </c>
      <c r="X628" s="135"/>
      <c r="Y628" s="70">
        <v>9999</v>
      </c>
      <c r="Z628" s="70"/>
      <c r="AA628" s="70">
        <v>30</v>
      </c>
      <c r="AB628" s="70">
        <v>30</v>
      </c>
      <c r="AC628" s="70">
        <v>30</v>
      </c>
      <c r="AD628" s="144">
        <v>50</v>
      </c>
      <c r="AE628" s="144">
        <v>20</v>
      </c>
      <c r="AF628" s="144">
        <v>4000</v>
      </c>
      <c r="AG628" s="144">
        <v>50</v>
      </c>
      <c r="AH628" s="144">
        <v>0</v>
      </c>
      <c r="AI628" s="144">
        <v>0</v>
      </c>
      <c r="AJ628" s="144">
        <v>1</v>
      </c>
      <c r="AK628" s="144">
        <v>0</v>
      </c>
      <c r="AL628" s="154" t="s">
        <v>603</v>
      </c>
      <c r="AR628" s="47"/>
      <c r="AS628" s="47"/>
      <c r="AV628" s="123"/>
      <c r="AW628" s="123"/>
      <c r="AX628" s="164"/>
      <c r="BD628" s="10"/>
      <c r="BE628" s="8"/>
      <c r="BF628" s="8"/>
    </row>
    <row r="629" s="31" customFormat="1" ht="15.75" spans="1:58">
      <c r="A629" s="31">
        <v>4000003</v>
      </c>
      <c r="B629" s="31">
        <v>4000003</v>
      </c>
      <c r="C629" s="14" t="s">
        <v>2273</v>
      </c>
      <c r="D629" s="31" t="s">
        <v>2274</v>
      </c>
      <c r="F629" s="31">
        <v>1</v>
      </c>
      <c r="G629" s="8"/>
      <c r="H629" s="8"/>
      <c r="I629" s="8"/>
      <c r="J629" s="8"/>
      <c r="K629" s="8"/>
      <c r="M629" s="123">
        <v>0</v>
      </c>
      <c r="N629" s="25">
        <v>1</v>
      </c>
      <c r="O629" s="123">
        <v>1</v>
      </c>
      <c r="P629" s="123">
        <v>1</v>
      </c>
      <c r="Q629" s="123">
        <v>8</v>
      </c>
      <c r="R629" s="11" t="s">
        <v>82</v>
      </c>
      <c r="S629" s="31">
        <v>1</v>
      </c>
      <c r="T629" s="31">
        <v>1</v>
      </c>
      <c r="U629" s="31">
        <v>1</v>
      </c>
      <c r="V629" s="31">
        <v>2016</v>
      </c>
      <c r="W629" s="135" t="s">
        <v>2275</v>
      </c>
      <c r="X629" s="135"/>
      <c r="Y629" s="70">
        <v>9999</v>
      </c>
      <c r="Z629" s="70"/>
      <c r="AA629" s="70">
        <v>30</v>
      </c>
      <c r="AB629" s="70">
        <v>30</v>
      </c>
      <c r="AC629" s="70">
        <v>30</v>
      </c>
      <c r="AD629" s="144">
        <v>50</v>
      </c>
      <c r="AE629" s="144">
        <v>20</v>
      </c>
      <c r="AF629" s="144">
        <v>4000</v>
      </c>
      <c r="AG629" s="144">
        <v>50</v>
      </c>
      <c r="AH629" s="144">
        <v>0</v>
      </c>
      <c r="AI629" s="144">
        <v>0</v>
      </c>
      <c r="AJ629" s="144">
        <v>1</v>
      </c>
      <c r="AK629" s="144">
        <v>0</v>
      </c>
      <c r="AL629" s="154" t="s">
        <v>603</v>
      </c>
      <c r="AR629" s="47"/>
      <c r="AS629" s="47"/>
      <c r="AV629" s="123"/>
      <c r="AW629" s="123"/>
      <c r="AX629" s="164"/>
      <c r="BD629" s="10"/>
      <c r="BE629" s="8"/>
      <c r="BF629" s="8"/>
    </row>
    <row r="630" s="31" customFormat="1" ht="15.75" spans="1:58">
      <c r="A630" s="31">
        <v>4000004</v>
      </c>
      <c r="B630" s="31">
        <v>4000004</v>
      </c>
      <c r="C630" s="14" t="s">
        <v>2276</v>
      </c>
      <c r="D630" s="31" t="s">
        <v>2277</v>
      </c>
      <c r="F630" s="31">
        <v>0</v>
      </c>
      <c r="G630" s="8"/>
      <c r="H630" s="8"/>
      <c r="I630" s="8"/>
      <c r="J630" s="8"/>
      <c r="K630" s="8"/>
      <c r="M630" s="123">
        <v>0</v>
      </c>
      <c r="N630" s="25">
        <v>1</v>
      </c>
      <c r="O630" s="123">
        <v>1</v>
      </c>
      <c r="P630" s="123">
        <v>1</v>
      </c>
      <c r="Q630" s="123">
        <v>8</v>
      </c>
      <c r="R630" s="11" t="s">
        <v>82</v>
      </c>
      <c r="S630" s="31">
        <v>1</v>
      </c>
      <c r="T630" s="31">
        <v>1</v>
      </c>
      <c r="U630" s="31">
        <v>1</v>
      </c>
      <c r="V630" s="31">
        <v>2017</v>
      </c>
      <c r="W630" s="135" t="s">
        <v>2278</v>
      </c>
      <c r="X630" s="135"/>
      <c r="Y630" s="70">
        <v>9999</v>
      </c>
      <c r="Z630" s="70"/>
      <c r="AA630" s="70">
        <v>30</v>
      </c>
      <c r="AB630" s="70">
        <v>30</v>
      </c>
      <c r="AC630" s="70">
        <v>30</v>
      </c>
      <c r="AD630" s="144">
        <v>50</v>
      </c>
      <c r="AE630" s="144">
        <v>20</v>
      </c>
      <c r="AF630" s="144">
        <v>4000</v>
      </c>
      <c r="AG630" s="144">
        <v>50</v>
      </c>
      <c r="AH630" s="144">
        <v>0</v>
      </c>
      <c r="AI630" s="144">
        <v>0</v>
      </c>
      <c r="AJ630" s="144">
        <v>1</v>
      </c>
      <c r="AK630" s="144">
        <v>0</v>
      </c>
      <c r="AL630" s="154" t="s">
        <v>603</v>
      </c>
      <c r="AR630" s="47"/>
      <c r="AS630" s="47"/>
      <c r="AV630" s="123"/>
      <c r="AW630" s="123"/>
      <c r="AX630" s="164"/>
      <c r="BD630" s="10"/>
      <c r="BE630" s="8"/>
      <c r="BF630" s="8"/>
    </row>
    <row r="631" s="31" customFormat="1" ht="15.75" spans="1:58">
      <c r="A631" s="31">
        <v>4000005</v>
      </c>
      <c r="B631" s="31">
        <v>4000005</v>
      </c>
      <c r="C631" s="14" t="s">
        <v>2279</v>
      </c>
      <c r="D631" s="31" t="s">
        <v>2280</v>
      </c>
      <c r="F631" s="31">
        <v>0</v>
      </c>
      <c r="G631" s="8"/>
      <c r="H631" s="8"/>
      <c r="I631" s="8"/>
      <c r="J631" s="8"/>
      <c r="K631" s="8"/>
      <c r="M631" s="123">
        <v>0</v>
      </c>
      <c r="N631" s="25">
        <v>1</v>
      </c>
      <c r="O631" s="123">
        <v>1</v>
      </c>
      <c r="P631" s="123">
        <v>1</v>
      </c>
      <c r="Q631" s="123">
        <v>8</v>
      </c>
      <c r="R631" s="11" t="s">
        <v>82</v>
      </c>
      <c r="S631" s="31">
        <v>1</v>
      </c>
      <c r="T631" s="31">
        <v>1</v>
      </c>
      <c r="U631" s="31">
        <v>1</v>
      </c>
      <c r="V631" s="31">
        <v>3011</v>
      </c>
      <c r="W631" s="135" t="s">
        <v>2281</v>
      </c>
      <c r="X631" s="135"/>
      <c r="Y631" s="70">
        <v>9999</v>
      </c>
      <c r="Z631" s="70"/>
      <c r="AA631" s="70">
        <v>30</v>
      </c>
      <c r="AB631" s="70">
        <v>30</v>
      </c>
      <c r="AC631" s="70">
        <v>30</v>
      </c>
      <c r="AD631" s="144">
        <v>50</v>
      </c>
      <c r="AE631" s="144">
        <v>20</v>
      </c>
      <c r="AF631" s="144">
        <v>4000</v>
      </c>
      <c r="AG631" s="144">
        <v>50</v>
      </c>
      <c r="AH631" s="144">
        <v>0</v>
      </c>
      <c r="AI631" s="144">
        <v>0</v>
      </c>
      <c r="AJ631" s="144">
        <v>1</v>
      </c>
      <c r="AK631" s="144">
        <v>0</v>
      </c>
      <c r="AL631" s="154" t="s">
        <v>603</v>
      </c>
      <c r="AR631" s="47"/>
      <c r="AS631" s="47"/>
      <c r="AV631" s="123"/>
      <c r="AW631" s="123"/>
      <c r="AX631" s="164"/>
      <c r="BD631" s="10"/>
      <c r="BE631" s="8"/>
      <c r="BF631" s="8"/>
    </row>
    <row r="632" s="31" customFormat="1" ht="15.75" spans="1:58">
      <c r="A632" s="31">
        <v>4000006</v>
      </c>
      <c r="B632" s="31">
        <v>4000006</v>
      </c>
      <c r="C632" s="14" t="s">
        <v>2282</v>
      </c>
      <c r="D632" s="31" t="s">
        <v>2283</v>
      </c>
      <c r="F632" s="31">
        <v>0</v>
      </c>
      <c r="G632" s="8"/>
      <c r="H632" s="8"/>
      <c r="I632" s="8"/>
      <c r="J632" s="8"/>
      <c r="K632" s="8"/>
      <c r="M632" s="123">
        <v>0</v>
      </c>
      <c r="N632" s="25">
        <v>1</v>
      </c>
      <c r="O632" s="123">
        <v>1</v>
      </c>
      <c r="P632" s="123">
        <v>1</v>
      </c>
      <c r="Q632" s="123">
        <v>8</v>
      </c>
      <c r="R632" s="11" t="s">
        <v>82</v>
      </c>
      <c r="S632" s="31">
        <v>1</v>
      </c>
      <c r="T632" s="31">
        <v>1</v>
      </c>
      <c r="U632" s="31">
        <v>1</v>
      </c>
      <c r="V632" s="31">
        <v>2078</v>
      </c>
      <c r="W632" s="135" t="s">
        <v>2284</v>
      </c>
      <c r="X632" s="135"/>
      <c r="Y632" s="70">
        <v>9999</v>
      </c>
      <c r="Z632" s="70"/>
      <c r="AA632" s="70">
        <v>30</v>
      </c>
      <c r="AB632" s="70">
        <v>30</v>
      </c>
      <c r="AC632" s="70">
        <v>30</v>
      </c>
      <c r="AD632" s="144">
        <v>50</v>
      </c>
      <c r="AE632" s="144">
        <v>20</v>
      </c>
      <c r="AF632" s="144">
        <v>4000</v>
      </c>
      <c r="AG632" s="144">
        <v>50</v>
      </c>
      <c r="AH632" s="144">
        <v>0</v>
      </c>
      <c r="AI632" s="144">
        <v>0</v>
      </c>
      <c r="AJ632" s="144">
        <v>1</v>
      </c>
      <c r="AK632" s="144">
        <v>0</v>
      </c>
      <c r="AL632" s="154" t="s">
        <v>603</v>
      </c>
      <c r="AR632" s="47"/>
      <c r="AS632" s="47"/>
      <c r="AV632" s="123"/>
      <c r="AW632" s="123"/>
      <c r="AX632" s="164"/>
      <c r="BD632" s="10"/>
      <c r="BE632" s="8"/>
      <c r="BF632" s="8"/>
    </row>
    <row r="633" s="31" customFormat="1" ht="15.75" spans="1:58">
      <c r="A633" s="31">
        <v>4000007</v>
      </c>
      <c r="B633" s="31">
        <v>4000007</v>
      </c>
      <c r="C633" s="14" t="s">
        <v>2285</v>
      </c>
      <c r="D633" s="31" t="s">
        <v>2286</v>
      </c>
      <c r="F633" s="31">
        <v>0</v>
      </c>
      <c r="G633" s="8"/>
      <c r="H633" s="8"/>
      <c r="I633" s="8"/>
      <c r="J633" s="8"/>
      <c r="K633" s="8"/>
      <c r="M633" s="123">
        <v>0</v>
      </c>
      <c r="N633" s="25">
        <v>1</v>
      </c>
      <c r="O633" s="123">
        <v>1</v>
      </c>
      <c r="P633" s="123">
        <v>1</v>
      </c>
      <c r="Q633" s="123">
        <v>8</v>
      </c>
      <c r="R633" s="11" t="s">
        <v>82</v>
      </c>
      <c r="S633" s="31">
        <v>1</v>
      </c>
      <c r="T633" s="31">
        <v>1</v>
      </c>
      <c r="U633" s="31">
        <v>1</v>
      </c>
      <c r="V633" s="31">
        <v>2048</v>
      </c>
      <c r="W633" s="135" t="s">
        <v>2287</v>
      </c>
      <c r="X633" s="135"/>
      <c r="Y633" s="70">
        <v>9999</v>
      </c>
      <c r="Z633" s="70"/>
      <c r="AA633" s="70">
        <v>30</v>
      </c>
      <c r="AB633" s="70">
        <v>30</v>
      </c>
      <c r="AC633" s="70">
        <v>30</v>
      </c>
      <c r="AD633" s="144">
        <v>50</v>
      </c>
      <c r="AE633" s="144">
        <v>20</v>
      </c>
      <c r="AF633" s="144">
        <v>4000</v>
      </c>
      <c r="AG633" s="144">
        <v>50</v>
      </c>
      <c r="AH633" s="144">
        <v>0</v>
      </c>
      <c r="AI633" s="144">
        <v>0</v>
      </c>
      <c r="AJ633" s="144">
        <v>1</v>
      </c>
      <c r="AK633" s="144">
        <v>0</v>
      </c>
      <c r="AL633" s="154" t="s">
        <v>603</v>
      </c>
      <c r="AR633" s="47"/>
      <c r="AS633" s="47"/>
      <c r="AV633" s="123"/>
      <c r="AW633" s="123"/>
      <c r="AX633" s="164"/>
      <c r="BD633" s="10"/>
      <c r="BE633" s="8"/>
      <c r="BF633" s="8"/>
    </row>
    <row r="634" s="31" customFormat="1" ht="15.75" spans="1:58">
      <c r="A634" s="31">
        <v>4000008</v>
      </c>
      <c r="B634" s="31">
        <v>4000008</v>
      </c>
      <c r="C634" s="14" t="s">
        <v>2288</v>
      </c>
      <c r="D634" s="31" t="s">
        <v>2289</v>
      </c>
      <c r="F634" s="31">
        <v>1</v>
      </c>
      <c r="G634" s="8"/>
      <c r="H634" s="8"/>
      <c r="I634" s="8"/>
      <c r="J634" s="8"/>
      <c r="K634" s="8"/>
      <c r="M634" s="123">
        <v>0</v>
      </c>
      <c r="N634" s="25">
        <v>1</v>
      </c>
      <c r="O634" s="123">
        <v>1</v>
      </c>
      <c r="P634" s="123">
        <v>1</v>
      </c>
      <c r="Q634" s="123">
        <v>8</v>
      </c>
      <c r="R634" s="11" t="s">
        <v>82</v>
      </c>
      <c r="S634" s="31">
        <v>1</v>
      </c>
      <c r="T634" s="31">
        <v>1</v>
      </c>
      <c r="U634" s="31">
        <v>1</v>
      </c>
      <c r="V634" s="31">
        <v>2047</v>
      </c>
      <c r="W634" s="135" t="s">
        <v>2290</v>
      </c>
      <c r="X634" s="135"/>
      <c r="Y634" s="70">
        <v>9999</v>
      </c>
      <c r="Z634" s="70"/>
      <c r="AA634" s="70">
        <v>30</v>
      </c>
      <c r="AB634" s="70">
        <v>30</v>
      </c>
      <c r="AC634" s="70">
        <v>30</v>
      </c>
      <c r="AD634" s="144">
        <v>50</v>
      </c>
      <c r="AE634" s="144">
        <v>20</v>
      </c>
      <c r="AF634" s="144">
        <v>4000</v>
      </c>
      <c r="AG634" s="144">
        <v>50</v>
      </c>
      <c r="AH634" s="144">
        <v>0</v>
      </c>
      <c r="AI634" s="144">
        <v>0</v>
      </c>
      <c r="AJ634" s="144">
        <v>1</v>
      </c>
      <c r="AK634" s="144">
        <v>0</v>
      </c>
      <c r="AL634" s="154" t="s">
        <v>603</v>
      </c>
      <c r="AR634" s="47"/>
      <c r="AS634" s="47"/>
      <c r="AV634" s="123"/>
      <c r="AW634" s="123"/>
      <c r="AX634" s="164"/>
      <c r="BD634" s="10"/>
      <c r="BE634" s="8"/>
      <c r="BF634" s="8"/>
    </row>
    <row r="635" s="31" customFormat="1" ht="15.75" spans="1:58">
      <c r="A635" s="31">
        <v>4000009</v>
      </c>
      <c r="B635" s="31">
        <v>4000009</v>
      </c>
      <c r="C635" s="14" t="s">
        <v>2291</v>
      </c>
      <c r="D635" s="31" t="s">
        <v>2292</v>
      </c>
      <c r="F635" s="31">
        <v>0</v>
      </c>
      <c r="G635" s="8"/>
      <c r="H635" s="8"/>
      <c r="I635" s="8"/>
      <c r="J635" s="8"/>
      <c r="K635" s="8"/>
      <c r="M635" s="123">
        <v>0</v>
      </c>
      <c r="N635" s="25">
        <v>1</v>
      </c>
      <c r="O635" s="123">
        <v>1</v>
      </c>
      <c r="P635" s="123">
        <v>1</v>
      </c>
      <c r="Q635" s="123">
        <v>8</v>
      </c>
      <c r="R635" s="11" t="s">
        <v>82</v>
      </c>
      <c r="S635" s="31">
        <v>1</v>
      </c>
      <c r="T635" s="31">
        <v>1</v>
      </c>
      <c r="U635" s="31">
        <v>1</v>
      </c>
      <c r="V635" s="31">
        <v>2024</v>
      </c>
      <c r="W635" s="135" t="s">
        <v>2293</v>
      </c>
      <c r="X635" s="135"/>
      <c r="Y635" s="70">
        <v>9999</v>
      </c>
      <c r="Z635" s="70"/>
      <c r="AA635" s="70">
        <v>30</v>
      </c>
      <c r="AB635" s="70">
        <v>30</v>
      </c>
      <c r="AC635" s="70">
        <v>30</v>
      </c>
      <c r="AD635" s="144">
        <v>50</v>
      </c>
      <c r="AE635" s="144">
        <v>20</v>
      </c>
      <c r="AF635" s="144">
        <v>4000</v>
      </c>
      <c r="AG635" s="144">
        <v>50</v>
      </c>
      <c r="AH635" s="144">
        <v>0</v>
      </c>
      <c r="AI635" s="144">
        <v>0</v>
      </c>
      <c r="AJ635" s="144">
        <v>1</v>
      </c>
      <c r="AK635" s="144">
        <v>0</v>
      </c>
      <c r="AL635" s="154" t="s">
        <v>603</v>
      </c>
      <c r="AR635" s="47"/>
      <c r="AS635" s="47"/>
      <c r="AV635" s="123"/>
      <c r="AW635" s="123"/>
      <c r="AX635" s="164"/>
      <c r="BD635" s="10"/>
      <c r="BE635" s="8"/>
      <c r="BF635" s="8"/>
    </row>
    <row r="636" s="31" customFormat="1" ht="15.75" spans="1:58">
      <c r="A636" s="31">
        <v>4000010</v>
      </c>
      <c r="B636" s="31">
        <v>4000010</v>
      </c>
      <c r="C636" s="14" t="s">
        <v>2294</v>
      </c>
      <c r="D636" s="31" t="s">
        <v>2295</v>
      </c>
      <c r="F636" s="31">
        <v>0</v>
      </c>
      <c r="G636" s="8"/>
      <c r="H636" s="8"/>
      <c r="I636" s="8"/>
      <c r="J636" s="8"/>
      <c r="K636" s="8"/>
      <c r="M636" s="123">
        <v>0</v>
      </c>
      <c r="N636" s="25">
        <v>1</v>
      </c>
      <c r="O636" s="123">
        <v>1</v>
      </c>
      <c r="P636" s="123">
        <v>1</v>
      </c>
      <c r="Q636" s="123">
        <v>8</v>
      </c>
      <c r="R636" s="11" t="s">
        <v>82</v>
      </c>
      <c r="S636" s="31">
        <v>1</v>
      </c>
      <c r="T636" s="31">
        <v>1</v>
      </c>
      <c r="U636" s="31">
        <v>1</v>
      </c>
      <c r="V636" s="31">
        <v>2023</v>
      </c>
      <c r="W636" s="135" t="s">
        <v>2296</v>
      </c>
      <c r="X636" s="135"/>
      <c r="Y636" s="70">
        <v>9999</v>
      </c>
      <c r="Z636" s="70"/>
      <c r="AA636" s="70">
        <v>30</v>
      </c>
      <c r="AB636" s="70">
        <v>30</v>
      </c>
      <c r="AC636" s="70">
        <v>30</v>
      </c>
      <c r="AD636" s="144">
        <v>50</v>
      </c>
      <c r="AE636" s="144">
        <v>20</v>
      </c>
      <c r="AF636" s="144">
        <v>4000</v>
      </c>
      <c r="AG636" s="144">
        <v>50</v>
      </c>
      <c r="AH636" s="144">
        <v>0</v>
      </c>
      <c r="AI636" s="144">
        <v>0</v>
      </c>
      <c r="AJ636" s="144">
        <v>1</v>
      </c>
      <c r="AK636" s="144">
        <v>0</v>
      </c>
      <c r="AL636" s="154" t="s">
        <v>603</v>
      </c>
      <c r="AR636" s="47"/>
      <c r="AS636" s="47"/>
      <c r="AV636" s="123"/>
      <c r="AW636" s="123"/>
      <c r="AX636" s="164"/>
      <c r="BD636" s="10"/>
      <c r="BE636" s="8"/>
      <c r="BF636" s="8"/>
    </row>
    <row r="637" s="31" customFormat="1" ht="15.75" spans="1:58">
      <c r="A637" s="31">
        <v>4000011</v>
      </c>
      <c r="B637" s="31">
        <v>4000011</v>
      </c>
      <c r="C637" s="14" t="s">
        <v>2297</v>
      </c>
      <c r="D637" s="31" t="s">
        <v>2298</v>
      </c>
      <c r="F637" s="31">
        <v>1</v>
      </c>
      <c r="G637" s="8"/>
      <c r="H637" s="8"/>
      <c r="I637" s="8"/>
      <c r="J637" s="8"/>
      <c r="K637" s="8"/>
      <c r="M637" s="123">
        <v>0</v>
      </c>
      <c r="N637" s="31">
        <v>0</v>
      </c>
      <c r="O637" s="123">
        <v>1</v>
      </c>
      <c r="P637" s="123">
        <v>1</v>
      </c>
      <c r="Q637" s="123">
        <v>8</v>
      </c>
      <c r="R637" s="11" t="s">
        <v>82</v>
      </c>
      <c r="S637" s="31">
        <v>1</v>
      </c>
      <c r="T637" s="31">
        <v>1</v>
      </c>
      <c r="U637" s="31">
        <v>1</v>
      </c>
      <c r="V637" s="31">
        <v>1034</v>
      </c>
      <c r="W637" s="135"/>
      <c r="X637" s="135"/>
      <c r="Y637" s="70">
        <v>9999</v>
      </c>
      <c r="Z637" s="70"/>
      <c r="AA637" s="70">
        <v>30</v>
      </c>
      <c r="AB637" s="70">
        <v>30</v>
      </c>
      <c r="AC637" s="70">
        <v>30</v>
      </c>
      <c r="AD637" s="144">
        <v>50</v>
      </c>
      <c r="AE637" s="144">
        <v>20</v>
      </c>
      <c r="AF637" s="144">
        <v>4000</v>
      </c>
      <c r="AG637" s="144">
        <v>50</v>
      </c>
      <c r="AH637" s="144">
        <v>0</v>
      </c>
      <c r="AI637" s="144">
        <v>0</v>
      </c>
      <c r="AJ637" s="144">
        <v>1</v>
      </c>
      <c r="AK637" s="144">
        <v>0</v>
      </c>
      <c r="AL637" s="154" t="s">
        <v>603</v>
      </c>
      <c r="AR637" s="47"/>
      <c r="AS637" s="47"/>
      <c r="AV637" s="123"/>
      <c r="AW637" s="123"/>
      <c r="AX637" s="164"/>
      <c r="BD637" s="10"/>
      <c r="BE637" s="8"/>
      <c r="BF637" s="8"/>
    </row>
    <row r="638" s="31" customFormat="1" ht="15.75" spans="1:58">
      <c r="A638" s="31">
        <v>4000012</v>
      </c>
      <c r="B638" s="31">
        <v>4000012</v>
      </c>
      <c r="C638" s="14" t="s">
        <v>2299</v>
      </c>
      <c r="D638" s="31" t="s">
        <v>2300</v>
      </c>
      <c r="F638" s="31">
        <v>1</v>
      </c>
      <c r="G638" s="8"/>
      <c r="H638" s="8"/>
      <c r="I638" s="8"/>
      <c r="J638" s="8"/>
      <c r="K638" s="8"/>
      <c r="M638" s="123">
        <v>0</v>
      </c>
      <c r="N638" s="25">
        <v>1</v>
      </c>
      <c r="O638" s="123">
        <v>1</v>
      </c>
      <c r="P638" s="123">
        <v>1</v>
      </c>
      <c r="Q638" s="123">
        <v>8</v>
      </c>
      <c r="R638" s="11" t="s">
        <v>82</v>
      </c>
      <c r="S638" s="31">
        <v>1</v>
      </c>
      <c r="T638" s="31">
        <v>1</v>
      </c>
      <c r="U638" s="31">
        <v>1</v>
      </c>
      <c r="V638" s="31">
        <v>2046</v>
      </c>
      <c r="W638" s="135" t="s">
        <v>2301</v>
      </c>
      <c r="X638" s="135"/>
      <c r="Y638" s="70">
        <v>9999</v>
      </c>
      <c r="Z638" s="70"/>
      <c r="AA638" s="70">
        <v>30</v>
      </c>
      <c r="AB638" s="70">
        <v>30</v>
      </c>
      <c r="AC638" s="70">
        <v>30</v>
      </c>
      <c r="AD638" s="144">
        <v>50</v>
      </c>
      <c r="AE638" s="144">
        <v>20</v>
      </c>
      <c r="AF638" s="144">
        <v>4000</v>
      </c>
      <c r="AG638" s="144">
        <v>50</v>
      </c>
      <c r="AH638" s="144">
        <v>0</v>
      </c>
      <c r="AI638" s="144">
        <v>0</v>
      </c>
      <c r="AJ638" s="144">
        <v>1</v>
      </c>
      <c r="AK638" s="144">
        <v>0</v>
      </c>
      <c r="AL638" s="154" t="s">
        <v>603</v>
      </c>
      <c r="AR638" s="47"/>
      <c r="AS638" s="47"/>
      <c r="AV638" s="123"/>
      <c r="AW638" s="123"/>
      <c r="AX638" s="164"/>
      <c r="BD638" s="10"/>
      <c r="BE638" s="8"/>
      <c r="BF638" s="8"/>
    </row>
    <row r="639" s="31" customFormat="1" ht="15.75" spans="1:58">
      <c r="A639" s="31">
        <v>4000013</v>
      </c>
      <c r="B639" s="31">
        <v>4000013</v>
      </c>
      <c r="C639" s="14" t="s">
        <v>2302</v>
      </c>
      <c r="D639" s="239" t="s">
        <v>2303</v>
      </c>
      <c r="E639" s="239"/>
      <c r="F639" s="31">
        <v>0</v>
      </c>
      <c r="G639" s="8"/>
      <c r="H639" s="8"/>
      <c r="I639" s="8"/>
      <c r="J639" s="8"/>
      <c r="K639" s="8"/>
      <c r="M639" s="123">
        <v>0</v>
      </c>
      <c r="N639" s="31">
        <v>0</v>
      </c>
      <c r="O639" s="123">
        <v>1</v>
      </c>
      <c r="P639" s="123">
        <v>1</v>
      </c>
      <c r="Q639" s="123">
        <v>8</v>
      </c>
      <c r="R639" s="11" t="s">
        <v>82</v>
      </c>
      <c r="S639" s="31">
        <v>1</v>
      </c>
      <c r="T639" s="31">
        <v>1</v>
      </c>
      <c r="U639" s="31">
        <v>1</v>
      </c>
      <c r="V639" s="31">
        <v>2079</v>
      </c>
      <c r="W639" s="135" t="s">
        <v>2304</v>
      </c>
      <c r="X639" s="135"/>
      <c r="Y639" s="70">
        <v>9999</v>
      </c>
      <c r="Z639" s="70"/>
      <c r="AA639" s="70">
        <v>30</v>
      </c>
      <c r="AB639" s="70">
        <v>30</v>
      </c>
      <c r="AC639" s="70">
        <v>30</v>
      </c>
      <c r="AD639" s="144">
        <v>50</v>
      </c>
      <c r="AE639" s="144">
        <v>20</v>
      </c>
      <c r="AF639" s="144">
        <v>4000</v>
      </c>
      <c r="AG639" s="144">
        <v>50</v>
      </c>
      <c r="AH639" s="144">
        <v>0</v>
      </c>
      <c r="AI639" s="144">
        <v>0</v>
      </c>
      <c r="AJ639" s="144">
        <v>1</v>
      </c>
      <c r="AK639" s="144">
        <v>0</v>
      </c>
      <c r="AL639" s="154" t="s">
        <v>603</v>
      </c>
      <c r="AR639" s="47"/>
      <c r="AS639" s="47"/>
      <c r="AV639" s="123"/>
      <c r="AW639" s="123"/>
      <c r="AX639" s="164"/>
      <c r="BD639" s="10"/>
      <c r="BE639" s="8"/>
      <c r="BF639" s="8"/>
    </row>
    <row r="640" s="31" customFormat="1" ht="15.75" spans="1:58">
      <c r="A640" s="31">
        <v>4000014</v>
      </c>
      <c r="B640" s="31">
        <v>4000014</v>
      </c>
      <c r="C640" s="14" t="s">
        <v>2305</v>
      </c>
      <c r="D640" s="239" t="s">
        <v>2306</v>
      </c>
      <c r="E640" s="239"/>
      <c r="F640" s="31">
        <v>0</v>
      </c>
      <c r="G640" s="8"/>
      <c r="H640" s="8"/>
      <c r="I640" s="8"/>
      <c r="J640" s="8"/>
      <c r="K640" s="8"/>
      <c r="M640" s="123">
        <v>0</v>
      </c>
      <c r="N640" s="31">
        <v>0</v>
      </c>
      <c r="O640" s="123">
        <v>1</v>
      </c>
      <c r="P640" s="123">
        <v>1</v>
      </c>
      <c r="Q640" s="123">
        <v>8</v>
      </c>
      <c r="R640" s="11" t="s">
        <v>82</v>
      </c>
      <c r="S640" s="31">
        <v>1</v>
      </c>
      <c r="T640" s="31">
        <v>1</v>
      </c>
      <c r="U640" s="31">
        <v>1</v>
      </c>
      <c r="V640" s="31">
        <v>2080</v>
      </c>
      <c r="W640" s="135"/>
      <c r="X640" s="135"/>
      <c r="Y640" s="70">
        <v>9999</v>
      </c>
      <c r="Z640" s="70"/>
      <c r="AA640" s="70">
        <v>30</v>
      </c>
      <c r="AB640" s="70">
        <v>30</v>
      </c>
      <c r="AC640" s="70">
        <v>30</v>
      </c>
      <c r="AD640" s="144">
        <v>50</v>
      </c>
      <c r="AE640" s="144">
        <v>20</v>
      </c>
      <c r="AF640" s="144">
        <v>4000</v>
      </c>
      <c r="AG640" s="144">
        <v>50</v>
      </c>
      <c r="AH640" s="144">
        <v>0</v>
      </c>
      <c r="AI640" s="144">
        <v>0</v>
      </c>
      <c r="AJ640" s="144">
        <v>1</v>
      </c>
      <c r="AK640" s="144">
        <v>0</v>
      </c>
      <c r="AL640" s="154" t="s">
        <v>603</v>
      </c>
      <c r="AR640" s="47"/>
      <c r="AS640" s="47"/>
      <c r="AV640" s="123"/>
      <c r="AW640" s="123"/>
      <c r="AX640" s="164"/>
      <c r="BD640" s="10"/>
      <c r="BE640" s="8"/>
      <c r="BF640" s="8"/>
    </row>
    <row r="641" ht="15.75" spans="1:58">
      <c r="A641" s="31">
        <v>4000015</v>
      </c>
      <c r="B641" s="31">
        <v>4000015</v>
      </c>
      <c r="C641" s="14" t="s">
        <v>2307</v>
      </c>
      <c r="D641" s="239" t="s">
        <v>2307</v>
      </c>
      <c r="E641" s="239"/>
      <c r="F641" s="31">
        <v>0</v>
      </c>
      <c r="G641" s="8"/>
      <c r="H641" s="8"/>
      <c r="I641" s="8"/>
      <c r="J641" s="8"/>
      <c r="K641" s="8"/>
      <c r="M641" s="123">
        <v>0</v>
      </c>
      <c r="N641">
        <v>0</v>
      </c>
      <c r="O641" s="123">
        <v>1</v>
      </c>
      <c r="P641" s="123">
        <v>1</v>
      </c>
      <c r="Q641" s="123">
        <v>8</v>
      </c>
      <c r="R641" s="11" t="s">
        <v>82</v>
      </c>
      <c r="S641">
        <v>1</v>
      </c>
      <c r="T641">
        <v>1</v>
      </c>
      <c r="U641">
        <v>1</v>
      </c>
      <c r="V641">
        <v>2090</v>
      </c>
      <c r="W641" s="135"/>
      <c r="Y641" s="70">
        <v>9999</v>
      </c>
      <c r="AA641" s="70">
        <v>30</v>
      </c>
      <c r="AB641" s="70">
        <v>30</v>
      </c>
      <c r="AC641" s="70">
        <v>30</v>
      </c>
      <c r="AD641" s="144">
        <v>50</v>
      </c>
      <c r="AE641" s="144">
        <v>20</v>
      </c>
      <c r="AF641" s="144">
        <v>4000</v>
      </c>
      <c r="AG641" s="144">
        <v>50</v>
      </c>
      <c r="AH641" s="144">
        <v>0</v>
      </c>
      <c r="AI641" s="144">
        <v>0</v>
      </c>
      <c r="AJ641" s="144">
        <v>1</v>
      </c>
      <c r="AK641" s="144">
        <v>0</v>
      </c>
      <c r="AL641" s="154" t="s">
        <v>603</v>
      </c>
      <c r="AV641" s="123"/>
      <c r="AW641" s="123"/>
      <c r="BD641" s="10"/>
      <c r="BE641" s="8"/>
      <c r="BF641" s="8"/>
    </row>
    <row r="642" ht="15.75" spans="1:58">
      <c r="A642" s="31">
        <v>4000016</v>
      </c>
      <c r="B642" s="31">
        <v>4000016</v>
      </c>
      <c r="C642" s="14" t="s">
        <v>2308</v>
      </c>
      <c r="D642" s="239" t="s">
        <v>2308</v>
      </c>
      <c r="E642" s="239"/>
      <c r="F642" s="31">
        <v>1</v>
      </c>
      <c r="G642" s="8"/>
      <c r="H642" s="8"/>
      <c r="I642" s="8"/>
      <c r="J642" s="8"/>
      <c r="K642" s="8"/>
      <c r="M642" s="123">
        <v>0</v>
      </c>
      <c r="N642">
        <v>0</v>
      </c>
      <c r="O642" s="123">
        <v>1</v>
      </c>
      <c r="P642" s="123">
        <v>1</v>
      </c>
      <c r="Q642" s="123">
        <v>8</v>
      </c>
      <c r="R642" s="11" t="s">
        <v>82</v>
      </c>
      <c r="S642">
        <v>1</v>
      </c>
      <c r="T642">
        <v>1</v>
      </c>
      <c r="U642">
        <v>1</v>
      </c>
      <c r="V642">
        <v>2098</v>
      </c>
      <c r="W642" s="135"/>
      <c r="Y642" s="70">
        <v>9999</v>
      </c>
      <c r="AA642" s="70">
        <v>30</v>
      </c>
      <c r="AB642" s="70">
        <v>30</v>
      </c>
      <c r="AC642" s="70">
        <v>30</v>
      </c>
      <c r="AD642" s="144">
        <v>50</v>
      </c>
      <c r="AE642" s="144">
        <v>20</v>
      </c>
      <c r="AF642" s="144">
        <v>4000</v>
      </c>
      <c r="AG642" s="144">
        <v>50</v>
      </c>
      <c r="AH642" s="144">
        <v>0</v>
      </c>
      <c r="AI642" s="144">
        <v>0</v>
      </c>
      <c r="AJ642" s="144">
        <v>1</v>
      </c>
      <c r="AK642" s="144">
        <v>0</v>
      </c>
      <c r="AL642" s="154" t="s">
        <v>603</v>
      </c>
      <c r="AV642" s="123"/>
      <c r="AW642" s="123"/>
      <c r="BD642" s="10"/>
      <c r="BE642" s="8"/>
      <c r="BF642" s="8"/>
    </row>
    <row r="643" ht="15.75" spans="1:58">
      <c r="A643" s="31">
        <v>4000017</v>
      </c>
      <c r="B643" s="31">
        <v>4000017</v>
      </c>
      <c r="C643" s="14" t="s">
        <v>2309</v>
      </c>
      <c r="D643" s="239" t="s">
        <v>2309</v>
      </c>
      <c r="E643" s="239"/>
      <c r="F643" s="31">
        <v>0</v>
      </c>
      <c r="G643" s="8"/>
      <c r="H643" s="8"/>
      <c r="I643" s="8"/>
      <c r="J643" s="8"/>
      <c r="K643" s="8"/>
      <c r="M643" s="123">
        <v>0</v>
      </c>
      <c r="N643">
        <v>0</v>
      </c>
      <c r="O643" s="123">
        <v>1</v>
      </c>
      <c r="P643" s="123">
        <v>1</v>
      </c>
      <c r="Q643" s="123">
        <v>8</v>
      </c>
      <c r="R643" s="11" t="s">
        <v>82</v>
      </c>
      <c r="S643">
        <v>1</v>
      </c>
      <c r="T643">
        <v>1</v>
      </c>
      <c r="U643">
        <v>1</v>
      </c>
      <c r="V643" s="269">
        <v>2098</v>
      </c>
      <c r="W643" s="135"/>
      <c r="Y643" s="70">
        <v>9999</v>
      </c>
      <c r="AA643" s="70">
        <v>30</v>
      </c>
      <c r="AB643" s="70">
        <v>30</v>
      </c>
      <c r="AC643" s="70">
        <v>30</v>
      </c>
      <c r="AD643" s="144">
        <v>50</v>
      </c>
      <c r="AE643" s="144">
        <v>20</v>
      </c>
      <c r="AF643" s="144">
        <v>4000</v>
      </c>
      <c r="AG643" s="144">
        <v>50</v>
      </c>
      <c r="AH643" s="144">
        <v>0</v>
      </c>
      <c r="AI643" s="144">
        <v>0</v>
      </c>
      <c r="AJ643" s="144">
        <v>1</v>
      </c>
      <c r="AK643" s="144">
        <v>0</v>
      </c>
      <c r="AL643" s="154" t="s">
        <v>603</v>
      </c>
      <c r="AV643" s="123"/>
      <c r="AW643" s="123"/>
      <c r="BD643" s="10"/>
      <c r="BE643" s="8"/>
      <c r="BF643" s="8"/>
    </row>
    <row r="644" ht="15.75" spans="1:58">
      <c r="A644" s="31">
        <v>4000018</v>
      </c>
      <c r="B644" s="31">
        <v>4000018</v>
      </c>
      <c r="C644" s="14" t="s">
        <v>2310</v>
      </c>
      <c r="D644" s="239" t="s">
        <v>2311</v>
      </c>
      <c r="E644" s="239"/>
      <c r="F644" s="31">
        <v>0</v>
      </c>
      <c r="G644" s="8"/>
      <c r="H644" s="8"/>
      <c r="I644" s="8"/>
      <c r="J644" s="8"/>
      <c r="K644" s="8"/>
      <c r="M644" s="123">
        <v>0</v>
      </c>
      <c r="N644">
        <v>0</v>
      </c>
      <c r="O644" s="123">
        <v>1</v>
      </c>
      <c r="P644" s="123">
        <v>1</v>
      </c>
      <c r="Q644" s="123">
        <v>8</v>
      </c>
      <c r="R644" s="11" t="s">
        <v>82</v>
      </c>
      <c r="S644">
        <v>1</v>
      </c>
      <c r="T644">
        <v>1</v>
      </c>
      <c r="U644">
        <v>1</v>
      </c>
      <c r="V644" s="269">
        <v>2098</v>
      </c>
      <c r="W644" s="135"/>
      <c r="Y644" s="70">
        <v>9999</v>
      </c>
      <c r="AA644" s="70">
        <v>30</v>
      </c>
      <c r="AB644" s="70">
        <v>30</v>
      </c>
      <c r="AC644" s="70">
        <v>30</v>
      </c>
      <c r="AD644" s="144">
        <v>50</v>
      </c>
      <c r="AE644" s="144">
        <v>20</v>
      </c>
      <c r="AF644" s="144">
        <v>4000</v>
      </c>
      <c r="AG644" s="144">
        <v>50</v>
      </c>
      <c r="AH644" s="144">
        <v>0</v>
      </c>
      <c r="AI644" s="144">
        <v>0</v>
      </c>
      <c r="AJ644" s="144">
        <v>1</v>
      </c>
      <c r="AK644" s="144">
        <v>0</v>
      </c>
      <c r="AL644" s="154" t="s">
        <v>603</v>
      </c>
      <c r="AV644" s="123"/>
      <c r="AW644" s="123"/>
      <c r="BD644" s="10"/>
      <c r="BE644" s="8"/>
      <c r="BF644" s="8"/>
    </row>
    <row r="645" ht="15.75" spans="1:58">
      <c r="A645" s="31">
        <v>4000019</v>
      </c>
      <c r="B645" s="31">
        <v>4000019</v>
      </c>
      <c r="C645" s="14" t="s">
        <v>2312</v>
      </c>
      <c r="D645" s="239" t="s">
        <v>2312</v>
      </c>
      <c r="E645" s="239"/>
      <c r="F645" s="31">
        <v>0</v>
      </c>
      <c r="G645" s="8"/>
      <c r="H645" s="8"/>
      <c r="I645" s="8"/>
      <c r="J645" s="8"/>
      <c r="K645" s="8"/>
      <c r="M645" s="123">
        <v>0</v>
      </c>
      <c r="N645">
        <v>0</v>
      </c>
      <c r="O645" s="123">
        <v>1</v>
      </c>
      <c r="P645" s="123">
        <v>1</v>
      </c>
      <c r="Q645" s="123">
        <v>8</v>
      </c>
      <c r="R645" s="11" t="s">
        <v>82</v>
      </c>
      <c r="S645">
        <v>1</v>
      </c>
      <c r="T645">
        <v>1</v>
      </c>
      <c r="U645">
        <v>1</v>
      </c>
      <c r="V645" s="269">
        <v>2098</v>
      </c>
      <c r="W645" s="135"/>
      <c r="Y645" s="70">
        <v>9999</v>
      </c>
      <c r="AA645" s="70">
        <v>30</v>
      </c>
      <c r="AB645" s="70">
        <v>30</v>
      </c>
      <c r="AC645" s="70">
        <v>30</v>
      </c>
      <c r="AD645" s="144">
        <v>50</v>
      </c>
      <c r="AE645" s="144">
        <v>20</v>
      </c>
      <c r="AF645" s="144">
        <v>4000</v>
      </c>
      <c r="AG645" s="144">
        <v>50</v>
      </c>
      <c r="AH645" s="144">
        <v>0</v>
      </c>
      <c r="AI645" s="144">
        <v>0</v>
      </c>
      <c r="AJ645" s="144">
        <v>1</v>
      </c>
      <c r="AK645" s="144">
        <v>0</v>
      </c>
      <c r="AL645" s="154" t="s">
        <v>603</v>
      </c>
      <c r="AV645" s="123"/>
      <c r="AW645" s="123"/>
      <c r="BD645" s="10"/>
      <c r="BE645" s="8"/>
      <c r="BF645" s="8"/>
    </row>
    <row r="646" ht="15.75" spans="1:58">
      <c r="A646" s="31">
        <v>4000020</v>
      </c>
      <c r="B646" s="31">
        <v>4000020</v>
      </c>
      <c r="C646" s="14" t="s">
        <v>2313</v>
      </c>
      <c r="D646" s="25" t="s">
        <v>2313</v>
      </c>
      <c r="E646" s="25"/>
      <c r="F646" s="31">
        <v>0</v>
      </c>
      <c r="G646" s="8"/>
      <c r="H646" s="8"/>
      <c r="I646" s="8"/>
      <c r="J646" s="8"/>
      <c r="K646" s="8"/>
      <c r="M646" s="123">
        <v>0</v>
      </c>
      <c r="N646" s="25">
        <v>1</v>
      </c>
      <c r="O646" s="123">
        <v>1</v>
      </c>
      <c r="P646" s="123">
        <v>1</v>
      </c>
      <c r="Q646" s="123">
        <v>8</v>
      </c>
      <c r="R646" s="11" t="s">
        <v>82</v>
      </c>
      <c r="S646">
        <v>1</v>
      </c>
      <c r="T646">
        <v>1</v>
      </c>
      <c r="U646">
        <v>1</v>
      </c>
      <c r="V646">
        <v>2115</v>
      </c>
      <c r="W646" s="135" t="s">
        <v>2314</v>
      </c>
      <c r="Y646" s="70">
        <v>9999</v>
      </c>
      <c r="AA646" s="70">
        <v>30</v>
      </c>
      <c r="AB646" s="70">
        <v>30</v>
      </c>
      <c r="AC646" s="70">
        <v>30</v>
      </c>
      <c r="AD646" s="144">
        <v>50</v>
      </c>
      <c r="AE646" s="144">
        <v>20</v>
      </c>
      <c r="AF646" s="144">
        <v>4000</v>
      </c>
      <c r="AG646" s="144">
        <v>50</v>
      </c>
      <c r="AH646" s="144">
        <v>0</v>
      </c>
      <c r="AI646" s="144">
        <v>0</v>
      </c>
      <c r="AJ646" s="144">
        <v>1</v>
      </c>
      <c r="AK646" s="144">
        <v>0</v>
      </c>
      <c r="AL646" s="154" t="s">
        <v>603</v>
      </c>
      <c r="AV646" s="123"/>
      <c r="AW646" s="123"/>
      <c r="BD646" s="10"/>
      <c r="BE646" s="8"/>
      <c r="BF646" s="8"/>
    </row>
    <row r="647" ht="15.75" spans="1:58">
      <c r="A647" s="31">
        <v>4000021</v>
      </c>
      <c r="B647" s="31">
        <v>4000021</v>
      </c>
      <c r="C647" s="14" t="s">
        <v>2315</v>
      </c>
      <c r="D647" s="25" t="s">
        <v>2315</v>
      </c>
      <c r="E647" s="25"/>
      <c r="F647" s="31">
        <v>0</v>
      </c>
      <c r="G647" s="8"/>
      <c r="H647" s="8"/>
      <c r="I647" s="8"/>
      <c r="J647" s="8"/>
      <c r="K647" s="8"/>
      <c r="M647" s="123">
        <v>0</v>
      </c>
      <c r="N647" s="25">
        <v>1</v>
      </c>
      <c r="O647" s="123">
        <v>1</v>
      </c>
      <c r="P647" s="123">
        <v>1</v>
      </c>
      <c r="Q647" s="123">
        <v>8</v>
      </c>
      <c r="R647" s="11" t="s">
        <v>82</v>
      </c>
      <c r="S647">
        <v>1</v>
      </c>
      <c r="T647">
        <v>1</v>
      </c>
      <c r="U647">
        <v>1</v>
      </c>
      <c r="V647">
        <v>2116</v>
      </c>
      <c r="W647" s="135" t="s">
        <v>2316</v>
      </c>
      <c r="Y647" s="70">
        <v>9999</v>
      </c>
      <c r="AA647" s="70">
        <v>30</v>
      </c>
      <c r="AB647" s="70">
        <v>30</v>
      </c>
      <c r="AC647" s="70">
        <v>30</v>
      </c>
      <c r="AD647" s="144">
        <v>50</v>
      </c>
      <c r="AE647" s="144">
        <v>20</v>
      </c>
      <c r="AF647" s="144">
        <v>4000</v>
      </c>
      <c r="AG647" s="144">
        <v>50</v>
      </c>
      <c r="AH647" s="144">
        <v>0</v>
      </c>
      <c r="AI647" s="144">
        <v>0</v>
      </c>
      <c r="AJ647" s="144">
        <v>1</v>
      </c>
      <c r="AK647" s="144">
        <v>0</v>
      </c>
      <c r="AL647" s="154" t="s">
        <v>603</v>
      </c>
      <c r="AV647" s="123"/>
      <c r="AW647" s="123"/>
      <c r="BD647" s="10"/>
      <c r="BE647" s="8"/>
      <c r="BF647" s="8"/>
    </row>
    <row r="648" ht="15.75" spans="1:58">
      <c r="A648" s="31">
        <v>4000022</v>
      </c>
      <c r="B648" s="31">
        <v>4000022</v>
      </c>
      <c r="C648" s="14" t="s">
        <v>2317</v>
      </c>
      <c r="D648" s="25" t="s">
        <v>2317</v>
      </c>
      <c r="E648" s="25"/>
      <c r="F648" s="31">
        <v>0</v>
      </c>
      <c r="G648" s="8"/>
      <c r="H648" s="8"/>
      <c r="I648" s="8"/>
      <c r="J648" s="8"/>
      <c r="K648" s="8"/>
      <c r="M648" s="123">
        <v>0</v>
      </c>
      <c r="N648" s="25">
        <v>0</v>
      </c>
      <c r="O648" s="123">
        <v>1</v>
      </c>
      <c r="P648" s="123">
        <v>1</v>
      </c>
      <c r="Q648" s="123">
        <v>8</v>
      </c>
      <c r="R648" s="11" t="s">
        <v>82</v>
      </c>
      <c r="S648">
        <v>1</v>
      </c>
      <c r="T648">
        <v>1</v>
      </c>
      <c r="U648">
        <v>1</v>
      </c>
      <c r="V648">
        <v>2117</v>
      </c>
      <c r="W648" s="135"/>
      <c r="Y648" s="70">
        <v>9999</v>
      </c>
      <c r="AA648" s="70">
        <v>30</v>
      </c>
      <c r="AB648" s="70">
        <v>30</v>
      </c>
      <c r="AC648" s="70">
        <v>30</v>
      </c>
      <c r="AD648" s="144">
        <v>50</v>
      </c>
      <c r="AE648" s="144">
        <v>20</v>
      </c>
      <c r="AF648" s="144">
        <v>4000</v>
      </c>
      <c r="AG648" s="144">
        <v>50</v>
      </c>
      <c r="AH648" s="144">
        <v>0</v>
      </c>
      <c r="AI648" s="144">
        <v>0</v>
      </c>
      <c r="AJ648" s="144">
        <v>1</v>
      </c>
      <c r="AK648" s="144">
        <v>0</v>
      </c>
      <c r="AL648" s="154" t="s">
        <v>603</v>
      </c>
      <c r="AV648" s="123"/>
      <c r="AW648" s="123"/>
      <c r="BD648" s="10"/>
      <c r="BE648" s="8"/>
      <c r="BF648" s="8"/>
    </row>
    <row r="649" ht="15.75" spans="1:58">
      <c r="A649" s="31">
        <v>4000023</v>
      </c>
      <c r="B649" s="31">
        <v>4000023</v>
      </c>
      <c r="C649" s="14" t="s">
        <v>2318</v>
      </c>
      <c r="D649" s="25" t="s">
        <v>2318</v>
      </c>
      <c r="E649" s="25"/>
      <c r="F649" s="31">
        <v>0</v>
      </c>
      <c r="G649" s="8"/>
      <c r="H649" s="8"/>
      <c r="I649" s="8"/>
      <c r="J649" s="8"/>
      <c r="K649" s="8"/>
      <c r="M649" s="123">
        <v>0</v>
      </c>
      <c r="N649" s="25">
        <v>1</v>
      </c>
      <c r="O649" s="123">
        <v>1</v>
      </c>
      <c r="P649" s="123">
        <v>1</v>
      </c>
      <c r="Q649" s="123">
        <v>8</v>
      </c>
      <c r="R649" s="11" t="s">
        <v>82</v>
      </c>
      <c r="S649">
        <v>1</v>
      </c>
      <c r="T649">
        <v>1</v>
      </c>
      <c r="U649">
        <v>1</v>
      </c>
      <c r="V649">
        <v>2119</v>
      </c>
      <c r="W649" s="135" t="s">
        <v>2319</v>
      </c>
      <c r="Y649" s="70">
        <v>9999</v>
      </c>
      <c r="AA649" s="70">
        <v>30</v>
      </c>
      <c r="AB649" s="70">
        <v>30</v>
      </c>
      <c r="AC649" s="70">
        <v>30</v>
      </c>
      <c r="AD649" s="144">
        <v>50</v>
      </c>
      <c r="AE649" s="144">
        <v>20</v>
      </c>
      <c r="AF649" s="144">
        <v>4000</v>
      </c>
      <c r="AG649" s="144">
        <v>50</v>
      </c>
      <c r="AH649" s="144">
        <v>0</v>
      </c>
      <c r="AI649" s="144">
        <v>0</v>
      </c>
      <c r="AJ649" s="144">
        <v>1</v>
      </c>
      <c r="AK649" s="144">
        <v>0</v>
      </c>
      <c r="AL649" s="154" t="s">
        <v>603</v>
      </c>
      <c r="AV649" s="123"/>
      <c r="AW649" s="123"/>
      <c r="BD649" s="10"/>
      <c r="BE649" s="8"/>
      <c r="BF649" s="8"/>
    </row>
    <row r="650" ht="15.75" spans="1:58">
      <c r="A650" s="31">
        <v>4000024</v>
      </c>
      <c r="B650" s="31">
        <v>4000024</v>
      </c>
      <c r="C650" s="14" t="s">
        <v>2320</v>
      </c>
      <c r="D650" s="25" t="s">
        <v>2320</v>
      </c>
      <c r="E650" s="25"/>
      <c r="F650" s="31">
        <v>1</v>
      </c>
      <c r="G650" s="8"/>
      <c r="H650" s="8"/>
      <c r="I650" s="8"/>
      <c r="J650" s="8"/>
      <c r="K650" s="8"/>
      <c r="M650" s="123">
        <v>0</v>
      </c>
      <c r="N650" s="25">
        <v>1</v>
      </c>
      <c r="O650" s="123">
        <v>1</v>
      </c>
      <c r="P650" s="123">
        <v>1</v>
      </c>
      <c r="Q650" s="123">
        <v>8</v>
      </c>
      <c r="R650" s="11" t="s">
        <v>82</v>
      </c>
      <c r="S650">
        <v>1</v>
      </c>
      <c r="T650">
        <v>1</v>
      </c>
      <c r="U650">
        <v>1</v>
      </c>
      <c r="V650">
        <v>2120</v>
      </c>
      <c r="W650" s="135" t="s">
        <v>2321</v>
      </c>
      <c r="Y650" s="70">
        <v>9999</v>
      </c>
      <c r="AA650" s="70">
        <v>30</v>
      </c>
      <c r="AB650" s="70">
        <v>30</v>
      </c>
      <c r="AC650" s="70">
        <v>30</v>
      </c>
      <c r="AD650" s="144">
        <v>50</v>
      </c>
      <c r="AE650" s="144">
        <v>20</v>
      </c>
      <c r="AF650" s="144">
        <v>4000</v>
      </c>
      <c r="AG650" s="144">
        <v>50</v>
      </c>
      <c r="AH650" s="144">
        <v>0</v>
      </c>
      <c r="AI650" s="144">
        <v>0</v>
      </c>
      <c r="AJ650" s="144">
        <v>1</v>
      </c>
      <c r="AK650" s="144">
        <v>0</v>
      </c>
      <c r="AL650" s="154" t="s">
        <v>603</v>
      </c>
      <c r="AV650" s="123"/>
      <c r="AW650" s="123"/>
      <c r="BD650" s="10"/>
      <c r="BE650" s="8"/>
      <c r="BF650" s="8"/>
    </row>
    <row r="651" ht="15.75" spans="1:58">
      <c r="A651" s="31">
        <v>4000025</v>
      </c>
      <c r="B651" s="31">
        <v>4000025</v>
      </c>
      <c r="C651" s="14" t="s">
        <v>2322</v>
      </c>
      <c r="D651" s="25" t="s">
        <v>2322</v>
      </c>
      <c r="E651" s="25"/>
      <c r="F651" s="31">
        <v>0</v>
      </c>
      <c r="G651" s="8"/>
      <c r="H651" s="8"/>
      <c r="I651" s="8"/>
      <c r="J651" s="8"/>
      <c r="K651" s="8"/>
      <c r="M651" s="123">
        <v>0</v>
      </c>
      <c r="N651" s="25">
        <v>1</v>
      </c>
      <c r="O651" s="123">
        <v>1</v>
      </c>
      <c r="P651" s="123">
        <v>1</v>
      </c>
      <c r="Q651" s="123">
        <v>8</v>
      </c>
      <c r="R651" s="11" t="s">
        <v>82</v>
      </c>
      <c r="S651">
        <v>1</v>
      </c>
      <c r="T651">
        <v>1</v>
      </c>
      <c r="U651">
        <v>1</v>
      </c>
      <c r="V651">
        <v>2121</v>
      </c>
      <c r="W651" s="135" t="s">
        <v>2323</v>
      </c>
      <c r="Y651" s="70">
        <v>9999</v>
      </c>
      <c r="AA651" s="70">
        <v>30</v>
      </c>
      <c r="AB651" s="70">
        <v>30</v>
      </c>
      <c r="AC651" s="70">
        <v>30</v>
      </c>
      <c r="AD651" s="144">
        <v>50</v>
      </c>
      <c r="AE651" s="144">
        <v>20</v>
      </c>
      <c r="AF651" s="144">
        <v>4000</v>
      </c>
      <c r="AG651" s="144">
        <v>50</v>
      </c>
      <c r="AH651" s="144">
        <v>0</v>
      </c>
      <c r="AI651" s="144">
        <v>0</v>
      </c>
      <c r="AJ651" s="144">
        <v>1</v>
      </c>
      <c r="AK651" s="144">
        <v>0</v>
      </c>
      <c r="AL651" s="154" t="s">
        <v>603</v>
      </c>
      <c r="AV651" s="123"/>
      <c r="AW651" s="123"/>
      <c r="BD651" s="10"/>
      <c r="BE651" s="8"/>
      <c r="BF651" s="8"/>
    </row>
    <row r="652" ht="15.75" spans="1:58">
      <c r="A652" s="31">
        <v>4000026</v>
      </c>
      <c r="B652" s="31">
        <v>4000026</v>
      </c>
      <c r="C652" s="14" t="s">
        <v>2324</v>
      </c>
      <c r="D652" s="25" t="s">
        <v>2325</v>
      </c>
      <c r="E652" s="25"/>
      <c r="F652" s="31">
        <v>0</v>
      </c>
      <c r="G652" s="8"/>
      <c r="H652" s="8"/>
      <c r="I652" s="8"/>
      <c r="J652" s="8"/>
      <c r="K652" s="8"/>
      <c r="M652" s="123">
        <v>0</v>
      </c>
      <c r="N652" s="25">
        <v>1</v>
      </c>
      <c r="O652" s="123">
        <v>1</v>
      </c>
      <c r="P652" s="123">
        <v>1</v>
      </c>
      <c r="Q652" s="123">
        <v>8</v>
      </c>
      <c r="R652" s="11" t="s">
        <v>82</v>
      </c>
      <c r="S652">
        <v>1</v>
      </c>
      <c r="T652">
        <v>1</v>
      </c>
      <c r="U652">
        <v>1</v>
      </c>
      <c r="V652">
        <v>2125</v>
      </c>
      <c r="W652" s="135" t="s">
        <v>2326</v>
      </c>
      <c r="Y652" s="70">
        <v>9999</v>
      </c>
      <c r="AA652" s="70">
        <v>30</v>
      </c>
      <c r="AB652" s="70">
        <v>30</v>
      </c>
      <c r="AC652" s="70">
        <v>30</v>
      </c>
      <c r="AD652" s="144">
        <v>50</v>
      </c>
      <c r="AE652" s="144">
        <v>20</v>
      </c>
      <c r="AF652" s="144">
        <v>4000</v>
      </c>
      <c r="AG652" s="144">
        <v>50</v>
      </c>
      <c r="AH652" s="144">
        <v>0</v>
      </c>
      <c r="AI652" s="144">
        <v>0</v>
      </c>
      <c r="AJ652" s="144">
        <v>1</v>
      </c>
      <c r="AK652" s="144">
        <v>0</v>
      </c>
      <c r="AL652" s="154" t="s">
        <v>603</v>
      </c>
      <c r="AV652" s="123"/>
      <c r="AW652" s="123"/>
      <c r="BD652" s="10"/>
      <c r="BE652" s="8"/>
      <c r="BF652" s="8"/>
    </row>
    <row r="653" ht="15.75" spans="1:58">
      <c r="A653" s="31">
        <v>4000027</v>
      </c>
      <c r="B653" s="31">
        <v>4000027</v>
      </c>
      <c r="C653" s="14" t="s">
        <v>2327</v>
      </c>
      <c r="D653" s="25" t="s">
        <v>2328</v>
      </c>
      <c r="E653" s="25"/>
      <c r="F653" s="31">
        <v>1</v>
      </c>
      <c r="G653" s="8"/>
      <c r="H653" s="8"/>
      <c r="I653" s="8"/>
      <c r="J653" s="8"/>
      <c r="K653" s="8"/>
      <c r="M653" s="123">
        <v>0</v>
      </c>
      <c r="N653" s="25">
        <v>1</v>
      </c>
      <c r="O653" s="123">
        <v>1</v>
      </c>
      <c r="P653" s="123">
        <v>1</v>
      </c>
      <c r="Q653" s="123">
        <v>8</v>
      </c>
      <c r="R653" s="11" t="s">
        <v>82</v>
      </c>
      <c r="S653">
        <v>1</v>
      </c>
      <c r="T653">
        <v>1</v>
      </c>
      <c r="U653">
        <v>1</v>
      </c>
      <c r="V653">
        <v>2124</v>
      </c>
      <c r="W653" s="135" t="s">
        <v>2329</v>
      </c>
      <c r="Y653" s="70">
        <v>9999</v>
      </c>
      <c r="AA653" s="70">
        <v>30</v>
      </c>
      <c r="AB653" s="70">
        <v>30</v>
      </c>
      <c r="AC653" s="70">
        <v>30</v>
      </c>
      <c r="AD653" s="144">
        <v>50</v>
      </c>
      <c r="AE653" s="144">
        <v>20</v>
      </c>
      <c r="AF653" s="144">
        <v>4000</v>
      </c>
      <c r="AG653" s="144">
        <v>50</v>
      </c>
      <c r="AH653" s="144">
        <v>0</v>
      </c>
      <c r="AI653" s="144">
        <v>0</v>
      </c>
      <c r="AJ653" s="144">
        <v>1</v>
      </c>
      <c r="AK653" s="144">
        <v>0</v>
      </c>
      <c r="AL653" s="154" t="s">
        <v>603</v>
      </c>
      <c r="AV653" s="123"/>
      <c r="AW653" s="123"/>
      <c r="BD653" s="10"/>
      <c r="BE653" s="8"/>
      <c r="BF653" s="8"/>
    </row>
    <row r="654" ht="15.75" spans="1:58">
      <c r="A654" s="31">
        <v>4000028</v>
      </c>
      <c r="B654" s="31">
        <v>4000028</v>
      </c>
      <c r="C654" s="14" t="s">
        <v>2330</v>
      </c>
      <c r="D654" s="25" t="s">
        <v>2331</v>
      </c>
      <c r="E654" s="25"/>
      <c r="F654" s="31">
        <v>1</v>
      </c>
      <c r="G654" s="8"/>
      <c r="H654" s="8"/>
      <c r="I654" s="8"/>
      <c r="J654" s="8"/>
      <c r="K654" s="8"/>
      <c r="M654" s="123">
        <v>0</v>
      </c>
      <c r="N654" s="25">
        <v>0</v>
      </c>
      <c r="O654" s="123">
        <v>1</v>
      </c>
      <c r="P654" s="123">
        <v>1</v>
      </c>
      <c r="Q654" s="123">
        <v>8</v>
      </c>
      <c r="R654" s="11" t="s">
        <v>82</v>
      </c>
      <c r="S654">
        <v>1</v>
      </c>
      <c r="T654">
        <v>1</v>
      </c>
      <c r="U654">
        <v>1</v>
      </c>
      <c r="V654">
        <v>2131</v>
      </c>
      <c r="Y654" s="70">
        <v>9999</v>
      </c>
      <c r="AA654" s="70">
        <v>30</v>
      </c>
      <c r="AB654" s="70">
        <v>30</v>
      </c>
      <c r="AC654" s="70">
        <v>30</v>
      </c>
      <c r="AD654" s="144">
        <v>50</v>
      </c>
      <c r="AE654" s="144">
        <v>20</v>
      </c>
      <c r="AF654" s="144">
        <v>4000</v>
      </c>
      <c r="AG654" s="144">
        <v>50</v>
      </c>
      <c r="AH654" s="144">
        <v>0</v>
      </c>
      <c r="AI654" s="144">
        <v>0</v>
      </c>
      <c r="AJ654" s="144">
        <v>1</v>
      </c>
      <c r="AK654" s="144">
        <v>0</v>
      </c>
      <c r="AL654" s="154" t="s">
        <v>603</v>
      </c>
      <c r="AV654" s="123"/>
      <c r="AW654" s="123"/>
      <c r="BD654" s="10"/>
      <c r="BE654" s="8"/>
      <c r="BF654" s="8"/>
    </row>
    <row r="655" ht="15.75" spans="1:58">
      <c r="A655" s="31">
        <v>4000029</v>
      </c>
      <c r="B655" s="31">
        <v>4000029</v>
      </c>
      <c r="C655" s="14" t="s">
        <v>2332</v>
      </c>
      <c r="D655" s="25" t="s">
        <v>2333</v>
      </c>
      <c r="E655" s="25"/>
      <c r="F655" s="31">
        <v>1</v>
      </c>
      <c r="G655" s="8"/>
      <c r="H655" s="8"/>
      <c r="I655" s="8"/>
      <c r="J655" s="8"/>
      <c r="K655" s="8"/>
      <c r="M655" s="123">
        <v>0</v>
      </c>
      <c r="N655" s="25">
        <v>0</v>
      </c>
      <c r="O655" s="123">
        <v>1</v>
      </c>
      <c r="P655" s="123">
        <v>1</v>
      </c>
      <c r="Q655" s="123">
        <v>8</v>
      </c>
      <c r="R655" s="11" t="s">
        <v>82</v>
      </c>
      <c r="S655">
        <v>1</v>
      </c>
      <c r="T655">
        <v>1</v>
      </c>
      <c r="U655">
        <v>1</v>
      </c>
      <c r="V655">
        <v>2133</v>
      </c>
      <c r="Y655" s="70">
        <v>9999</v>
      </c>
      <c r="AA655" s="70">
        <v>30</v>
      </c>
      <c r="AB655" s="70">
        <v>30</v>
      </c>
      <c r="AC655" s="70">
        <v>30</v>
      </c>
      <c r="AD655" s="144">
        <v>50</v>
      </c>
      <c r="AE655" s="144">
        <v>20</v>
      </c>
      <c r="AF655" s="144">
        <v>4000</v>
      </c>
      <c r="AG655" s="144">
        <v>50</v>
      </c>
      <c r="AH655" s="144">
        <v>0</v>
      </c>
      <c r="AI655" s="144">
        <v>0</v>
      </c>
      <c r="AJ655" s="144">
        <v>1</v>
      </c>
      <c r="AK655" s="144">
        <v>0</v>
      </c>
      <c r="AL655" s="154" t="s">
        <v>603</v>
      </c>
      <c r="AV655" s="123"/>
      <c r="AW655" s="123"/>
      <c r="BD655" s="10"/>
      <c r="BE655" s="8"/>
      <c r="BF655" s="8"/>
    </row>
    <row r="656" ht="15.75" spans="1:58">
      <c r="A656" s="31">
        <v>4000030</v>
      </c>
      <c r="B656" s="31">
        <v>4000030</v>
      </c>
      <c r="C656" s="263" t="s">
        <v>1441</v>
      </c>
      <c r="D656" t="s">
        <v>2334</v>
      </c>
      <c r="F656" s="31">
        <v>0</v>
      </c>
      <c r="G656" s="8"/>
      <c r="H656" s="8"/>
      <c r="I656" s="8"/>
      <c r="J656" s="8"/>
      <c r="K656" s="8"/>
      <c r="M656" s="123">
        <v>0</v>
      </c>
      <c r="N656" s="25">
        <v>1</v>
      </c>
      <c r="O656" s="123">
        <v>1</v>
      </c>
      <c r="P656" s="123">
        <v>1</v>
      </c>
      <c r="Q656" s="123">
        <v>8</v>
      </c>
      <c r="R656" s="11" t="s">
        <v>82</v>
      </c>
      <c r="S656">
        <v>1</v>
      </c>
      <c r="T656">
        <v>1</v>
      </c>
      <c r="U656">
        <v>1</v>
      </c>
      <c r="V656">
        <v>2182</v>
      </c>
      <c r="W656" s="135" t="s">
        <v>2335</v>
      </c>
      <c r="Y656" s="70">
        <v>9999</v>
      </c>
      <c r="AA656" s="70">
        <v>30</v>
      </c>
      <c r="AB656" s="70">
        <v>30</v>
      </c>
      <c r="AC656" s="70">
        <v>30</v>
      </c>
      <c r="AD656" s="144">
        <v>50</v>
      </c>
      <c r="AE656" s="144">
        <v>20</v>
      </c>
      <c r="AF656" s="144">
        <v>4000</v>
      </c>
      <c r="AG656" s="144">
        <v>50</v>
      </c>
      <c r="AH656" s="144">
        <v>0</v>
      </c>
      <c r="AI656" s="144">
        <v>0</v>
      </c>
      <c r="AJ656" s="144">
        <v>1</v>
      </c>
      <c r="AK656" s="144">
        <v>0</v>
      </c>
      <c r="AL656" s="154" t="s">
        <v>603</v>
      </c>
      <c r="AO656" s="274" t="s">
        <v>1447</v>
      </c>
      <c r="AP656" s="274" t="s">
        <v>1448</v>
      </c>
      <c r="AV656" s="123"/>
      <c r="AW656" s="123"/>
      <c r="BD656" s="10"/>
      <c r="BE656" s="8"/>
      <c r="BF656" s="8"/>
    </row>
    <row r="657" ht="15.75" spans="1:58">
      <c r="A657" s="31">
        <v>4000031</v>
      </c>
      <c r="B657" s="31">
        <v>4000031</v>
      </c>
      <c r="C657" s="263" t="s">
        <v>2336</v>
      </c>
      <c r="D657" t="s">
        <v>2334</v>
      </c>
      <c r="F657" s="31">
        <v>1</v>
      </c>
      <c r="G657" s="8"/>
      <c r="H657" s="8"/>
      <c r="I657" s="8"/>
      <c r="J657" s="8"/>
      <c r="K657" s="8"/>
      <c r="M657" s="123">
        <v>0</v>
      </c>
      <c r="N657" s="25">
        <v>1</v>
      </c>
      <c r="O657" s="123">
        <v>1</v>
      </c>
      <c r="P657" s="123">
        <v>1</v>
      </c>
      <c r="Q657" s="123">
        <v>8</v>
      </c>
      <c r="R657" s="11" t="s">
        <v>82</v>
      </c>
      <c r="S657">
        <v>1</v>
      </c>
      <c r="T657">
        <v>1</v>
      </c>
      <c r="U657">
        <v>1</v>
      </c>
      <c r="V657">
        <v>2183</v>
      </c>
      <c r="W657" s="135" t="s">
        <v>2337</v>
      </c>
      <c r="Y657" s="70">
        <v>9999</v>
      </c>
      <c r="AA657" s="70">
        <v>30</v>
      </c>
      <c r="AB657" s="70">
        <v>30</v>
      </c>
      <c r="AC657" s="70">
        <v>30</v>
      </c>
      <c r="AD657" s="144">
        <v>50</v>
      </c>
      <c r="AE657" s="144">
        <v>20</v>
      </c>
      <c r="AF657" s="144">
        <v>4000</v>
      </c>
      <c r="AG657" s="144">
        <v>50</v>
      </c>
      <c r="AH657" s="144">
        <v>0</v>
      </c>
      <c r="AI657" s="144">
        <v>0</v>
      </c>
      <c r="AJ657" s="144">
        <v>1</v>
      </c>
      <c r="AK657" s="144">
        <v>0</v>
      </c>
      <c r="AL657" s="154" t="s">
        <v>603</v>
      </c>
      <c r="AV657" s="123"/>
      <c r="AW657" s="123"/>
      <c r="BD657" s="10"/>
      <c r="BE657" s="8"/>
      <c r="BF657" s="8"/>
    </row>
    <row r="658" ht="15.75" spans="1:58">
      <c r="A658" s="31">
        <v>4000032</v>
      </c>
      <c r="B658" s="31">
        <v>4000032</v>
      </c>
      <c r="C658" s="263" t="s">
        <v>2338</v>
      </c>
      <c r="D658" t="s">
        <v>2334</v>
      </c>
      <c r="F658" s="31">
        <v>0</v>
      </c>
      <c r="G658" s="8"/>
      <c r="H658" s="8"/>
      <c r="I658" s="8"/>
      <c r="J658" s="8"/>
      <c r="K658" s="8"/>
      <c r="M658" s="123">
        <v>0</v>
      </c>
      <c r="N658" s="25">
        <v>1</v>
      </c>
      <c r="O658" s="123">
        <v>1</v>
      </c>
      <c r="P658" s="123">
        <v>1</v>
      </c>
      <c r="Q658" s="123">
        <v>8</v>
      </c>
      <c r="R658" s="11" t="s">
        <v>82</v>
      </c>
      <c r="S658">
        <v>1</v>
      </c>
      <c r="T658">
        <v>1</v>
      </c>
      <c r="U658">
        <v>1</v>
      </c>
      <c r="V658">
        <v>2177</v>
      </c>
      <c r="W658" s="135" t="s">
        <v>2339</v>
      </c>
      <c r="Y658" s="70">
        <v>9999</v>
      </c>
      <c r="AA658" s="70">
        <v>30</v>
      </c>
      <c r="AB658" s="70">
        <v>30</v>
      </c>
      <c r="AC658" s="70">
        <v>30</v>
      </c>
      <c r="AD658" s="144">
        <v>50</v>
      </c>
      <c r="AE658" s="144">
        <v>20</v>
      </c>
      <c r="AF658" s="144">
        <v>4000</v>
      </c>
      <c r="AG658" s="144">
        <v>50</v>
      </c>
      <c r="AH658" s="144">
        <v>0</v>
      </c>
      <c r="AI658" s="144">
        <v>0</v>
      </c>
      <c r="AJ658" s="144">
        <v>1</v>
      </c>
      <c r="AK658" s="144">
        <v>0</v>
      </c>
      <c r="AL658" s="154" t="s">
        <v>603</v>
      </c>
      <c r="AV658" s="123"/>
      <c r="AW658" s="123"/>
      <c r="BD658" s="10"/>
      <c r="BE658" s="8"/>
      <c r="BF658" s="8"/>
    </row>
    <row r="659" ht="15.75" spans="1:58">
      <c r="A659" s="31">
        <v>4000033</v>
      </c>
      <c r="B659" s="31">
        <v>4000033</v>
      </c>
      <c r="C659" s="263" t="s">
        <v>2340</v>
      </c>
      <c r="D659" t="s">
        <v>2334</v>
      </c>
      <c r="F659" s="31">
        <v>0</v>
      </c>
      <c r="G659" s="8"/>
      <c r="H659" s="8"/>
      <c r="I659" s="8"/>
      <c r="J659" s="8"/>
      <c r="K659" s="8"/>
      <c r="M659" s="123">
        <v>0</v>
      </c>
      <c r="N659" s="25">
        <v>1</v>
      </c>
      <c r="O659" s="123">
        <v>1</v>
      </c>
      <c r="P659" s="123">
        <v>1</v>
      </c>
      <c r="Q659" s="123">
        <v>8</v>
      </c>
      <c r="R659" s="11" t="s">
        <v>82</v>
      </c>
      <c r="S659">
        <v>1</v>
      </c>
      <c r="T659">
        <v>1</v>
      </c>
      <c r="U659">
        <v>1</v>
      </c>
      <c r="V659">
        <v>2178</v>
      </c>
      <c r="W659" s="135" t="s">
        <v>2341</v>
      </c>
      <c r="Y659" s="70">
        <v>9999</v>
      </c>
      <c r="AA659" s="70">
        <v>30</v>
      </c>
      <c r="AB659" s="70">
        <v>30</v>
      </c>
      <c r="AC659" s="70">
        <v>30</v>
      </c>
      <c r="AD659" s="144">
        <v>50</v>
      </c>
      <c r="AE659" s="144">
        <v>20</v>
      </c>
      <c r="AF659" s="144">
        <v>4000</v>
      </c>
      <c r="AG659" s="144">
        <v>50</v>
      </c>
      <c r="AH659" s="144">
        <v>0</v>
      </c>
      <c r="AI659" s="144">
        <v>0</v>
      </c>
      <c r="AJ659" s="144">
        <v>1</v>
      </c>
      <c r="AK659" s="144">
        <v>0</v>
      </c>
      <c r="AL659" s="154" t="s">
        <v>603</v>
      </c>
      <c r="AV659" s="123"/>
      <c r="AW659" s="123"/>
      <c r="BD659" s="10"/>
      <c r="BE659" s="8"/>
      <c r="BF659" s="8"/>
    </row>
    <row r="660" ht="15.75" spans="1:58">
      <c r="A660" s="31">
        <v>4000034</v>
      </c>
      <c r="B660" s="31">
        <v>4000034</v>
      </c>
      <c r="C660" s="263" t="s">
        <v>2342</v>
      </c>
      <c r="D660" t="s">
        <v>2334</v>
      </c>
      <c r="F660" s="31">
        <v>0</v>
      </c>
      <c r="G660" s="8"/>
      <c r="H660" s="8"/>
      <c r="I660" s="8"/>
      <c r="J660" s="8"/>
      <c r="K660" s="8"/>
      <c r="M660" s="123">
        <v>0</v>
      </c>
      <c r="N660" s="25">
        <v>1</v>
      </c>
      <c r="O660" s="123">
        <v>1</v>
      </c>
      <c r="P660" s="123">
        <v>1</v>
      </c>
      <c r="Q660" s="123">
        <v>8</v>
      </c>
      <c r="R660" s="11" t="s">
        <v>82</v>
      </c>
      <c r="S660">
        <v>1</v>
      </c>
      <c r="T660">
        <v>1</v>
      </c>
      <c r="U660">
        <v>1</v>
      </c>
      <c r="V660">
        <v>2176</v>
      </c>
      <c r="W660" s="135" t="s">
        <v>2343</v>
      </c>
      <c r="Y660" s="70">
        <v>9999</v>
      </c>
      <c r="AA660" s="70">
        <v>30</v>
      </c>
      <c r="AB660" s="70">
        <v>30</v>
      </c>
      <c r="AC660" s="70">
        <v>30</v>
      </c>
      <c r="AD660" s="144">
        <v>50</v>
      </c>
      <c r="AE660" s="144">
        <v>20</v>
      </c>
      <c r="AF660" s="144">
        <v>4000</v>
      </c>
      <c r="AG660" s="144">
        <v>50</v>
      </c>
      <c r="AH660" s="144">
        <v>0</v>
      </c>
      <c r="AI660" s="144">
        <v>0</v>
      </c>
      <c r="AJ660" s="144">
        <v>1</v>
      </c>
      <c r="AK660" s="144">
        <v>0</v>
      </c>
      <c r="AL660" s="154" t="s">
        <v>603</v>
      </c>
      <c r="AV660" s="123"/>
      <c r="AW660" s="123"/>
      <c r="BD660" s="10"/>
      <c r="BE660" s="8"/>
      <c r="BF660" s="8"/>
    </row>
    <row r="661" ht="15.75" spans="1:58">
      <c r="A661" s="31">
        <v>4000035</v>
      </c>
      <c r="B661" s="31">
        <v>4000035</v>
      </c>
      <c r="C661" s="263" t="s">
        <v>2344</v>
      </c>
      <c r="D661" t="s">
        <v>2334</v>
      </c>
      <c r="F661" s="31">
        <v>0</v>
      </c>
      <c r="G661" s="8"/>
      <c r="H661" s="8"/>
      <c r="I661" s="8"/>
      <c r="J661" s="8"/>
      <c r="K661" s="8"/>
      <c r="M661" s="123">
        <v>0</v>
      </c>
      <c r="N661" s="25">
        <v>1</v>
      </c>
      <c r="O661" s="123">
        <v>1</v>
      </c>
      <c r="P661" s="123">
        <v>1</v>
      </c>
      <c r="Q661" s="123">
        <v>8</v>
      </c>
      <c r="R661" s="11" t="s">
        <v>82</v>
      </c>
      <c r="S661">
        <v>1</v>
      </c>
      <c r="T661">
        <v>1</v>
      </c>
      <c r="U661">
        <v>1</v>
      </c>
      <c r="V661">
        <v>2179</v>
      </c>
      <c r="W661" s="135" t="s">
        <v>2345</v>
      </c>
      <c r="Y661" s="70">
        <v>9999</v>
      </c>
      <c r="AA661" s="70">
        <v>30</v>
      </c>
      <c r="AB661" s="70">
        <v>30</v>
      </c>
      <c r="AC661" s="70">
        <v>30</v>
      </c>
      <c r="AD661" s="144">
        <v>50</v>
      </c>
      <c r="AE661" s="144">
        <v>20</v>
      </c>
      <c r="AF661" s="144">
        <v>4000</v>
      </c>
      <c r="AG661" s="144">
        <v>50</v>
      </c>
      <c r="AH661" s="144">
        <v>0</v>
      </c>
      <c r="AI661" s="144">
        <v>0</v>
      </c>
      <c r="AJ661" s="144">
        <v>1</v>
      </c>
      <c r="AK661" s="144">
        <v>0</v>
      </c>
      <c r="AL661" s="154" t="s">
        <v>603</v>
      </c>
      <c r="AV661" s="123"/>
      <c r="AW661" s="123"/>
      <c r="BD661" s="10"/>
      <c r="BE661" s="8"/>
      <c r="BF661" s="8"/>
    </row>
    <row r="662" ht="15.75" spans="1:58">
      <c r="A662" s="31">
        <v>4000036</v>
      </c>
      <c r="B662" s="31">
        <v>4000036</v>
      </c>
      <c r="C662" s="263" t="s">
        <v>2346</v>
      </c>
      <c r="D662" t="s">
        <v>2334</v>
      </c>
      <c r="F662" s="31">
        <v>1</v>
      </c>
      <c r="G662" s="8"/>
      <c r="H662" s="8"/>
      <c r="I662" s="8"/>
      <c r="J662" s="8"/>
      <c r="K662" s="8"/>
      <c r="M662" s="123">
        <v>0</v>
      </c>
      <c r="N662" s="25">
        <v>0</v>
      </c>
      <c r="O662" s="123">
        <v>1</v>
      </c>
      <c r="P662" s="123">
        <v>1</v>
      </c>
      <c r="Q662" s="123">
        <v>8</v>
      </c>
      <c r="R662" s="11" t="s">
        <v>82</v>
      </c>
      <c r="S662">
        <v>1</v>
      </c>
      <c r="T662">
        <v>1</v>
      </c>
      <c r="U662">
        <v>1</v>
      </c>
      <c r="W662" s="135" t="s">
        <v>2347</v>
      </c>
      <c r="Y662" s="70">
        <v>9999</v>
      </c>
      <c r="AA662" s="70">
        <v>30</v>
      </c>
      <c r="AB662" s="70">
        <v>30</v>
      </c>
      <c r="AC662" s="70">
        <v>30</v>
      </c>
      <c r="AD662" s="144">
        <v>50</v>
      </c>
      <c r="AE662" s="144">
        <v>20</v>
      </c>
      <c r="AF662" s="144">
        <v>4000</v>
      </c>
      <c r="AG662" s="144">
        <v>50</v>
      </c>
      <c r="AH662" s="144">
        <v>0</v>
      </c>
      <c r="AI662" s="144">
        <v>0</v>
      </c>
      <c r="AJ662" s="144">
        <v>1</v>
      </c>
      <c r="AK662" s="144">
        <v>0</v>
      </c>
      <c r="AL662" s="154" t="s">
        <v>603</v>
      </c>
      <c r="AV662" s="123"/>
      <c r="AW662" s="123"/>
      <c r="BD662" s="10"/>
      <c r="BE662" s="8"/>
      <c r="BF662" s="8"/>
    </row>
    <row r="663" ht="15.75" spans="1:58">
      <c r="A663" s="31">
        <v>4000037</v>
      </c>
      <c r="B663" s="31">
        <v>4000037</v>
      </c>
      <c r="C663" s="263" t="s">
        <v>2348</v>
      </c>
      <c r="D663" t="s">
        <v>2334</v>
      </c>
      <c r="F663" s="31">
        <v>0</v>
      </c>
      <c r="G663" s="8"/>
      <c r="H663" s="8"/>
      <c r="I663" s="8"/>
      <c r="J663" s="8"/>
      <c r="K663" s="8"/>
      <c r="M663" s="123">
        <v>0</v>
      </c>
      <c r="N663" s="25">
        <v>0</v>
      </c>
      <c r="O663" s="123">
        <v>1</v>
      </c>
      <c r="P663" s="123">
        <v>1</v>
      </c>
      <c r="Q663" s="123">
        <v>8</v>
      </c>
      <c r="R663" s="11" t="s">
        <v>82</v>
      </c>
      <c r="S663">
        <v>1</v>
      </c>
      <c r="T663">
        <v>1</v>
      </c>
      <c r="U663">
        <v>1</v>
      </c>
      <c r="V663">
        <v>2167</v>
      </c>
      <c r="W663" s="135" t="s">
        <v>2349</v>
      </c>
      <c r="Y663" s="70">
        <v>9999</v>
      </c>
      <c r="AA663" s="70">
        <v>30</v>
      </c>
      <c r="AB663" s="70">
        <v>30</v>
      </c>
      <c r="AC663" s="70">
        <v>30</v>
      </c>
      <c r="AD663" s="144">
        <v>50</v>
      </c>
      <c r="AE663" s="144">
        <v>20</v>
      </c>
      <c r="AF663" s="144">
        <v>4000</v>
      </c>
      <c r="AG663" s="144">
        <v>50</v>
      </c>
      <c r="AH663" s="144">
        <v>0</v>
      </c>
      <c r="AI663" s="144">
        <v>0</v>
      </c>
      <c r="AJ663" s="144">
        <v>1</v>
      </c>
      <c r="AK663" s="144">
        <v>0</v>
      </c>
      <c r="AL663" s="154" t="s">
        <v>603</v>
      </c>
      <c r="AV663" s="123"/>
      <c r="AW663" s="123"/>
      <c r="BD663" s="10"/>
      <c r="BE663" s="8"/>
      <c r="BF663" s="8"/>
    </row>
    <row r="664" ht="15.75" spans="1:58">
      <c r="A664" s="31">
        <v>4000038</v>
      </c>
      <c r="B664" s="31">
        <v>4000038</v>
      </c>
      <c r="C664" s="263" t="s">
        <v>2350</v>
      </c>
      <c r="D664" t="s">
        <v>2334</v>
      </c>
      <c r="F664" s="31">
        <v>0</v>
      </c>
      <c r="G664" s="8"/>
      <c r="H664" s="8"/>
      <c r="I664" s="8"/>
      <c r="J664" s="8"/>
      <c r="K664" s="8"/>
      <c r="M664" s="123">
        <v>0</v>
      </c>
      <c r="N664" s="25">
        <v>0</v>
      </c>
      <c r="O664" s="123">
        <v>1</v>
      </c>
      <c r="P664" s="123">
        <v>1</v>
      </c>
      <c r="Q664" s="123">
        <v>8</v>
      </c>
      <c r="R664" s="11" t="s">
        <v>82</v>
      </c>
      <c r="S664">
        <v>1</v>
      </c>
      <c r="T664">
        <v>1</v>
      </c>
      <c r="U664">
        <v>1</v>
      </c>
      <c r="V664">
        <v>2166</v>
      </c>
      <c r="W664" s="135" t="s">
        <v>2351</v>
      </c>
      <c r="Y664" s="70">
        <v>9999</v>
      </c>
      <c r="AA664" s="70">
        <v>30</v>
      </c>
      <c r="AB664" s="70">
        <v>30</v>
      </c>
      <c r="AC664" s="70">
        <v>30</v>
      </c>
      <c r="AD664" s="144">
        <v>50</v>
      </c>
      <c r="AE664" s="144">
        <v>20</v>
      </c>
      <c r="AF664" s="144">
        <v>4000</v>
      </c>
      <c r="AG664" s="144">
        <v>50</v>
      </c>
      <c r="AH664" s="144">
        <v>0</v>
      </c>
      <c r="AI664" s="144">
        <v>0</v>
      </c>
      <c r="AJ664" s="144">
        <v>1</v>
      </c>
      <c r="AK664" s="144">
        <v>0</v>
      </c>
      <c r="AL664" s="154" t="s">
        <v>603</v>
      </c>
      <c r="AV664" s="123"/>
      <c r="AW664" s="123"/>
      <c r="BD664" s="10"/>
      <c r="BE664" s="8"/>
      <c r="BF664" s="8"/>
    </row>
    <row r="665" ht="15.75" spans="1:58">
      <c r="A665" s="31">
        <v>4000039</v>
      </c>
      <c r="B665" s="31">
        <v>4000039</v>
      </c>
      <c r="C665" s="263" t="s">
        <v>2352</v>
      </c>
      <c r="D665" t="s">
        <v>2334</v>
      </c>
      <c r="F665" s="31">
        <v>0</v>
      </c>
      <c r="G665" s="8"/>
      <c r="H665" s="8"/>
      <c r="I665" s="8"/>
      <c r="J665" s="8"/>
      <c r="K665" s="8"/>
      <c r="M665" s="123">
        <v>0</v>
      </c>
      <c r="N665" s="25">
        <v>1</v>
      </c>
      <c r="O665" s="123">
        <v>1</v>
      </c>
      <c r="P665" s="123">
        <v>1</v>
      </c>
      <c r="Q665" s="123">
        <v>8</v>
      </c>
      <c r="R665" s="11" t="s">
        <v>82</v>
      </c>
      <c r="S665">
        <v>1</v>
      </c>
      <c r="T665">
        <v>1</v>
      </c>
      <c r="U665">
        <v>1</v>
      </c>
      <c r="V665">
        <v>2216</v>
      </c>
      <c r="W665" s="135" t="s">
        <v>2353</v>
      </c>
      <c r="Y665" s="70">
        <v>9999</v>
      </c>
      <c r="AA665" s="70">
        <v>30</v>
      </c>
      <c r="AB665" s="70">
        <v>30</v>
      </c>
      <c r="AC665" s="70">
        <v>30</v>
      </c>
      <c r="AD665" s="144">
        <v>50</v>
      </c>
      <c r="AE665" s="144">
        <v>20</v>
      </c>
      <c r="AF665" s="144">
        <v>4000</v>
      </c>
      <c r="AG665" s="144">
        <v>50</v>
      </c>
      <c r="AH665" s="144">
        <v>0</v>
      </c>
      <c r="AI665" s="144">
        <v>0</v>
      </c>
      <c r="AJ665" s="144">
        <v>1</v>
      </c>
      <c r="AK665" s="144">
        <v>0</v>
      </c>
      <c r="AL665" s="154" t="s">
        <v>603</v>
      </c>
      <c r="AV665" s="123"/>
      <c r="AW665" s="123"/>
      <c r="BD665" s="10"/>
      <c r="BE665" s="8"/>
      <c r="BF665" s="8"/>
    </row>
    <row r="666" ht="15.75" spans="1:58">
      <c r="A666" s="31">
        <v>4000040</v>
      </c>
      <c r="B666" s="31">
        <v>4000040</v>
      </c>
      <c r="C666" s="263" t="s">
        <v>2354</v>
      </c>
      <c r="D666" t="s">
        <v>2334</v>
      </c>
      <c r="F666" s="31">
        <v>0</v>
      </c>
      <c r="G666" s="8"/>
      <c r="H666" s="8"/>
      <c r="I666" s="8"/>
      <c r="J666" s="8"/>
      <c r="K666" s="8"/>
      <c r="M666" s="123">
        <v>0</v>
      </c>
      <c r="N666" s="25">
        <v>1</v>
      </c>
      <c r="O666" s="123">
        <v>1</v>
      </c>
      <c r="P666" s="123">
        <v>1</v>
      </c>
      <c r="Q666" s="123">
        <v>8</v>
      </c>
      <c r="R666" s="11" t="s">
        <v>82</v>
      </c>
      <c r="S666">
        <v>1</v>
      </c>
      <c r="T666">
        <v>1</v>
      </c>
      <c r="U666">
        <v>1</v>
      </c>
      <c r="V666">
        <v>2217</v>
      </c>
      <c r="W666" s="135" t="s">
        <v>2355</v>
      </c>
      <c r="Y666" s="70">
        <v>9999</v>
      </c>
      <c r="AA666" s="70">
        <v>30</v>
      </c>
      <c r="AB666" s="70">
        <v>30</v>
      </c>
      <c r="AC666" s="70">
        <v>30</v>
      </c>
      <c r="AD666" s="144">
        <v>50</v>
      </c>
      <c r="AE666" s="144">
        <v>20</v>
      </c>
      <c r="AF666" s="144">
        <v>4000</v>
      </c>
      <c r="AG666" s="144">
        <v>50</v>
      </c>
      <c r="AH666" s="144">
        <v>0</v>
      </c>
      <c r="AI666" s="144">
        <v>0</v>
      </c>
      <c r="AJ666" s="144">
        <v>1</v>
      </c>
      <c r="AK666" s="144">
        <v>0</v>
      </c>
      <c r="AL666" s="154" t="s">
        <v>603</v>
      </c>
      <c r="AV666" s="123"/>
      <c r="AW666" s="123"/>
      <c r="BD666" s="10"/>
      <c r="BE666" s="8"/>
      <c r="BF666" s="8"/>
    </row>
    <row r="667" ht="15.75" spans="1:58">
      <c r="A667" s="31">
        <v>4000041</v>
      </c>
      <c r="B667" s="31">
        <v>4000041</v>
      </c>
      <c r="C667" s="263" t="s">
        <v>2356</v>
      </c>
      <c r="D667" t="s">
        <v>2334</v>
      </c>
      <c r="F667" s="31">
        <v>0</v>
      </c>
      <c r="G667" s="8"/>
      <c r="H667" s="8"/>
      <c r="I667" s="8"/>
      <c r="J667" s="8"/>
      <c r="K667" s="8"/>
      <c r="M667" s="123">
        <v>0</v>
      </c>
      <c r="N667" s="25">
        <v>1</v>
      </c>
      <c r="O667" s="123">
        <v>1</v>
      </c>
      <c r="P667" s="123">
        <v>1</v>
      </c>
      <c r="Q667" s="123">
        <v>8</v>
      </c>
      <c r="R667" s="11" t="s">
        <v>82</v>
      </c>
      <c r="S667">
        <v>1</v>
      </c>
      <c r="T667">
        <v>1</v>
      </c>
      <c r="U667">
        <v>1</v>
      </c>
      <c r="V667">
        <v>2218</v>
      </c>
      <c r="W667" s="135" t="s">
        <v>2357</v>
      </c>
      <c r="Y667" s="70">
        <v>9999</v>
      </c>
      <c r="AA667" s="70">
        <v>30</v>
      </c>
      <c r="AB667" s="70">
        <v>30</v>
      </c>
      <c r="AC667" s="70">
        <v>30</v>
      </c>
      <c r="AD667" s="144">
        <v>50</v>
      </c>
      <c r="AE667" s="144">
        <v>20</v>
      </c>
      <c r="AF667" s="144">
        <v>4000</v>
      </c>
      <c r="AG667" s="144">
        <v>50</v>
      </c>
      <c r="AH667" s="144">
        <v>0</v>
      </c>
      <c r="AI667" s="144">
        <v>0</v>
      </c>
      <c r="AJ667" s="144">
        <v>1</v>
      </c>
      <c r="AK667" s="144">
        <v>0</v>
      </c>
      <c r="AL667" s="154" t="s">
        <v>603</v>
      </c>
      <c r="AV667" s="123"/>
      <c r="AW667" s="123"/>
      <c r="BD667" s="10"/>
      <c r="BE667" s="8"/>
      <c r="BF667" s="8"/>
    </row>
    <row r="668" ht="15.75" spans="1:58">
      <c r="A668" s="31">
        <v>4000042</v>
      </c>
      <c r="B668" s="31">
        <v>4000042</v>
      </c>
      <c r="C668" s="263" t="s">
        <v>2358</v>
      </c>
      <c r="D668" t="s">
        <v>2334</v>
      </c>
      <c r="F668" s="31">
        <v>1</v>
      </c>
      <c r="G668" s="8"/>
      <c r="H668" s="8"/>
      <c r="I668" s="8"/>
      <c r="J668" s="8"/>
      <c r="K668" s="8"/>
      <c r="M668" s="123">
        <v>0</v>
      </c>
      <c r="N668" s="25">
        <v>1</v>
      </c>
      <c r="O668" s="123">
        <v>1</v>
      </c>
      <c r="P668" s="123">
        <v>1</v>
      </c>
      <c r="Q668" s="123">
        <v>8</v>
      </c>
      <c r="R668" s="11" t="s">
        <v>82</v>
      </c>
      <c r="S668">
        <v>1</v>
      </c>
      <c r="T668">
        <v>1</v>
      </c>
      <c r="U668">
        <v>1</v>
      </c>
      <c r="V668">
        <v>2221</v>
      </c>
      <c r="W668" s="135" t="s">
        <v>2359</v>
      </c>
      <c r="Y668" s="70">
        <v>9999</v>
      </c>
      <c r="AA668" s="70">
        <v>30</v>
      </c>
      <c r="AB668" s="70">
        <v>30</v>
      </c>
      <c r="AC668" s="70">
        <v>30</v>
      </c>
      <c r="AD668" s="144">
        <v>50</v>
      </c>
      <c r="AE668" s="144">
        <v>20</v>
      </c>
      <c r="AF668" s="144">
        <v>4000</v>
      </c>
      <c r="AG668" s="144">
        <v>50</v>
      </c>
      <c r="AH668" s="144">
        <v>0</v>
      </c>
      <c r="AI668" s="144">
        <v>0</v>
      </c>
      <c r="AJ668" s="144">
        <v>1</v>
      </c>
      <c r="AK668" s="144">
        <v>0</v>
      </c>
      <c r="AL668" s="154" t="s">
        <v>603</v>
      </c>
      <c r="AV668" s="123"/>
      <c r="AW668" s="123"/>
      <c r="BD668" s="10"/>
      <c r="BE668" s="8"/>
      <c r="BF668" s="8"/>
    </row>
    <row r="669" ht="15.75" spans="1:58">
      <c r="A669" s="31">
        <v>4000043</v>
      </c>
      <c r="B669" s="31">
        <v>4000043</v>
      </c>
      <c r="C669" s="263" t="s">
        <v>2360</v>
      </c>
      <c r="D669" t="s">
        <v>2334</v>
      </c>
      <c r="F669" s="31">
        <v>1</v>
      </c>
      <c r="G669" s="8"/>
      <c r="H669" s="8"/>
      <c r="I669" s="8"/>
      <c r="J669" s="8"/>
      <c r="K669" s="8"/>
      <c r="M669" s="123">
        <v>0</v>
      </c>
      <c r="N669" s="25">
        <v>1</v>
      </c>
      <c r="O669" s="123">
        <v>1</v>
      </c>
      <c r="P669" s="123">
        <v>1</v>
      </c>
      <c r="Q669" s="123">
        <v>8</v>
      </c>
      <c r="R669" s="11" t="s">
        <v>82</v>
      </c>
      <c r="S669">
        <v>1</v>
      </c>
      <c r="T669">
        <v>1</v>
      </c>
      <c r="U669">
        <v>1</v>
      </c>
      <c r="V669">
        <v>2223</v>
      </c>
      <c r="W669" s="135" t="s">
        <v>2361</v>
      </c>
      <c r="Y669" s="70">
        <v>9999</v>
      </c>
      <c r="AA669" s="70">
        <v>30</v>
      </c>
      <c r="AB669" s="70">
        <v>30</v>
      </c>
      <c r="AC669" s="70">
        <v>30</v>
      </c>
      <c r="AD669" s="144">
        <v>50</v>
      </c>
      <c r="AE669" s="144">
        <v>20</v>
      </c>
      <c r="AF669" s="144">
        <v>4000</v>
      </c>
      <c r="AG669" s="144">
        <v>50</v>
      </c>
      <c r="AH669" s="144">
        <v>0</v>
      </c>
      <c r="AI669" s="144">
        <v>0</v>
      </c>
      <c r="AJ669" s="144">
        <v>1</v>
      </c>
      <c r="AK669" s="144">
        <v>0</v>
      </c>
      <c r="AL669" s="154" t="s">
        <v>603</v>
      </c>
      <c r="AV669" s="123"/>
      <c r="AW669" s="123"/>
      <c r="BD669" s="10"/>
      <c r="BE669" s="8"/>
      <c r="BF669" s="8"/>
    </row>
    <row r="670" ht="15.75" spans="1:58">
      <c r="A670" s="31">
        <v>4000044</v>
      </c>
      <c r="B670" s="31">
        <v>4000044</v>
      </c>
      <c r="C670" s="263" t="s">
        <v>2362</v>
      </c>
      <c r="D670" t="s">
        <v>2334</v>
      </c>
      <c r="F670" s="31">
        <v>0</v>
      </c>
      <c r="G670" s="8"/>
      <c r="H670" s="8"/>
      <c r="I670" s="8"/>
      <c r="J670" s="8"/>
      <c r="K670" s="8"/>
      <c r="M670" s="123">
        <v>0</v>
      </c>
      <c r="N670" s="25">
        <v>0</v>
      </c>
      <c r="O670" s="123">
        <v>1</v>
      </c>
      <c r="P670" s="123">
        <v>1</v>
      </c>
      <c r="Q670" s="123">
        <v>8</v>
      </c>
      <c r="R670" s="11" t="s">
        <v>82</v>
      </c>
      <c r="S670">
        <v>1</v>
      </c>
      <c r="T670">
        <v>1</v>
      </c>
      <c r="U670">
        <v>1</v>
      </c>
      <c r="V670">
        <v>2224</v>
      </c>
      <c r="W670" s="135" t="s">
        <v>2363</v>
      </c>
      <c r="Y670" s="70">
        <v>9999</v>
      </c>
      <c r="AA670" s="70">
        <v>30</v>
      </c>
      <c r="AB670" s="70">
        <v>30</v>
      </c>
      <c r="AC670" s="70">
        <v>30</v>
      </c>
      <c r="AD670" s="144">
        <v>50</v>
      </c>
      <c r="AE670" s="144">
        <v>20</v>
      </c>
      <c r="AF670" s="144">
        <v>4000</v>
      </c>
      <c r="AG670" s="144">
        <v>50</v>
      </c>
      <c r="AH670" s="144">
        <v>0</v>
      </c>
      <c r="AI670" s="144">
        <v>0</v>
      </c>
      <c r="AJ670" s="144">
        <v>1</v>
      </c>
      <c r="AK670" s="144">
        <v>0</v>
      </c>
      <c r="AL670" s="154" t="s">
        <v>603</v>
      </c>
      <c r="AV670" s="123"/>
      <c r="AW670" s="123"/>
      <c r="BD670" s="10"/>
      <c r="BE670" s="8"/>
      <c r="BF670" s="8"/>
    </row>
    <row r="671" ht="15.75" spans="1:58">
      <c r="A671" s="31">
        <v>4000045</v>
      </c>
      <c r="B671" s="31">
        <v>4000045</v>
      </c>
      <c r="C671" t="s">
        <v>1945</v>
      </c>
      <c r="D671" t="s">
        <v>2334</v>
      </c>
      <c r="F671">
        <v>0</v>
      </c>
      <c r="M671">
        <v>0</v>
      </c>
      <c r="N671">
        <v>1</v>
      </c>
      <c r="O671" s="43">
        <v>1</v>
      </c>
      <c r="P671" s="44">
        <v>1</v>
      </c>
      <c r="Q671">
        <v>8</v>
      </c>
      <c r="R671" t="s">
        <v>82</v>
      </c>
      <c r="S671">
        <v>1</v>
      </c>
      <c r="T671">
        <v>1</v>
      </c>
      <c r="U671">
        <v>1</v>
      </c>
      <c r="V671">
        <v>1202</v>
      </c>
      <c r="W671" t="s">
        <v>1946</v>
      </c>
      <c r="Y671" s="70">
        <v>9999</v>
      </c>
      <c r="BD671" s="10"/>
      <c r="BE671" s="8"/>
      <c r="BF671" s="8"/>
    </row>
    <row r="672" ht="15.75" spans="1:58">
      <c r="A672" s="31">
        <v>4000046</v>
      </c>
      <c r="B672" s="31">
        <v>4000046</v>
      </c>
      <c r="C672" t="s">
        <v>2364</v>
      </c>
      <c r="D672" t="s">
        <v>2334</v>
      </c>
      <c r="F672">
        <v>0</v>
      </c>
      <c r="M672">
        <v>0</v>
      </c>
      <c r="N672">
        <v>0</v>
      </c>
      <c r="O672" s="43">
        <v>1</v>
      </c>
      <c r="P672" s="44">
        <v>1</v>
      </c>
      <c r="Q672">
        <v>8</v>
      </c>
      <c r="R672" t="s">
        <v>82</v>
      </c>
      <c r="S672">
        <v>1</v>
      </c>
      <c r="T672">
        <v>1</v>
      </c>
      <c r="U672">
        <v>1</v>
      </c>
      <c r="V672">
        <v>2246</v>
      </c>
      <c r="W672" t="s">
        <v>1954</v>
      </c>
      <c r="Y672" s="70">
        <v>9999</v>
      </c>
      <c r="BD672" s="10"/>
      <c r="BE672" s="8"/>
      <c r="BF672" s="8"/>
    </row>
    <row r="673" ht="15.75" spans="1:58">
      <c r="A673" s="31">
        <v>4000047</v>
      </c>
      <c r="B673" s="31">
        <v>4000047</v>
      </c>
      <c r="C673" t="s">
        <v>2365</v>
      </c>
      <c r="D673" t="s">
        <v>2334</v>
      </c>
      <c r="F673">
        <v>0</v>
      </c>
      <c r="M673">
        <v>0</v>
      </c>
      <c r="N673">
        <v>1</v>
      </c>
      <c r="O673" s="43">
        <v>1</v>
      </c>
      <c r="P673" s="44">
        <v>1</v>
      </c>
      <c r="Q673">
        <v>8</v>
      </c>
      <c r="R673" t="s">
        <v>82</v>
      </c>
      <c r="S673">
        <v>1</v>
      </c>
      <c r="T673">
        <v>1</v>
      </c>
      <c r="U673">
        <v>1</v>
      </c>
      <c r="V673">
        <v>2249</v>
      </c>
      <c r="W673" t="s">
        <v>1954</v>
      </c>
      <c r="Y673" s="70">
        <v>9999</v>
      </c>
      <c r="BD673" s="10"/>
      <c r="BE673" s="8"/>
      <c r="BF673" s="8"/>
    </row>
    <row r="674" ht="15.75" spans="1:58">
      <c r="A674" s="31">
        <v>4000048</v>
      </c>
      <c r="B674" s="31">
        <v>4000048</v>
      </c>
      <c r="C674" t="s">
        <v>1951</v>
      </c>
      <c r="D674" t="s">
        <v>2334</v>
      </c>
      <c r="F674">
        <v>0</v>
      </c>
      <c r="M674">
        <v>0</v>
      </c>
      <c r="N674">
        <v>1</v>
      </c>
      <c r="O674" s="43">
        <v>1</v>
      </c>
      <c r="P674" s="44">
        <v>1</v>
      </c>
      <c r="Q674">
        <v>8</v>
      </c>
      <c r="R674" t="s">
        <v>82</v>
      </c>
      <c r="S674">
        <v>1</v>
      </c>
      <c r="T674">
        <v>1</v>
      </c>
      <c r="U674">
        <v>1</v>
      </c>
      <c r="V674">
        <v>1205</v>
      </c>
      <c r="W674" t="s">
        <v>1952</v>
      </c>
      <c r="Y674" s="70">
        <v>9999</v>
      </c>
      <c r="BD674" s="10"/>
      <c r="BE674" s="8"/>
      <c r="BF674" s="8"/>
    </row>
    <row r="675" ht="15.75" spans="1:58">
      <c r="A675" s="31">
        <v>4000049</v>
      </c>
      <c r="B675" s="31">
        <v>4000049</v>
      </c>
      <c r="C675" t="s">
        <v>1947</v>
      </c>
      <c r="D675" t="s">
        <v>2334</v>
      </c>
      <c r="F675">
        <v>0</v>
      </c>
      <c r="M675">
        <v>0</v>
      </c>
      <c r="N675">
        <v>1</v>
      </c>
      <c r="O675" s="43">
        <v>1</v>
      </c>
      <c r="P675" s="44">
        <v>1</v>
      </c>
      <c r="Q675">
        <v>8</v>
      </c>
      <c r="R675" t="s">
        <v>82</v>
      </c>
      <c r="S675">
        <v>1</v>
      </c>
      <c r="T675">
        <v>1</v>
      </c>
      <c r="U675">
        <v>1</v>
      </c>
      <c r="V675">
        <v>1203</v>
      </c>
      <c r="W675" t="s">
        <v>1948</v>
      </c>
      <c r="Y675" s="70">
        <v>9999</v>
      </c>
      <c r="BD675" s="10"/>
      <c r="BE675" s="8"/>
      <c r="BF675" s="8"/>
    </row>
    <row r="676" ht="15.75" spans="1:58">
      <c r="A676">
        <v>4000050</v>
      </c>
      <c r="B676" s="31">
        <v>4000050</v>
      </c>
      <c r="C676" t="s">
        <v>2366</v>
      </c>
      <c r="D676" t="s">
        <v>2334</v>
      </c>
      <c r="F676">
        <v>0</v>
      </c>
      <c r="M676">
        <v>0</v>
      </c>
      <c r="N676">
        <v>0</v>
      </c>
      <c r="O676" s="43">
        <v>4</v>
      </c>
      <c r="P676" s="44">
        <v>4</v>
      </c>
      <c r="Q676">
        <v>5</v>
      </c>
      <c r="R676" t="s">
        <v>82</v>
      </c>
      <c r="S676">
        <v>1</v>
      </c>
      <c r="T676">
        <v>1</v>
      </c>
      <c r="U676">
        <v>1</v>
      </c>
      <c r="V676">
        <v>2266</v>
      </c>
      <c r="W676" t="s">
        <v>2367</v>
      </c>
      <c r="Y676">
        <v>9999</v>
      </c>
      <c r="AA676">
        <v>30</v>
      </c>
      <c r="AB676">
        <v>30</v>
      </c>
      <c r="AC676">
        <v>30</v>
      </c>
      <c r="AD676" s="45">
        <v>50</v>
      </c>
      <c r="AE676" s="45">
        <v>20</v>
      </c>
      <c r="AF676" s="45">
        <v>4000</v>
      </c>
      <c r="AG676" s="45">
        <v>50</v>
      </c>
      <c r="AH676" s="45">
        <v>0</v>
      </c>
      <c r="AI676" s="45">
        <v>0</v>
      </c>
      <c r="AJ676" s="45">
        <v>1</v>
      </c>
      <c r="AK676" s="45">
        <v>0</v>
      </c>
      <c r="AL676" s="46" t="s">
        <v>603</v>
      </c>
      <c r="BD676" s="10"/>
      <c r="BE676" s="8"/>
      <c r="BF676" s="8"/>
    </row>
    <row r="677" ht="15.75" spans="1:58">
      <c r="A677">
        <v>4000051</v>
      </c>
      <c r="B677" s="31">
        <v>4000051</v>
      </c>
      <c r="C677" t="s">
        <v>2368</v>
      </c>
      <c r="D677" t="s">
        <v>2334</v>
      </c>
      <c r="F677">
        <v>0</v>
      </c>
      <c r="M677">
        <v>0</v>
      </c>
      <c r="N677">
        <v>0</v>
      </c>
      <c r="O677" s="43">
        <v>4</v>
      </c>
      <c r="P677" s="44">
        <v>4</v>
      </c>
      <c r="Q677">
        <v>5</v>
      </c>
      <c r="R677" t="s">
        <v>82</v>
      </c>
      <c r="S677">
        <v>1</v>
      </c>
      <c r="T677">
        <v>1</v>
      </c>
      <c r="U677">
        <v>1</v>
      </c>
      <c r="V677">
        <v>2265</v>
      </c>
      <c r="W677" t="s">
        <v>2369</v>
      </c>
      <c r="Y677">
        <v>9999</v>
      </c>
      <c r="AA677">
        <v>30</v>
      </c>
      <c r="AB677">
        <v>30</v>
      </c>
      <c r="AC677">
        <v>30</v>
      </c>
      <c r="AD677" s="45">
        <v>50</v>
      </c>
      <c r="AE677" s="45">
        <v>20</v>
      </c>
      <c r="AF677" s="45">
        <v>4000</v>
      </c>
      <c r="AG677" s="45">
        <v>50</v>
      </c>
      <c r="AH677" s="45">
        <v>0</v>
      </c>
      <c r="AI677" s="45">
        <v>0</v>
      </c>
      <c r="AJ677" s="45">
        <v>1</v>
      </c>
      <c r="AK677" s="45">
        <v>0</v>
      </c>
      <c r="AL677" s="46" t="s">
        <v>603</v>
      </c>
      <c r="BD677" s="10"/>
      <c r="BE677" s="8"/>
      <c r="BF677" s="8"/>
    </row>
    <row r="678" ht="15.75" spans="1:58">
      <c r="A678">
        <v>4000052</v>
      </c>
      <c r="B678" s="31">
        <v>4000052</v>
      </c>
      <c r="C678" s="264" t="s">
        <v>546</v>
      </c>
      <c r="D678" t="s">
        <v>2334</v>
      </c>
      <c r="F678">
        <v>0</v>
      </c>
      <c r="M678">
        <v>0</v>
      </c>
      <c r="N678">
        <v>1</v>
      </c>
      <c r="O678" s="43">
        <v>4</v>
      </c>
      <c r="P678" s="44">
        <v>4</v>
      </c>
      <c r="Q678">
        <v>5</v>
      </c>
      <c r="R678" t="s">
        <v>82</v>
      </c>
      <c r="S678">
        <v>1</v>
      </c>
      <c r="T678">
        <v>1</v>
      </c>
      <c r="U678">
        <v>1</v>
      </c>
      <c r="V678">
        <v>91</v>
      </c>
      <c r="W678" t="s">
        <v>2008</v>
      </c>
      <c r="Y678">
        <v>9999</v>
      </c>
      <c r="BD678" s="10"/>
      <c r="BE678" s="8"/>
      <c r="BF678" s="8"/>
    </row>
    <row r="679" ht="15.75" spans="1:58">
      <c r="A679">
        <v>4000053</v>
      </c>
      <c r="B679" s="31">
        <v>4000053</v>
      </c>
      <c r="C679" s="264" t="s">
        <v>2370</v>
      </c>
      <c r="D679" t="s">
        <v>2334</v>
      </c>
      <c r="F679">
        <v>0</v>
      </c>
      <c r="M679">
        <v>0</v>
      </c>
      <c r="N679">
        <v>1</v>
      </c>
      <c r="O679" s="43">
        <v>4</v>
      </c>
      <c r="P679" s="44">
        <v>4</v>
      </c>
      <c r="Q679">
        <v>5</v>
      </c>
      <c r="R679" t="s">
        <v>82</v>
      </c>
      <c r="S679">
        <v>1</v>
      </c>
      <c r="T679">
        <v>1</v>
      </c>
      <c r="U679">
        <v>1</v>
      </c>
      <c r="V679">
        <v>2274</v>
      </c>
      <c r="W679" t="s">
        <v>2371</v>
      </c>
      <c r="Y679">
        <v>9999</v>
      </c>
      <c r="BD679" s="10"/>
      <c r="BE679" s="8"/>
      <c r="BF679" s="8"/>
    </row>
    <row r="680" ht="15.75" spans="1:58">
      <c r="A680">
        <v>4000054</v>
      </c>
      <c r="B680" s="31">
        <v>4000054</v>
      </c>
      <c r="C680" s="264" t="s">
        <v>2372</v>
      </c>
      <c r="D680" t="s">
        <v>2334</v>
      </c>
      <c r="F680">
        <v>0</v>
      </c>
      <c r="M680">
        <v>0</v>
      </c>
      <c r="N680">
        <v>1</v>
      </c>
      <c r="O680" s="43">
        <v>4</v>
      </c>
      <c r="P680" s="44">
        <v>4</v>
      </c>
      <c r="Q680">
        <v>5</v>
      </c>
      <c r="R680" t="s">
        <v>82</v>
      </c>
      <c r="S680">
        <v>1</v>
      </c>
      <c r="T680">
        <v>1</v>
      </c>
      <c r="U680">
        <v>1</v>
      </c>
      <c r="V680">
        <v>2278</v>
      </c>
      <c r="W680" t="s">
        <v>2373</v>
      </c>
      <c r="Y680">
        <v>9999</v>
      </c>
      <c r="BD680" s="10"/>
      <c r="BE680" s="8"/>
      <c r="BF680" s="8"/>
    </row>
    <row r="681" ht="15.75" spans="1:58">
      <c r="A681">
        <v>4000056</v>
      </c>
      <c r="B681" s="31">
        <v>4000056</v>
      </c>
      <c r="C681" s="264" t="s">
        <v>2005</v>
      </c>
      <c r="D681" t="s">
        <v>2334</v>
      </c>
      <c r="F681">
        <v>0</v>
      </c>
      <c r="M681">
        <v>0</v>
      </c>
      <c r="N681">
        <v>1</v>
      </c>
      <c r="O681" s="43">
        <v>4</v>
      </c>
      <c r="P681" s="44">
        <v>4</v>
      </c>
      <c r="Q681">
        <v>5</v>
      </c>
      <c r="R681" t="s">
        <v>82</v>
      </c>
      <c r="S681">
        <v>1</v>
      </c>
      <c r="T681">
        <v>1</v>
      </c>
      <c r="U681">
        <v>1</v>
      </c>
      <c r="V681">
        <v>1229</v>
      </c>
      <c r="W681" t="s">
        <v>2006</v>
      </c>
      <c r="Y681">
        <v>9999</v>
      </c>
      <c r="BD681" s="10"/>
      <c r="BE681" s="8"/>
      <c r="BF681" s="8"/>
    </row>
    <row r="682" ht="15.75" spans="1:58">
      <c r="A682">
        <v>4000057</v>
      </c>
      <c r="B682" s="31">
        <v>4000057</v>
      </c>
      <c r="C682" s="264" t="s">
        <v>2009</v>
      </c>
      <c r="D682" t="s">
        <v>2334</v>
      </c>
      <c r="F682">
        <v>0</v>
      </c>
      <c r="M682">
        <v>0</v>
      </c>
      <c r="N682">
        <v>1</v>
      </c>
      <c r="O682" s="43">
        <v>4</v>
      </c>
      <c r="P682" s="44">
        <v>4</v>
      </c>
      <c r="Q682">
        <v>5</v>
      </c>
      <c r="R682" t="s">
        <v>82</v>
      </c>
      <c r="S682">
        <v>1</v>
      </c>
      <c r="T682">
        <v>1</v>
      </c>
      <c r="U682">
        <v>1</v>
      </c>
      <c r="V682">
        <v>1231</v>
      </c>
      <c r="W682" t="s">
        <v>2010</v>
      </c>
      <c r="Y682">
        <v>9999</v>
      </c>
      <c r="BD682" s="10"/>
      <c r="BE682" s="8"/>
      <c r="BF682" s="8"/>
    </row>
    <row r="683" ht="15.75" spans="1:58">
      <c r="A683">
        <v>4000058</v>
      </c>
      <c r="B683" s="31">
        <v>4000058</v>
      </c>
      <c r="C683" s="264" t="s">
        <v>538</v>
      </c>
      <c r="D683" t="s">
        <v>2334</v>
      </c>
      <c r="F683">
        <v>0</v>
      </c>
      <c r="M683">
        <v>0</v>
      </c>
      <c r="N683">
        <v>0</v>
      </c>
      <c r="O683" s="43">
        <v>4</v>
      </c>
      <c r="P683" s="44">
        <v>4</v>
      </c>
      <c r="Q683">
        <v>5</v>
      </c>
      <c r="R683" t="s">
        <v>82</v>
      </c>
      <c r="S683">
        <v>1</v>
      </c>
      <c r="T683">
        <v>1</v>
      </c>
      <c r="U683">
        <v>1</v>
      </c>
      <c r="V683">
        <v>86</v>
      </c>
      <c r="W683" t="s">
        <v>1146</v>
      </c>
      <c r="Y683">
        <v>9999</v>
      </c>
      <c r="BD683" s="10"/>
      <c r="BE683" s="8"/>
      <c r="BF683" s="8"/>
    </row>
    <row r="684" ht="15.75" spans="1:58">
      <c r="A684">
        <v>4000059</v>
      </c>
      <c r="B684" s="31">
        <v>4000059</v>
      </c>
      <c r="C684" s="264" t="s">
        <v>1980</v>
      </c>
      <c r="D684" t="s">
        <v>2334</v>
      </c>
      <c r="F684">
        <v>0</v>
      </c>
      <c r="M684">
        <v>0</v>
      </c>
      <c r="N684">
        <v>1</v>
      </c>
      <c r="O684" s="43">
        <v>4</v>
      </c>
      <c r="P684" s="44">
        <v>4</v>
      </c>
      <c r="Q684">
        <v>5</v>
      </c>
      <c r="R684" t="s">
        <v>82</v>
      </c>
      <c r="S684">
        <v>1</v>
      </c>
      <c r="T684">
        <v>1</v>
      </c>
      <c r="U684">
        <v>1</v>
      </c>
      <c r="V684">
        <v>1218</v>
      </c>
      <c r="W684" t="s">
        <v>1981</v>
      </c>
      <c r="Y684">
        <v>9999</v>
      </c>
      <c r="BD684" s="10"/>
      <c r="BE684" s="8"/>
      <c r="BF684" s="8"/>
    </row>
    <row r="685" ht="15.75" spans="1:58">
      <c r="A685">
        <v>4000060</v>
      </c>
      <c r="B685" s="31">
        <v>4000060</v>
      </c>
      <c r="C685" s="264" t="s">
        <v>1986</v>
      </c>
      <c r="D685" t="s">
        <v>2334</v>
      </c>
      <c r="F685">
        <v>0</v>
      </c>
      <c r="M685">
        <v>0</v>
      </c>
      <c r="N685">
        <v>0</v>
      </c>
      <c r="O685" s="43">
        <v>4</v>
      </c>
      <c r="P685" s="44">
        <v>4</v>
      </c>
      <c r="Q685">
        <v>5</v>
      </c>
      <c r="R685" t="s">
        <v>82</v>
      </c>
      <c r="S685">
        <v>1</v>
      </c>
      <c r="T685">
        <v>1</v>
      </c>
      <c r="U685">
        <v>1</v>
      </c>
      <c r="V685">
        <v>1220</v>
      </c>
      <c r="W685" t="s">
        <v>1987</v>
      </c>
      <c r="Y685">
        <v>9999</v>
      </c>
      <c r="BD685" s="10"/>
      <c r="BE685" s="8"/>
      <c r="BF685" s="8"/>
    </row>
    <row r="686" ht="15.75" spans="1:58">
      <c r="A686">
        <v>4000061</v>
      </c>
      <c r="B686" s="31">
        <v>4000061</v>
      </c>
      <c r="C686" s="264" t="s">
        <v>2017</v>
      </c>
      <c r="D686" t="s">
        <v>2334</v>
      </c>
      <c r="F686">
        <v>0</v>
      </c>
      <c r="M686">
        <v>0</v>
      </c>
      <c r="N686">
        <v>1</v>
      </c>
      <c r="O686" s="43">
        <v>4</v>
      </c>
      <c r="P686" s="44">
        <v>4</v>
      </c>
      <c r="Q686">
        <v>5</v>
      </c>
      <c r="R686" t="s">
        <v>82</v>
      </c>
      <c r="S686">
        <v>1</v>
      </c>
      <c r="T686">
        <v>1</v>
      </c>
      <c r="U686">
        <v>1</v>
      </c>
      <c r="V686">
        <v>2271</v>
      </c>
      <c r="W686" t="s">
        <v>2018</v>
      </c>
      <c r="Y686">
        <v>9999</v>
      </c>
      <c r="BD686" s="10"/>
      <c r="BE686" s="8"/>
      <c r="BF686" s="8"/>
    </row>
    <row r="687" ht="15.75" spans="1:58">
      <c r="A687">
        <v>4000062</v>
      </c>
      <c r="B687" s="31">
        <v>4000062</v>
      </c>
      <c r="C687" s="264" t="s">
        <v>1982</v>
      </c>
      <c r="D687" t="s">
        <v>2334</v>
      </c>
      <c r="F687">
        <v>0</v>
      </c>
      <c r="M687">
        <v>0</v>
      </c>
      <c r="N687">
        <v>1</v>
      </c>
      <c r="O687" s="43">
        <v>4</v>
      </c>
      <c r="P687" s="44">
        <v>4</v>
      </c>
      <c r="Q687">
        <v>5</v>
      </c>
      <c r="R687" t="s">
        <v>82</v>
      </c>
      <c r="S687">
        <v>1</v>
      </c>
      <c r="T687">
        <v>1</v>
      </c>
      <c r="U687">
        <v>1</v>
      </c>
      <c r="V687">
        <v>1219</v>
      </c>
      <c r="W687" t="s">
        <v>1983</v>
      </c>
      <c r="Y687">
        <v>9999</v>
      </c>
      <c r="BD687" s="10"/>
      <c r="BE687" s="8"/>
      <c r="BF687" s="8"/>
    </row>
    <row r="688" ht="15.75" spans="1:58">
      <c r="A688">
        <v>4000063</v>
      </c>
      <c r="B688" s="31">
        <v>4000063</v>
      </c>
      <c r="C688" s="264" t="s">
        <v>2019</v>
      </c>
      <c r="D688" t="s">
        <v>2334</v>
      </c>
      <c r="F688">
        <v>0</v>
      </c>
      <c r="M688">
        <v>0</v>
      </c>
      <c r="N688">
        <v>1</v>
      </c>
      <c r="O688" s="43">
        <v>4</v>
      </c>
      <c r="P688" s="44">
        <v>4</v>
      </c>
      <c r="Q688">
        <v>5</v>
      </c>
      <c r="R688" t="s">
        <v>82</v>
      </c>
      <c r="S688">
        <v>1</v>
      </c>
      <c r="T688">
        <v>1</v>
      </c>
      <c r="U688">
        <v>1</v>
      </c>
      <c r="V688">
        <v>1243</v>
      </c>
      <c r="W688" t="s">
        <v>2020</v>
      </c>
      <c r="Y688">
        <v>9999</v>
      </c>
      <c r="BD688" s="10"/>
      <c r="BE688" s="8"/>
      <c r="BF688" s="8"/>
    </row>
    <row r="689" ht="15.75" spans="1:58">
      <c r="A689">
        <v>4000064</v>
      </c>
      <c r="B689" s="31">
        <v>4000064</v>
      </c>
      <c r="C689" s="264" t="s">
        <v>2021</v>
      </c>
      <c r="D689" t="s">
        <v>2334</v>
      </c>
      <c r="F689">
        <v>0</v>
      </c>
      <c r="M689">
        <v>0</v>
      </c>
      <c r="N689">
        <v>1</v>
      </c>
      <c r="O689" s="43">
        <v>4</v>
      </c>
      <c r="P689" s="44">
        <v>4</v>
      </c>
      <c r="Q689">
        <v>5</v>
      </c>
      <c r="R689" t="s">
        <v>82</v>
      </c>
      <c r="S689">
        <v>1</v>
      </c>
      <c r="T689">
        <v>1</v>
      </c>
      <c r="U689">
        <v>1</v>
      </c>
      <c r="V689">
        <v>1235</v>
      </c>
      <c r="W689" t="s">
        <v>2022</v>
      </c>
      <c r="Y689">
        <v>9999</v>
      </c>
      <c r="BD689" s="10"/>
      <c r="BE689" s="8"/>
      <c r="BF689" s="8"/>
    </row>
    <row r="690" ht="15.75" spans="1:58">
      <c r="A690">
        <v>4000065</v>
      </c>
      <c r="B690" s="31">
        <v>4000065</v>
      </c>
      <c r="C690" s="264" t="s">
        <v>2374</v>
      </c>
      <c r="D690" t="s">
        <v>2334</v>
      </c>
      <c r="F690">
        <v>0</v>
      </c>
      <c r="M690">
        <v>0</v>
      </c>
      <c r="N690">
        <v>1</v>
      </c>
      <c r="O690" s="43">
        <v>4</v>
      </c>
      <c r="P690" s="44">
        <v>4</v>
      </c>
      <c r="Q690">
        <v>5</v>
      </c>
      <c r="R690" t="s">
        <v>82</v>
      </c>
      <c r="S690">
        <v>1</v>
      </c>
      <c r="T690">
        <v>1</v>
      </c>
      <c r="U690">
        <v>1</v>
      </c>
      <c r="V690">
        <v>1236</v>
      </c>
      <c r="W690" t="s">
        <v>2024</v>
      </c>
      <c r="Y690">
        <v>9999</v>
      </c>
      <c r="BD690" s="10"/>
      <c r="BE690" s="8"/>
      <c r="BF690" s="8"/>
    </row>
    <row r="691" ht="15.75" spans="1:58">
      <c r="A691">
        <v>4000066</v>
      </c>
      <c r="B691" s="31">
        <v>4000066</v>
      </c>
      <c r="C691" s="264" t="s">
        <v>2025</v>
      </c>
      <c r="D691" t="s">
        <v>2334</v>
      </c>
      <c r="F691">
        <v>0</v>
      </c>
      <c r="M691">
        <v>0</v>
      </c>
      <c r="N691">
        <v>1</v>
      </c>
      <c r="O691" s="43">
        <v>4</v>
      </c>
      <c r="P691" s="44">
        <v>4</v>
      </c>
      <c r="Q691">
        <v>5</v>
      </c>
      <c r="R691" t="s">
        <v>82</v>
      </c>
      <c r="S691">
        <v>1</v>
      </c>
      <c r="T691">
        <v>1</v>
      </c>
      <c r="U691">
        <v>1</v>
      </c>
      <c r="V691">
        <v>1237</v>
      </c>
      <c r="W691" t="s">
        <v>2027</v>
      </c>
      <c r="Y691">
        <v>9999</v>
      </c>
      <c r="BD691" s="10"/>
      <c r="BE691" s="8"/>
      <c r="BF691" s="8"/>
    </row>
    <row r="692" ht="15.75" spans="1:58">
      <c r="A692">
        <v>4000067</v>
      </c>
      <c r="B692" s="31">
        <v>4000067</v>
      </c>
      <c r="C692" s="264" t="s">
        <v>2034</v>
      </c>
      <c r="D692" t="s">
        <v>2334</v>
      </c>
      <c r="F692">
        <v>0</v>
      </c>
      <c r="M692">
        <v>0</v>
      </c>
      <c r="N692">
        <v>1</v>
      </c>
      <c r="O692" s="43">
        <v>4</v>
      </c>
      <c r="P692" s="44">
        <v>4</v>
      </c>
      <c r="Q692">
        <v>5</v>
      </c>
      <c r="R692" t="s">
        <v>82</v>
      </c>
      <c r="S692">
        <v>1</v>
      </c>
      <c r="T692">
        <v>1</v>
      </c>
      <c r="U692">
        <v>1</v>
      </c>
      <c r="V692">
        <v>1241</v>
      </c>
      <c r="W692" t="s">
        <v>2035</v>
      </c>
      <c r="Y692">
        <v>9999</v>
      </c>
      <c r="BD692" s="10"/>
      <c r="BE692" s="8"/>
      <c r="BF692" s="8"/>
    </row>
    <row r="693" ht="15.75" spans="1:58">
      <c r="A693">
        <v>4000068</v>
      </c>
      <c r="B693" s="31">
        <v>4000068</v>
      </c>
      <c r="C693" s="264" t="s">
        <v>1087</v>
      </c>
      <c r="D693" t="s">
        <v>2334</v>
      </c>
      <c r="F693">
        <v>0</v>
      </c>
      <c r="M693">
        <v>0</v>
      </c>
      <c r="N693">
        <v>1</v>
      </c>
      <c r="O693" s="43">
        <v>4</v>
      </c>
      <c r="P693" s="44">
        <v>4</v>
      </c>
      <c r="Q693">
        <v>5</v>
      </c>
      <c r="R693" t="s">
        <v>82</v>
      </c>
      <c r="S693">
        <v>1</v>
      </c>
      <c r="T693">
        <v>1</v>
      </c>
      <c r="U693">
        <v>1</v>
      </c>
      <c r="V693">
        <v>1242</v>
      </c>
      <c r="W693" t="s">
        <v>1095</v>
      </c>
      <c r="Y693">
        <v>9999</v>
      </c>
      <c r="BD693" s="10"/>
      <c r="BE693" s="8"/>
      <c r="BF693" s="8"/>
    </row>
    <row r="694" s="42" customFormat="1" ht="15.75" spans="1:58">
      <c r="A694" s="265">
        <v>5000001</v>
      </c>
      <c r="B694" s="265">
        <v>5000001</v>
      </c>
      <c r="C694" s="266" t="s">
        <v>1502</v>
      </c>
      <c r="D694" s="265" t="s">
        <v>2375</v>
      </c>
      <c r="E694" s="265"/>
      <c r="F694" s="265">
        <v>0</v>
      </c>
      <c r="L694" s="267"/>
      <c r="M694" s="266">
        <v>0</v>
      </c>
      <c r="N694" s="266">
        <v>0</v>
      </c>
      <c r="O694" s="268">
        <v>1</v>
      </c>
      <c r="P694" s="268">
        <v>1</v>
      </c>
      <c r="Q694" s="266">
        <v>2</v>
      </c>
      <c r="R694" s="266" t="s">
        <v>67</v>
      </c>
      <c r="S694" s="42">
        <v>1</v>
      </c>
      <c r="T694" s="42">
        <v>1</v>
      </c>
      <c r="U694" s="42">
        <v>1</v>
      </c>
      <c r="V694" s="42">
        <v>1008</v>
      </c>
      <c r="W694" s="270" t="s">
        <v>1503</v>
      </c>
      <c r="X694" s="270"/>
      <c r="Y694" s="271">
        <v>9999</v>
      </c>
      <c r="Z694" s="271"/>
      <c r="AA694" s="271">
        <v>30</v>
      </c>
      <c r="AB694" s="271">
        <v>30</v>
      </c>
      <c r="AC694" s="271">
        <v>30</v>
      </c>
      <c r="AD694" s="272">
        <v>50</v>
      </c>
      <c r="AE694" s="272">
        <v>20</v>
      </c>
      <c r="AF694" s="272">
        <v>4000</v>
      </c>
      <c r="AG694" s="272">
        <v>50</v>
      </c>
      <c r="AH694" s="272">
        <v>0</v>
      </c>
      <c r="AI694" s="272">
        <v>0</v>
      </c>
      <c r="AJ694" s="272">
        <v>1</v>
      </c>
      <c r="AK694" s="272">
        <v>0</v>
      </c>
      <c r="AL694" s="273" t="s">
        <v>603</v>
      </c>
      <c r="AR694" s="267"/>
      <c r="AS694" s="267"/>
      <c r="AT694" s="267"/>
      <c r="AU694" s="275"/>
      <c r="AV694" s="266"/>
      <c r="AW694" s="266"/>
      <c r="AX694" s="276"/>
      <c r="BD694" s="10"/>
      <c r="BE694" s="8"/>
      <c r="BF694" s="8"/>
    </row>
    <row r="695" ht="15.75" spans="1:58">
      <c r="A695" s="265">
        <v>5000002</v>
      </c>
      <c r="B695" s="265">
        <v>5000002</v>
      </c>
      <c r="C695" s="14" t="s">
        <v>1504</v>
      </c>
      <c r="D695" s="265" t="s">
        <v>2375</v>
      </c>
      <c r="E695" s="265"/>
      <c r="F695" s="31">
        <v>0</v>
      </c>
      <c r="G695" s="8"/>
      <c r="H695" s="8"/>
      <c r="I695" s="8"/>
      <c r="J695" s="8"/>
      <c r="K695" s="8"/>
      <c r="L695" s="47"/>
      <c r="M695" s="123">
        <v>0</v>
      </c>
      <c r="N695" s="123">
        <v>0</v>
      </c>
      <c r="O695" s="54">
        <v>1</v>
      </c>
      <c r="P695" s="54">
        <v>1</v>
      </c>
      <c r="Q695" s="123">
        <v>2</v>
      </c>
      <c r="R695" s="11" t="s">
        <v>67</v>
      </c>
      <c r="S695">
        <v>1</v>
      </c>
      <c r="T695">
        <v>1</v>
      </c>
      <c r="U695">
        <v>1</v>
      </c>
      <c r="V695">
        <v>1009</v>
      </c>
      <c r="W695" s="135" t="s">
        <v>1505</v>
      </c>
      <c r="X695" s="135"/>
      <c r="Y695" s="70">
        <v>9999</v>
      </c>
      <c r="Z695" s="70"/>
      <c r="AA695" s="70">
        <v>30</v>
      </c>
      <c r="AB695" s="70">
        <v>30</v>
      </c>
      <c r="AC695" s="70">
        <v>30</v>
      </c>
      <c r="AD695" s="144">
        <v>50</v>
      </c>
      <c r="AE695" s="144">
        <v>20</v>
      </c>
      <c r="AF695" s="144">
        <v>4000</v>
      </c>
      <c r="AG695" s="144">
        <v>50</v>
      </c>
      <c r="AH695" s="144">
        <v>0</v>
      </c>
      <c r="AI695" s="144">
        <v>0</v>
      </c>
      <c r="AJ695" s="144">
        <v>1</v>
      </c>
      <c r="AK695" s="144">
        <v>0</v>
      </c>
      <c r="AL695" s="154" t="s">
        <v>603</v>
      </c>
      <c r="AV695" s="123"/>
      <c r="AW695" s="123"/>
      <c r="BD695" s="10"/>
      <c r="BE695" s="8"/>
      <c r="BF695" s="8"/>
    </row>
    <row r="696" ht="15.75" spans="1:58">
      <c r="A696" s="265">
        <v>5000003</v>
      </c>
      <c r="B696" s="265">
        <v>5000003</v>
      </c>
      <c r="C696" s="14" t="s">
        <v>1639</v>
      </c>
      <c r="D696" s="265" t="s">
        <v>2375</v>
      </c>
      <c r="E696" s="265"/>
      <c r="F696" s="31">
        <v>0</v>
      </c>
      <c r="G696" s="8"/>
      <c r="H696" s="8"/>
      <c r="I696" s="8"/>
      <c r="J696" s="8"/>
      <c r="K696" s="8"/>
      <c r="L696" s="123"/>
      <c r="M696" s="123">
        <v>0</v>
      </c>
      <c r="N696" s="123">
        <v>0</v>
      </c>
      <c r="O696" s="54">
        <v>1</v>
      </c>
      <c r="P696" s="54">
        <v>1</v>
      </c>
      <c r="Q696" s="123">
        <v>2</v>
      </c>
      <c r="R696" s="11" t="s">
        <v>82</v>
      </c>
      <c r="S696" s="123">
        <v>1</v>
      </c>
      <c r="T696" s="123">
        <v>1</v>
      </c>
      <c r="U696" s="123">
        <v>1</v>
      </c>
      <c r="V696" s="31">
        <v>1070</v>
      </c>
      <c r="W696" s="135" t="s">
        <v>1640</v>
      </c>
      <c r="X696" s="135"/>
      <c r="Y696" s="70">
        <v>9999</v>
      </c>
      <c r="Z696" s="70"/>
      <c r="AA696" s="70">
        <v>30</v>
      </c>
      <c r="AB696" s="70">
        <v>30</v>
      </c>
      <c r="AC696" s="70">
        <v>30</v>
      </c>
      <c r="AD696" s="144">
        <v>50</v>
      </c>
      <c r="AE696" s="144">
        <v>20</v>
      </c>
      <c r="AF696" s="144">
        <v>4000</v>
      </c>
      <c r="AG696" s="144">
        <v>50</v>
      </c>
      <c r="AH696" s="144">
        <v>0</v>
      </c>
      <c r="AI696" s="144">
        <v>0</v>
      </c>
      <c r="AJ696" s="144">
        <v>1</v>
      </c>
      <c r="AK696" s="144">
        <v>0</v>
      </c>
      <c r="AL696" s="154" t="s">
        <v>603</v>
      </c>
      <c r="AV696" s="123"/>
      <c r="AW696" s="123"/>
      <c r="BD696" s="10"/>
      <c r="BE696" s="8"/>
      <c r="BF696" s="8"/>
    </row>
    <row r="697" ht="15.75" spans="1:58">
      <c r="A697" s="265">
        <v>5000004</v>
      </c>
      <c r="B697" s="265">
        <v>5000004</v>
      </c>
      <c r="C697" s="14" t="s">
        <v>74</v>
      </c>
      <c r="D697" s="265" t="s">
        <v>2375</v>
      </c>
      <c r="E697" s="265"/>
      <c r="F697" s="31">
        <v>0</v>
      </c>
      <c r="G697" s="8"/>
      <c r="H697" s="8"/>
      <c r="I697" s="8"/>
      <c r="J697" s="8"/>
      <c r="K697" s="8"/>
      <c r="L697" s="123"/>
      <c r="M697" s="123">
        <v>0</v>
      </c>
      <c r="N697" s="123">
        <v>0</v>
      </c>
      <c r="O697" s="54">
        <v>1</v>
      </c>
      <c r="P697" s="54">
        <v>1</v>
      </c>
      <c r="Q697" s="123">
        <v>2</v>
      </c>
      <c r="R697" s="11" t="s">
        <v>67</v>
      </c>
      <c r="S697">
        <v>2</v>
      </c>
      <c r="T697">
        <v>6</v>
      </c>
      <c r="U697">
        <v>1</v>
      </c>
      <c r="V697">
        <v>18</v>
      </c>
      <c r="W697" s="123" t="s">
        <v>80</v>
      </c>
      <c r="X697" s="123"/>
      <c r="Y697" s="70">
        <v>9999</v>
      </c>
      <c r="Z697" s="70">
        <v>214005</v>
      </c>
      <c r="AA697" s="70">
        <v>10</v>
      </c>
      <c r="AB697" s="70">
        <v>10</v>
      </c>
      <c r="AC697" s="70">
        <v>10</v>
      </c>
      <c r="AD697" s="144">
        <v>86</v>
      </c>
      <c r="AE697" s="144">
        <v>6</v>
      </c>
      <c r="AF697" s="144">
        <v>162</v>
      </c>
      <c r="AG697" s="218">
        <v>1.8</v>
      </c>
      <c r="AH697" s="144">
        <v>0</v>
      </c>
      <c r="AI697" s="144">
        <v>0</v>
      </c>
      <c r="AJ697" s="144">
        <v>1</v>
      </c>
      <c r="AK697" s="144">
        <v>0</v>
      </c>
      <c r="AL697" s="154" t="s">
        <v>603</v>
      </c>
      <c r="AV697" s="123"/>
      <c r="AW697" s="123"/>
      <c r="BD697" s="10"/>
      <c r="BE697" s="8"/>
      <c r="BF697" s="8"/>
    </row>
    <row r="698" ht="15.75" spans="1:58">
      <c r="A698" s="265">
        <v>5000005</v>
      </c>
      <c r="B698" s="265">
        <v>5000005</v>
      </c>
      <c r="C698" s="14" t="s">
        <v>1506</v>
      </c>
      <c r="D698" s="265" t="s">
        <v>2375</v>
      </c>
      <c r="E698" s="265"/>
      <c r="F698" s="31">
        <v>0</v>
      </c>
      <c r="G698" s="8"/>
      <c r="H698" s="8"/>
      <c r="I698" s="8"/>
      <c r="J698" s="8"/>
      <c r="K698" s="8"/>
      <c r="L698" s="47"/>
      <c r="M698" s="123">
        <v>0</v>
      </c>
      <c r="N698" s="25">
        <v>0</v>
      </c>
      <c r="O698" s="54">
        <v>1</v>
      </c>
      <c r="P698" s="54">
        <v>1</v>
      </c>
      <c r="Q698" s="123">
        <v>2</v>
      </c>
      <c r="R698" s="11" t="s">
        <v>67</v>
      </c>
      <c r="S698">
        <v>1</v>
      </c>
      <c r="T698">
        <v>1</v>
      </c>
      <c r="U698">
        <v>1</v>
      </c>
      <c r="V698">
        <v>1010</v>
      </c>
      <c r="W698" s="135" t="s">
        <v>1507</v>
      </c>
      <c r="X698" s="135"/>
      <c r="Y698" s="70">
        <v>9999</v>
      </c>
      <c r="Z698" s="70"/>
      <c r="AA698" s="70">
        <v>30</v>
      </c>
      <c r="AB698" s="70">
        <v>30</v>
      </c>
      <c r="AC698" s="70">
        <v>30</v>
      </c>
      <c r="AD698" s="144">
        <v>50</v>
      </c>
      <c r="AE698" s="144">
        <v>20</v>
      </c>
      <c r="AF698" s="144">
        <v>4000</v>
      </c>
      <c r="AG698" s="144">
        <v>50</v>
      </c>
      <c r="AH698" s="144">
        <v>0</v>
      </c>
      <c r="AI698" s="144">
        <v>0</v>
      </c>
      <c r="AJ698" s="144">
        <v>1</v>
      </c>
      <c r="AK698" s="144">
        <v>0</v>
      </c>
      <c r="AL698" s="154" t="s">
        <v>603</v>
      </c>
      <c r="AV698" s="123"/>
      <c r="AW698" s="123"/>
      <c r="BD698" s="10"/>
      <c r="BE698" s="8"/>
      <c r="BF698" s="8"/>
    </row>
    <row r="699" s="24" customFormat="1" ht="15.75" spans="1:58">
      <c r="A699" s="265">
        <v>5000006</v>
      </c>
      <c r="B699" s="265">
        <v>5000006</v>
      </c>
      <c r="C699" s="31" t="s">
        <v>772</v>
      </c>
      <c r="D699" s="265" t="s">
        <v>2375</v>
      </c>
      <c r="E699" s="265"/>
      <c r="F699" s="18">
        <v>0</v>
      </c>
      <c r="G699" s="8" t="s">
        <v>773</v>
      </c>
      <c r="H699" s="8" t="s">
        <v>774</v>
      </c>
      <c r="I699" s="8" t="s">
        <v>293</v>
      </c>
      <c r="J699" s="8" t="s">
        <v>64</v>
      </c>
      <c r="K699" s="8" t="s">
        <v>775</v>
      </c>
      <c r="L699" s="61" t="s">
        <v>776</v>
      </c>
      <c r="M699" s="123">
        <v>0</v>
      </c>
      <c r="N699" s="24">
        <v>0</v>
      </c>
      <c r="O699" s="63">
        <v>3</v>
      </c>
      <c r="P699" s="63">
        <v>3</v>
      </c>
      <c r="Q699" s="24">
        <v>3</v>
      </c>
      <c r="R699" s="11" t="s">
        <v>638</v>
      </c>
      <c r="S699" s="24">
        <v>3</v>
      </c>
      <c r="T699" s="24">
        <v>8</v>
      </c>
      <c r="U699" s="24">
        <v>3</v>
      </c>
      <c r="V699" s="24">
        <v>65</v>
      </c>
      <c r="W699" s="62" t="s">
        <v>777</v>
      </c>
      <c r="X699" s="62" t="s">
        <v>778</v>
      </c>
      <c r="Y699" s="71">
        <v>630021</v>
      </c>
      <c r="Z699" s="71">
        <v>215005</v>
      </c>
      <c r="AA699" s="71">
        <v>50</v>
      </c>
      <c r="AB699" s="71">
        <v>50</v>
      </c>
      <c r="AC699" s="71">
        <v>50</v>
      </c>
      <c r="AD699" s="72">
        <v>188</v>
      </c>
      <c r="AE699" s="72">
        <v>15</v>
      </c>
      <c r="AF699" s="72">
        <v>339</v>
      </c>
      <c r="AG699" s="72">
        <v>100</v>
      </c>
      <c r="AH699" s="75">
        <v>0.016</v>
      </c>
      <c r="AI699" s="75">
        <v>0.01</v>
      </c>
      <c r="AJ699" s="75">
        <v>1.02</v>
      </c>
      <c r="AK699" s="75" t="s">
        <v>82</v>
      </c>
      <c r="AL699" s="3" t="s">
        <v>654</v>
      </c>
      <c r="AM699" s="24" t="s">
        <v>779</v>
      </c>
      <c r="AN699" s="24" t="s">
        <v>780</v>
      </c>
      <c r="AQ699" s="24">
        <v>8</v>
      </c>
      <c r="AR699" s="24" t="s">
        <v>781</v>
      </c>
      <c r="AS699" s="81"/>
      <c r="AT699" s="62"/>
      <c r="AU699" s="82"/>
      <c r="AV699" s="62"/>
      <c r="AW699" s="62">
        <v>2</v>
      </c>
      <c r="AX699" s="84"/>
      <c r="BD699" s="10"/>
      <c r="BE699" s="8"/>
      <c r="BF699" s="8"/>
    </row>
    <row r="700" s="24" customFormat="1" ht="15.75" spans="1:58">
      <c r="A700" s="265">
        <v>5000007</v>
      </c>
      <c r="B700" s="265">
        <v>5000007</v>
      </c>
      <c r="C700" s="31" t="s">
        <v>762</v>
      </c>
      <c r="D700" s="265" t="s">
        <v>2375</v>
      </c>
      <c r="E700" s="265"/>
      <c r="F700" s="18">
        <v>0</v>
      </c>
      <c r="G700" s="8" t="s">
        <v>763</v>
      </c>
      <c r="H700" s="8" t="s">
        <v>764</v>
      </c>
      <c r="I700" s="8" t="s">
        <v>150</v>
      </c>
      <c r="J700" s="8" t="s">
        <v>64</v>
      </c>
      <c r="K700" s="8" t="s">
        <v>765</v>
      </c>
      <c r="L700" s="61" t="s">
        <v>766</v>
      </c>
      <c r="M700" s="123">
        <v>0</v>
      </c>
      <c r="N700" s="24">
        <v>0</v>
      </c>
      <c r="O700" s="63">
        <v>3</v>
      </c>
      <c r="P700" s="63">
        <v>3</v>
      </c>
      <c r="Q700" s="24">
        <v>3</v>
      </c>
      <c r="R700" s="11" t="s">
        <v>638</v>
      </c>
      <c r="S700" s="24">
        <v>3</v>
      </c>
      <c r="T700" s="24">
        <v>8</v>
      </c>
      <c r="U700" s="24">
        <v>3</v>
      </c>
      <c r="V700" s="24">
        <v>64</v>
      </c>
      <c r="W700" s="62" t="s">
        <v>767</v>
      </c>
      <c r="X700" s="62" t="s">
        <v>768</v>
      </c>
      <c r="Y700" s="71">
        <v>630020</v>
      </c>
      <c r="Z700" s="71">
        <v>215005</v>
      </c>
      <c r="AA700" s="71">
        <v>50</v>
      </c>
      <c r="AB700" s="71">
        <v>50</v>
      </c>
      <c r="AC700" s="71">
        <v>50</v>
      </c>
      <c r="AD700" s="72">
        <v>160</v>
      </c>
      <c r="AE700" s="72">
        <v>22</v>
      </c>
      <c r="AF700" s="72">
        <v>313</v>
      </c>
      <c r="AG700" s="72">
        <v>118</v>
      </c>
      <c r="AH700" s="75" t="s">
        <v>82</v>
      </c>
      <c r="AI700" s="75">
        <v>0.02</v>
      </c>
      <c r="AJ700" s="75">
        <v>1.01</v>
      </c>
      <c r="AK700" s="75">
        <v>0.01</v>
      </c>
      <c r="AL700" s="3" t="s">
        <v>534</v>
      </c>
      <c r="AM700" s="24" t="s">
        <v>2249</v>
      </c>
      <c r="AN700" s="24" t="s">
        <v>2250</v>
      </c>
      <c r="AQ700" s="24">
        <v>8</v>
      </c>
      <c r="AR700" s="24" t="s">
        <v>771</v>
      </c>
      <c r="AS700" s="81"/>
      <c r="AT700" s="62"/>
      <c r="AU700" s="82"/>
      <c r="AV700" s="62"/>
      <c r="AW700" s="62">
        <v>2</v>
      </c>
      <c r="AX700" s="84"/>
      <c r="BD700" s="10"/>
      <c r="BE700" s="8"/>
      <c r="BF700" s="8"/>
    </row>
    <row r="701" s="30" customFormat="1" ht="15.75" spans="1:58">
      <c r="A701" s="265">
        <v>5000008</v>
      </c>
      <c r="B701" s="265">
        <v>5000008</v>
      </c>
      <c r="C701" s="14" t="s">
        <v>1526</v>
      </c>
      <c r="D701" s="265" t="s">
        <v>2375</v>
      </c>
      <c r="E701" s="265"/>
      <c r="F701" s="124">
        <v>0</v>
      </c>
      <c r="G701" s="8"/>
      <c r="H701" s="8"/>
      <c r="I701" s="8"/>
      <c r="J701" s="8"/>
      <c r="K701" s="8"/>
      <c r="L701" s="131"/>
      <c r="M701" s="132">
        <v>0</v>
      </c>
      <c r="N701" s="132">
        <v>0</v>
      </c>
      <c r="O701" s="54">
        <v>1</v>
      </c>
      <c r="P701" s="54">
        <v>1</v>
      </c>
      <c r="Q701" s="132">
        <v>3</v>
      </c>
      <c r="R701" s="11" t="s">
        <v>82</v>
      </c>
      <c r="S701" s="30">
        <v>1</v>
      </c>
      <c r="T701" s="30">
        <v>1</v>
      </c>
      <c r="U701" s="30">
        <v>1</v>
      </c>
      <c r="V701" s="30">
        <v>1023</v>
      </c>
      <c r="W701" s="136" t="s">
        <v>1527</v>
      </c>
      <c r="X701" s="136"/>
      <c r="Y701" s="145">
        <v>9999</v>
      </c>
      <c r="Z701" s="145"/>
      <c r="AA701" s="145">
        <v>30</v>
      </c>
      <c r="AB701" s="145">
        <v>30</v>
      </c>
      <c r="AC701" s="145">
        <v>30</v>
      </c>
      <c r="AD701" s="146">
        <v>50</v>
      </c>
      <c r="AE701" s="146">
        <v>20</v>
      </c>
      <c r="AF701" s="146">
        <v>4000</v>
      </c>
      <c r="AG701" s="146">
        <v>50</v>
      </c>
      <c r="AH701" s="146">
        <v>0</v>
      </c>
      <c r="AI701" s="146">
        <v>0</v>
      </c>
      <c r="AJ701" s="146">
        <v>1</v>
      </c>
      <c r="AK701" s="146">
        <v>0</v>
      </c>
      <c r="AL701" s="155" t="s">
        <v>603</v>
      </c>
      <c r="AR701" s="131"/>
      <c r="AS701" s="131"/>
      <c r="AT701" s="131"/>
      <c r="AU701" s="160"/>
      <c r="AV701" s="132"/>
      <c r="AW701" s="132"/>
      <c r="AX701" s="163"/>
      <c r="BD701" s="10"/>
      <c r="BE701" s="8"/>
      <c r="BF701" s="8"/>
    </row>
    <row r="702" ht="15.75" spans="1:58">
      <c r="A702" s="265">
        <v>5000009</v>
      </c>
      <c r="B702" s="265">
        <v>5000016</v>
      </c>
      <c r="C702" s="14" t="s">
        <v>1555</v>
      </c>
      <c r="D702" s="265" t="s">
        <v>2375</v>
      </c>
      <c r="E702" s="265"/>
      <c r="F702" s="31">
        <v>0</v>
      </c>
      <c r="G702" s="8"/>
      <c r="H702" s="8"/>
      <c r="I702" s="8"/>
      <c r="J702" s="8"/>
      <c r="K702" s="8"/>
      <c r="L702" s="123"/>
      <c r="M702" s="123">
        <v>0</v>
      </c>
      <c r="N702" s="123">
        <v>0</v>
      </c>
      <c r="O702" s="54">
        <v>1</v>
      </c>
      <c r="P702" s="54">
        <v>1</v>
      </c>
      <c r="Q702" s="123">
        <v>3</v>
      </c>
      <c r="R702" s="11" t="s">
        <v>82</v>
      </c>
      <c r="S702">
        <v>1</v>
      </c>
      <c r="T702">
        <v>1</v>
      </c>
      <c r="U702">
        <v>1</v>
      </c>
      <c r="V702">
        <v>1030</v>
      </c>
      <c r="W702" s="135" t="s">
        <v>1554</v>
      </c>
      <c r="X702" s="135"/>
      <c r="Y702" s="70">
        <v>9999</v>
      </c>
      <c r="Z702" s="70"/>
      <c r="AA702" s="70">
        <v>30</v>
      </c>
      <c r="AB702" s="70">
        <v>30</v>
      </c>
      <c r="AC702" s="70">
        <v>30</v>
      </c>
      <c r="AD702" s="144">
        <v>50</v>
      </c>
      <c r="AE702" s="144">
        <v>20</v>
      </c>
      <c r="AF702" s="144">
        <v>4000</v>
      </c>
      <c r="AG702" s="144">
        <v>50</v>
      </c>
      <c r="AH702" s="144">
        <v>0</v>
      </c>
      <c r="AI702" s="144">
        <v>0</v>
      </c>
      <c r="AJ702" s="144">
        <v>1</v>
      </c>
      <c r="AK702" s="144">
        <v>0</v>
      </c>
      <c r="AL702" s="154" t="s">
        <v>603</v>
      </c>
      <c r="AV702" s="123"/>
      <c r="AW702" s="123"/>
      <c r="BD702" s="10"/>
      <c r="BE702" s="8"/>
      <c r="BF702" s="8"/>
    </row>
    <row r="703" ht="15.75" spans="1:58">
      <c r="A703" s="265">
        <v>5000010</v>
      </c>
      <c r="B703" s="265">
        <v>5000010</v>
      </c>
      <c r="C703" s="14" t="s">
        <v>1515</v>
      </c>
      <c r="D703" s="265" t="s">
        <v>2375</v>
      </c>
      <c r="E703" s="265"/>
      <c r="F703" s="31">
        <v>0</v>
      </c>
      <c r="G703" s="8"/>
      <c r="H703" s="8"/>
      <c r="I703" s="8"/>
      <c r="J703" s="8"/>
      <c r="K703" s="8"/>
      <c r="L703" s="47"/>
      <c r="M703" s="123">
        <v>0</v>
      </c>
      <c r="N703" s="123">
        <v>0</v>
      </c>
      <c r="O703" s="54">
        <v>1</v>
      </c>
      <c r="P703" s="54">
        <v>1</v>
      </c>
      <c r="Q703" s="123">
        <v>3</v>
      </c>
      <c r="R703" s="11" t="s">
        <v>1517</v>
      </c>
      <c r="S703">
        <v>1</v>
      </c>
      <c r="T703">
        <v>1</v>
      </c>
      <c r="U703">
        <v>1</v>
      </c>
      <c r="V703">
        <v>1013</v>
      </c>
      <c r="W703" s="135" t="s">
        <v>1518</v>
      </c>
      <c r="X703" s="135"/>
      <c r="Y703" s="70">
        <v>9999</v>
      </c>
      <c r="Z703" s="70"/>
      <c r="AA703" s="70">
        <v>30</v>
      </c>
      <c r="AB703" s="70">
        <v>30</v>
      </c>
      <c r="AC703" s="70">
        <v>30</v>
      </c>
      <c r="AD703" s="144">
        <v>50</v>
      </c>
      <c r="AE703" s="144">
        <v>20</v>
      </c>
      <c r="AF703" s="144">
        <v>4000</v>
      </c>
      <c r="AG703" s="144">
        <v>50</v>
      </c>
      <c r="AH703" s="73">
        <v>0</v>
      </c>
      <c r="AI703" s="73">
        <v>0</v>
      </c>
      <c r="AJ703" s="73">
        <v>1</v>
      </c>
      <c r="AK703" s="73">
        <v>0</v>
      </c>
      <c r="AL703" s="1" t="s">
        <v>603</v>
      </c>
      <c r="AV703" s="123"/>
      <c r="AW703" s="123"/>
      <c r="BD703" s="10"/>
      <c r="BE703" s="8"/>
      <c r="BF703" s="8"/>
    </row>
    <row r="704" ht="15.75" spans="1:58">
      <c r="A704" s="265">
        <v>5000011</v>
      </c>
      <c r="B704" s="265">
        <v>5000011</v>
      </c>
      <c r="C704" s="14" t="s">
        <v>1519</v>
      </c>
      <c r="D704" s="265" t="s">
        <v>2375</v>
      </c>
      <c r="E704" s="265"/>
      <c r="F704" s="31">
        <v>0</v>
      </c>
      <c r="G704" s="8"/>
      <c r="H704" s="8"/>
      <c r="I704" s="8"/>
      <c r="J704" s="8"/>
      <c r="K704" s="8"/>
      <c r="L704" s="47"/>
      <c r="M704" s="123">
        <v>0</v>
      </c>
      <c r="N704" s="123">
        <v>0</v>
      </c>
      <c r="O704" s="54">
        <v>1</v>
      </c>
      <c r="P704" s="54">
        <v>1</v>
      </c>
      <c r="Q704" s="123">
        <v>3</v>
      </c>
      <c r="R704" s="11" t="s">
        <v>1517</v>
      </c>
      <c r="S704">
        <v>1</v>
      </c>
      <c r="T704">
        <v>1</v>
      </c>
      <c r="U704">
        <v>1</v>
      </c>
      <c r="V704">
        <v>1014</v>
      </c>
      <c r="W704" s="135" t="s">
        <v>1521</v>
      </c>
      <c r="X704" s="135"/>
      <c r="Y704" s="70">
        <v>9999</v>
      </c>
      <c r="Z704" s="70"/>
      <c r="AA704" s="70">
        <v>30</v>
      </c>
      <c r="AB704" s="70">
        <v>30</v>
      </c>
      <c r="AC704" s="70">
        <v>30</v>
      </c>
      <c r="AD704" s="144">
        <v>50</v>
      </c>
      <c r="AE704" s="144">
        <v>20</v>
      </c>
      <c r="AF704" s="144">
        <v>4000</v>
      </c>
      <c r="AG704" s="144">
        <v>50</v>
      </c>
      <c r="AH704" s="73">
        <v>0</v>
      </c>
      <c r="AI704" s="73">
        <v>0</v>
      </c>
      <c r="AJ704" s="73">
        <v>1</v>
      </c>
      <c r="AK704" s="73">
        <v>0</v>
      </c>
      <c r="AL704" s="1" t="s">
        <v>603</v>
      </c>
      <c r="AV704" s="123"/>
      <c r="AW704" s="123"/>
      <c r="BD704" s="10"/>
      <c r="BE704" s="8"/>
      <c r="BF704" s="8"/>
    </row>
    <row r="705" ht="15.75" spans="1:58">
      <c r="A705" s="265">
        <v>5000012</v>
      </c>
      <c r="B705" s="265">
        <v>5000012</v>
      </c>
      <c r="C705" s="14" t="s">
        <v>1522</v>
      </c>
      <c r="D705" s="265" t="s">
        <v>2375</v>
      </c>
      <c r="E705" s="265"/>
      <c r="F705" s="31">
        <v>0</v>
      </c>
      <c r="G705" s="8"/>
      <c r="H705" s="8"/>
      <c r="I705" s="8"/>
      <c r="J705" s="8"/>
      <c r="K705" s="8"/>
      <c r="L705" s="47"/>
      <c r="M705" s="123">
        <v>0</v>
      </c>
      <c r="N705" s="123">
        <v>0</v>
      </c>
      <c r="O705" s="54">
        <v>1</v>
      </c>
      <c r="P705" s="54">
        <v>1</v>
      </c>
      <c r="Q705" s="123">
        <v>3</v>
      </c>
      <c r="R705" s="11" t="s">
        <v>1517</v>
      </c>
      <c r="S705">
        <v>1</v>
      </c>
      <c r="T705">
        <v>1</v>
      </c>
      <c r="U705">
        <v>1</v>
      </c>
      <c r="V705">
        <v>1015</v>
      </c>
      <c r="W705" s="135" t="s">
        <v>1524</v>
      </c>
      <c r="X705" s="135"/>
      <c r="Y705" s="70">
        <v>9999</v>
      </c>
      <c r="Z705" s="70"/>
      <c r="AA705" s="70">
        <v>30</v>
      </c>
      <c r="AB705" s="70">
        <v>30</v>
      </c>
      <c r="AC705" s="70">
        <v>30</v>
      </c>
      <c r="AD705" s="144">
        <v>50</v>
      </c>
      <c r="AE705" s="144">
        <v>20</v>
      </c>
      <c r="AF705" s="144">
        <v>4000</v>
      </c>
      <c r="AG705" s="144">
        <v>50</v>
      </c>
      <c r="AH705" s="73">
        <v>0</v>
      </c>
      <c r="AI705" s="73">
        <v>0</v>
      </c>
      <c r="AJ705" s="73">
        <v>1</v>
      </c>
      <c r="AK705" s="73">
        <v>0</v>
      </c>
      <c r="AL705" s="1" t="s">
        <v>603</v>
      </c>
      <c r="AV705" s="123"/>
      <c r="AW705" s="123"/>
      <c r="BD705" s="10"/>
      <c r="BE705" s="8"/>
      <c r="BF705" s="8"/>
    </row>
    <row r="706" ht="15.75" spans="1:58">
      <c r="A706" s="265">
        <v>5000013</v>
      </c>
      <c r="B706" s="265">
        <v>5000013</v>
      </c>
      <c r="C706" s="14" t="s">
        <v>1535</v>
      </c>
      <c r="D706" s="265" t="s">
        <v>2375</v>
      </c>
      <c r="E706" s="265"/>
      <c r="F706" s="31">
        <v>0</v>
      </c>
      <c r="G706" s="8"/>
      <c r="H706" s="8"/>
      <c r="I706" s="8"/>
      <c r="J706" s="8"/>
      <c r="K706" s="8"/>
      <c r="L706" s="47"/>
      <c r="M706" s="123">
        <v>0</v>
      </c>
      <c r="N706" s="25">
        <v>0</v>
      </c>
      <c r="O706" s="54">
        <v>1</v>
      </c>
      <c r="P706" s="54">
        <v>1</v>
      </c>
      <c r="Q706" s="123">
        <v>3</v>
      </c>
      <c r="R706" s="11" t="s">
        <v>1517</v>
      </c>
      <c r="S706">
        <v>1</v>
      </c>
      <c r="T706">
        <v>1</v>
      </c>
      <c r="U706">
        <v>1</v>
      </c>
      <c r="V706">
        <v>1017</v>
      </c>
      <c r="W706" s="135" t="s">
        <v>1536</v>
      </c>
      <c r="X706" s="135"/>
      <c r="Y706" s="70">
        <v>9999</v>
      </c>
      <c r="Z706" s="70"/>
      <c r="AA706" s="70">
        <v>30</v>
      </c>
      <c r="AB706" s="70">
        <v>30</v>
      </c>
      <c r="AC706" s="70">
        <v>30</v>
      </c>
      <c r="AD706" s="144">
        <v>50</v>
      </c>
      <c r="AE706" s="144">
        <v>20</v>
      </c>
      <c r="AF706" s="144">
        <v>4000</v>
      </c>
      <c r="AG706" s="144">
        <v>50</v>
      </c>
      <c r="AH706" s="73">
        <v>0</v>
      </c>
      <c r="AI706" s="73">
        <v>0</v>
      </c>
      <c r="AJ706" s="73">
        <v>1</v>
      </c>
      <c r="AK706" s="73">
        <v>0</v>
      </c>
      <c r="AL706" s="1" t="s">
        <v>603</v>
      </c>
      <c r="AV706" s="123"/>
      <c r="AW706" s="123"/>
      <c r="BD706" s="10"/>
      <c r="BE706" s="8"/>
      <c r="BF706" s="8"/>
    </row>
    <row r="707" s="8" customFormat="1" ht="15.75" spans="1:56">
      <c r="A707" s="265">
        <v>5000014</v>
      </c>
      <c r="B707" s="265">
        <v>5000014</v>
      </c>
      <c r="C707" s="14" t="s">
        <v>87</v>
      </c>
      <c r="D707" s="265" t="s">
        <v>2375</v>
      </c>
      <c r="E707" s="265"/>
      <c r="F707" s="10">
        <v>0</v>
      </c>
      <c r="G707" s="8" t="s">
        <v>88</v>
      </c>
      <c r="H707" s="8" t="s">
        <v>89</v>
      </c>
      <c r="I707" s="8" t="s">
        <v>90</v>
      </c>
      <c r="J707" s="8" t="s">
        <v>64</v>
      </c>
      <c r="K707" s="8" t="s">
        <v>65</v>
      </c>
      <c r="L707" s="55" t="s">
        <v>91</v>
      </c>
      <c r="M707" s="11">
        <v>0</v>
      </c>
      <c r="N707" s="25">
        <v>0</v>
      </c>
      <c r="O707" s="54">
        <v>5</v>
      </c>
      <c r="P707" s="54">
        <v>5</v>
      </c>
      <c r="Q707" s="64">
        <v>3</v>
      </c>
      <c r="R707" s="11" t="s">
        <v>82</v>
      </c>
      <c r="S707" s="8">
        <v>2</v>
      </c>
      <c r="T707" s="8">
        <v>6</v>
      </c>
      <c r="U707" s="8">
        <v>1</v>
      </c>
      <c r="V707" s="8">
        <v>24</v>
      </c>
      <c r="W707" s="11" t="s">
        <v>93</v>
      </c>
      <c r="X707" s="11"/>
      <c r="Y707" s="16">
        <v>610003</v>
      </c>
      <c r="Z707" s="16">
        <v>214005</v>
      </c>
      <c r="AA707" s="16">
        <v>10</v>
      </c>
      <c r="AB707" s="16">
        <v>10</v>
      </c>
      <c r="AC707" s="16">
        <v>10</v>
      </c>
      <c r="AD707" s="68">
        <v>127</v>
      </c>
      <c r="AE707" s="68">
        <v>9</v>
      </c>
      <c r="AF707" s="68">
        <v>123</v>
      </c>
      <c r="AG707" s="68">
        <v>50</v>
      </c>
      <c r="AH707" s="68">
        <v>0.012</v>
      </c>
      <c r="AI707" s="73" t="s">
        <v>82</v>
      </c>
      <c r="AJ707" s="73">
        <v>1.006</v>
      </c>
      <c r="AK707" s="73">
        <v>0.0064</v>
      </c>
      <c r="AL707" s="1" t="s">
        <v>95</v>
      </c>
      <c r="AQ707" s="8">
        <v>8</v>
      </c>
      <c r="AR707" s="8" t="s">
        <v>96</v>
      </c>
      <c r="AS707" s="78" t="s">
        <v>97</v>
      </c>
      <c r="AT707" s="11" t="s">
        <v>98</v>
      </c>
      <c r="AU707" s="53">
        <v>188</v>
      </c>
      <c r="AV707" s="64"/>
      <c r="AW707" s="64">
        <v>2</v>
      </c>
      <c r="AX707" s="56">
        <v>3</v>
      </c>
      <c r="AY707" s="8">
        <v>167</v>
      </c>
      <c r="AZ707" s="8">
        <v>3</v>
      </c>
      <c r="BA707" s="8">
        <v>10003</v>
      </c>
      <c r="BD707" s="10"/>
    </row>
    <row r="708" ht="15.75" spans="1:58">
      <c r="A708" s="265">
        <v>5000015</v>
      </c>
      <c r="B708" s="265">
        <v>5000015</v>
      </c>
      <c r="C708" s="14" t="s">
        <v>1552</v>
      </c>
      <c r="D708" s="265" t="s">
        <v>2375</v>
      </c>
      <c r="E708" s="265"/>
      <c r="F708" s="31">
        <v>0</v>
      </c>
      <c r="G708" s="8"/>
      <c r="H708" s="8"/>
      <c r="I708" s="8"/>
      <c r="J708" s="8"/>
      <c r="K708" s="8"/>
      <c r="L708" s="123"/>
      <c r="M708" s="123">
        <v>0</v>
      </c>
      <c r="N708" s="123">
        <v>0</v>
      </c>
      <c r="O708" s="54">
        <v>1</v>
      </c>
      <c r="P708" s="54">
        <v>1</v>
      </c>
      <c r="Q708" s="123">
        <v>3</v>
      </c>
      <c r="R708" s="11" t="s">
        <v>82</v>
      </c>
      <c r="S708">
        <v>1</v>
      </c>
      <c r="T708">
        <v>1</v>
      </c>
      <c r="U708">
        <v>1</v>
      </c>
      <c r="V708">
        <v>1026</v>
      </c>
      <c r="W708" s="135" t="s">
        <v>1534</v>
      </c>
      <c r="X708" s="135"/>
      <c r="Y708" s="70">
        <v>9999</v>
      </c>
      <c r="Z708" s="70"/>
      <c r="AA708" s="70">
        <v>30</v>
      </c>
      <c r="AB708" s="70">
        <v>30</v>
      </c>
      <c r="AC708" s="70">
        <v>30</v>
      </c>
      <c r="AD708" s="144">
        <v>50</v>
      </c>
      <c r="AE708" s="144">
        <v>20</v>
      </c>
      <c r="AF708" s="144">
        <v>4000</v>
      </c>
      <c r="AG708" s="144">
        <v>50</v>
      </c>
      <c r="AH708" s="144">
        <v>0</v>
      </c>
      <c r="AI708" s="144">
        <v>0</v>
      </c>
      <c r="AJ708" s="144">
        <v>1</v>
      </c>
      <c r="AK708" s="144">
        <v>0</v>
      </c>
      <c r="AL708" s="154" t="s">
        <v>603</v>
      </c>
      <c r="AV708" s="123"/>
      <c r="AW708" s="123"/>
      <c r="BD708" s="10"/>
      <c r="BE708" s="8"/>
      <c r="BF708" s="8"/>
    </row>
    <row r="709" ht="15.75" spans="1:58">
      <c r="A709" s="265">
        <v>5000016</v>
      </c>
      <c r="B709" s="265">
        <v>5000016</v>
      </c>
      <c r="C709" s="14" t="s">
        <v>1555</v>
      </c>
      <c r="D709" s="265" t="s">
        <v>2375</v>
      </c>
      <c r="E709" s="265"/>
      <c r="F709" s="31">
        <v>0</v>
      </c>
      <c r="G709" s="8"/>
      <c r="H709" s="8"/>
      <c r="I709" s="8"/>
      <c r="J709" s="8"/>
      <c r="K709" s="8"/>
      <c r="L709" s="123"/>
      <c r="M709" s="123">
        <v>0</v>
      </c>
      <c r="N709" s="123">
        <v>0</v>
      </c>
      <c r="O709" s="54">
        <v>1</v>
      </c>
      <c r="P709" s="54">
        <v>1</v>
      </c>
      <c r="Q709" s="123">
        <v>3</v>
      </c>
      <c r="R709" s="11" t="s">
        <v>82</v>
      </c>
      <c r="S709">
        <v>1</v>
      </c>
      <c r="T709">
        <v>1</v>
      </c>
      <c r="U709">
        <v>1</v>
      </c>
      <c r="V709">
        <v>1030</v>
      </c>
      <c r="W709" s="135" t="s">
        <v>1554</v>
      </c>
      <c r="X709" s="135"/>
      <c r="Y709" s="70">
        <v>9999</v>
      </c>
      <c r="Z709" s="70"/>
      <c r="AA709" s="70">
        <v>30</v>
      </c>
      <c r="AB709" s="70">
        <v>30</v>
      </c>
      <c r="AC709" s="70">
        <v>30</v>
      </c>
      <c r="AD709" s="144">
        <v>50</v>
      </c>
      <c r="AE709" s="144">
        <v>20</v>
      </c>
      <c r="AF709" s="144">
        <v>4000</v>
      </c>
      <c r="AG709" s="144">
        <v>50</v>
      </c>
      <c r="AH709" s="144">
        <v>0</v>
      </c>
      <c r="AI709" s="144">
        <v>0</v>
      </c>
      <c r="AJ709" s="144">
        <v>1</v>
      </c>
      <c r="AK709" s="144">
        <v>0</v>
      </c>
      <c r="AL709" s="154" t="s">
        <v>603</v>
      </c>
      <c r="AV709" s="123"/>
      <c r="AW709" s="123"/>
      <c r="BD709" s="10"/>
      <c r="BE709" s="8"/>
      <c r="BF709" s="8"/>
    </row>
    <row r="710" ht="15.75" spans="1:58">
      <c r="A710" s="265">
        <v>5000017</v>
      </c>
      <c r="B710" s="265">
        <v>5000017</v>
      </c>
      <c r="C710" s="14" t="s">
        <v>1553</v>
      </c>
      <c r="D710" s="265" t="s">
        <v>2375</v>
      </c>
      <c r="E710" s="265"/>
      <c r="F710" s="31">
        <v>0</v>
      </c>
      <c r="G710" s="8"/>
      <c r="H710" s="8"/>
      <c r="I710" s="8"/>
      <c r="J710" s="8"/>
      <c r="K710" s="8"/>
      <c r="L710" s="123"/>
      <c r="M710" s="123">
        <v>0</v>
      </c>
      <c r="N710" s="123">
        <v>0</v>
      </c>
      <c r="O710" s="54">
        <v>1</v>
      </c>
      <c r="P710" s="54">
        <v>1</v>
      </c>
      <c r="Q710" s="123">
        <v>3</v>
      </c>
      <c r="R710" s="11" t="s">
        <v>82</v>
      </c>
      <c r="S710">
        <v>1</v>
      </c>
      <c r="T710">
        <v>1</v>
      </c>
      <c r="U710">
        <v>1</v>
      </c>
      <c r="V710">
        <v>1029</v>
      </c>
      <c r="W710" s="135" t="s">
        <v>1554</v>
      </c>
      <c r="X710" s="135"/>
      <c r="Y710" s="70">
        <v>9999</v>
      </c>
      <c r="Z710" s="70"/>
      <c r="AA710" s="70">
        <v>30</v>
      </c>
      <c r="AB710" s="70">
        <v>30</v>
      </c>
      <c r="AC710" s="70">
        <v>30</v>
      </c>
      <c r="AD710" s="144">
        <v>50</v>
      </c>
      <c r="AE710" s="144">
        <v>20</v>
      </c>
      <c r="AF710" s="144">
        <v>4000</v>
      </c>
      <c r="AG710" s="144">
        <v>50</v>
      </c>
      <c r="AH710" s="144">
        <v>0</v>
      </c>
      <c r="AI710" s="144">
        <v>0</v>
      </c>
      <c r="AJ710" s="144">
        <v>1</v>
      </c>
      <c r="AK710" s="144">
        <v>0</v>
      </c>
      <c r="AL710" s="154" t="s">
        <v>603</v>
      </c>
      <c r="AV710" s="123"/>
      <c r="AW710" s="123"/>
      <c r="BD710" s="10"/>
      <c r="BE710" s="8"/>
      <c r="BF710" s="8"/>
    </row>
    <row r="711" ht="15.75" spans="1:58">
      <c r="A711" s="265">
        <v>5000018</v>
      </c>
      <c r="B711" s="265">
        <v>5000018</v>
      </c>
      <c r="C711" s="14" t="s">
        <v>676</v>
      </c>
      <c r="D711" s="265" t="s">
        <v>2375</v>
      </c>
      <c r="E711" s="265"/>
      <c r="F711" s="31">
        <v>0</v>
      </c>
      <c r="G711" s="8" t="s">
        <v>677</v>
      </c>
      <c r="H711" s="8" t="s">
        <v>678</v>
      </c>
      <c r="I711" s="8" t="s">
        <v>679</v>
      </c>
      <c r="J711" s="8" t="s">
        <v>64</v>
      </c>
      <c r="K711" s="8" t="s">
        <v>65</v>
      </c>
      <c r="L711" s="31" t="s">
        <v>680</v>
      </c>
      <c r="M711" s="123">
        <v>0</v>
      </c>
      <c r="N711">
        <v>0</v>
      </c>
      <c r="O711" s="54">
        <v>4</v>
      </c>
      <c r="P711" s="54">
        <v>4</v>
      </c>
      <c r="Q711" s="31">
        <v>5</v>
      </c>
      <c r="R711" s="11" t="s">
        <v>82</v>
      </c>
      <c r="S711">
        <v>3</v>
      </c>
      <c r="T711">
        <v>8</v>
      </c>
      <c r="U711" s="31">
        <v>3</v>
      </c>
      <c r="V711" s="31">
        <v>54</v>
      </c>
      <c r="W711" s="31" t="s">
        <v>681</v>
      </c>
      <c r="X711" s="123" t="s">
        <v>682</v>
      </c>
      <c r="Y711" s="70">
        <v>630012</v>
      </c>
      <c r="Z711" s="70">
        <v>215005</v>
      </c>
      <c r="AA711" s="70">
        <v>50</v>
      </c>
      <c r="AB711" s="70">
        <v>50</v>
      </c>
      <c r="AC711" s="70">
        <v>50</v>
      </c>
      <c r="AD711" s="144">
        <v>160</v>
      </c>
      <c r="AE711" s="144">
        <v>17</v>
      </c>
      <c r="AF711" s="144">
        <v>376</v>
      </c>
      <c r="AG711" s="228">
        <v>88</v>
      </c>
      <c r="AH711" s="144">
        <v>0.016</v>
      </c>
      <c r="AI711" s="144">
        <v>0.01</v>
      </c>
      <c r="AJ711" s="144">
        <v>1.02</v>
      </c>
      <c r="AK711" s="144">
        <v>0</v>
      </c>
      <c r="AL711" s="154" t="s">
        <v>298</v>
      </c>
      <c r="AM711" t="s">
        <v>1428</v>
      </c>
      <c r="AN711" t="s">
        <v>1429</v>
      </c>
      <c r="AO711" s="24"/>
      <c r="AP711" s="24"/>
      <c r="AQ711" s="24">
        <v>8</v>
      </c>
      <c r="AR711" s="165" t="s">
        <v>685</v>
      </c>
      <c r="AS711" s="165" t="s">
        <v>97</v>
      </c>
      <c r="AT711" s="165" t="s">
        <v>437</v>
      </c>
      <c r="AU711" s="166" t="s">
        <v>438</v>
      </c>
      <c r="AV711" s="31"/>
      <c r="AW711" s="31"/>
      <c r="AX711" s="164"/>
      <c r="AY711">
        <v>203</v>
      </c>
      <c r="BD711" s="10"/>
      <c r="BE711" s="8"/>
      <c r="BF711" s="8"/>
    </row>
    <row r="712" ht="15.75" spans="1:58">
      <c r="A712" s="265">
        <v>5000019</v>
      </c>
      <c r="B712" s="265">
        <v>5000019</v>
      </c>
      <c r="C712" s="14" t="s">
        <v>1600</v>
      </c>
      <c r="D712" s="265" t="s">
        <v>2375</v>
      </c>
      <c r="E712" s="265"/>
      <c r="F712" s="31">
        <v>0</v>
      </c>
      <c r="G712" s="8"/>
      <c r="H712" s="8"/>
      <c r="I712" s="8"/>
      <c r="J712" s="8"/>
      <c r="K712" s="8"/>
      <c r="L712" s="123"/>
      <c r="M712" s="123">
        <v>0</v>
      </c>
      <c r="N712" s="123">
        <v>0</v>
      </c>
      <c r="O712" s="54">
        <v>1</v>
      </c>
      <c r="P712" s="54">
        <v>1</v>
      </c>
      <c r="Q712" s="123">
        <v>3</v>
      </c>
      <c r="R712" s="11" t="s">
        <v>82</v>
      </c>
      <c r="S712">
        <v>1</v>
      </c>
      <c r="T712">
        <v>1</v>
      </c>
      <c r="U712">
        <v>1</v>
      </c>
      <c r="V712">
        <v>1056</v>
      </c>
      <c r="W712" s="135" t="s">
        <v>1601</v>
      </c>
      <c r="X712" s="135"/>
      <c r="Y712" s="70">
        <v>9999</v>
      </c>
      <c r="Z712" s="70"/>
      <c r="AA712" s="70">
        <v>30</v>
      </c>
      <c r="AB712" s="70">
        <v>30</v>
      </c>
      <c r="AC712" s="70">
        <v>30</v>
      </c>
      <c r="AD712" s="144">
        <v>50</v>
      </c>
      <c r="AE712" s="144">
        <v>20</v>
      </c>
      <c r="AF712" s="144">
        <v>4000</v>
      </c>
      <c r="AG712" s="144">
        <v>50</v>
      </c>
      <c r="AH712" s="144">
        <v>0</v>
      </c>
      <c r="AI712" s="144">
        <v>0</v>
      </c>
      <c r="AJ712" s="144">
        <v>1</v>
      </c>
      <c r="AK712" s="144">
        <v>0</v>
      </c>
      <c r="AL712" s="154" t="s">
        <v>603</v>
      </c>
      <c r="AV712" s="123"/>
      <c r="AW712" s="123"/>
      <c r="BD712" s="10"/>
      <c r="BE712" s="8"/>
      <c r="BF712" s="8"/>
    </row>
    <row r="713" ht="15.75" spans="1:58">
      <c r="A713" s="265">
        <v>5000020</v>
      </c>
      <c r="B713" s="265">
        <v>5000020</v>
      </c>
      <c r="C713" s="14" t="s">
        <v>1541</v>
      </c>
      <c r="D713" s="265" t="s">
        <v>2375</v>
      </c>
      <c r="E713" s="265"/>
      <c r="F713" s="31">
        <v>0</v>
      </c>
      <c r="G713" s="8"/>
      <c r="H713" s="8"/>
      <c r="I713" s="8"/>
      <c r="J713" s="8"/>
      <c r="K713" s="8"/>
      <c r="L713" s="47"/>
      <c r="M713" s="123">
        <v>0</v>
      </c>
      <c r="N713" s="123">
        <v>0</v>
      </c>
      <c r="O713" s="54">
        <v>1</v>
      </c>
      <c r="P713" s="54">
        <v>1</v>
      </c>
      <c r="Q713" s="123">
        <v>3</v>
      </c>
      <c r="R713" s="11" t="s">
        <v>82</v>
      </c>
      <c r="S713">
        <v>1</v>
      </c>
      <c r="T713">
        <v>1</v>
      </c>
      <c r="U713">
        <v>1</v>
      </c>
      <c r="V713">
        <v>1031</v>
      </c>
      <c r="W713" s="135" t="s">
        <v>1542</v>
      </c>
      <c r="X713" s="135"/>
      <c r="Y713" s="70">
        <v>9999</v>
      </c>
      <c r="Z713" s="70"/>
      <c r="AA713" s="70">
        <v>30</v>
      </c>
      <c r="AB713" s="70">
        <v>30</v>
      </c>
      <c r="AC713" s="70">
        <v>30</v>
      </c>
      <c r="AD713" s="144">
        <v>50</v>
      </c>
      <c r="AE713" s="144">
        <v>20</v>
      </c>
      <c r="AF713" s="144">
        <v>4000</v>
      </c>
      <c r="AG713" s="144">
        <v>50</v>
      </c>
      <c r="AH713" s="73">
        <v>0</v>
      </c>
      <c r="AI713" s="73">
        <v>0</v>
      </c>
      <c r="AJ713" s="73">
        <v>1</v>
      </c>
      <c r="AK713" s="73">
        <v>0</v>
      </c>
      <c r="AL713" s="1" t="s">
        <v>603</v>
      </c>
      <c r="AV713" s="123"/>
      <c r="AW713" s="123"/>
      <c r="BD713" s="10"/>
      <c r="BE713" s="8"/>
      <c r="BF713" s="8"/>
    </row>
    <row r="714" ht="15.75" spans="1:58">
      <c r="A714" s="265">
        <v>5000021</v>
      </c>
      <c r="B714" s="265">
        <v>5000021</v>
      </c>
      <c r="C714" s="14" t="s">
        <v>1543</v>
      </c>
      <c r="D714" s="265" t="s">
        <v>2375</v>
      </c>
      <c r="E714" s="265"/>
      <c r="F714" s="31">
        <v>0</v>
      </c>
      <c r="G714" s="8"/>
      <c r="H714" s="8"/>
      <c r="I714" s="8"/>
      <c r="J714" s="8"/>
      <c r="K714" s="8"/>
      <c r="L714" s="47"/>
      <c r="M714" s="123">
        <v>0</v>
      </c>
      <c r="N714" s="123">
        <v>0</v>
      </c>
      <c r="O714" s="54">
        <v>1</v>
      </c>
      <c r="P714" s="54">
        <v>1</v>
      </c>
      <c r="Q714" s="123">
        <v>3</v>
      </c>
      <c r="R714" s="11" t="s">
        <v>82</v>
      </c>
      <c r="S714">
        <v>1</v>
      </c>
      <c r="T714">
        <v>1</v>
      </c>
      <c r="U714">
        <v>1</v>
      </c>
      <c r="V714">
        <v>1032</v>
      </c>
      <c r="W714" s="135" t="s">
        <v>1544</v>
      </c>
      <c r="X714" s="135"/>
      <c r="Y714" s="70">
        <v>9999</v>
      </c>
      <c r="Z714" s="70"/>
      <c r="AA714" s="70">
        <v>30</v>
      </c>
      <c r="AB714" s="70">
        <v>30</v>
      </c>
      <c r="AC714" s="70">
        <v>30</v>
      </c>
      <c r="AD714" s="144">
        <v>50</v>
      </c>
      <c r="AE714" s="144">
        <v>20</v>
      </c>
      <c r="AF714" s="144">
        <v>4000</v>
      </c>
      <c r="AG714" s="144">
        <v>50</v>
      </c>
      <c r="AH714" s="73">
        <v>0</v>
      </c>
      <c r="AI714" s="73">
        <v>0</v>
      </c>
      <c r="AJ714" s="73">
        <v>1</v>
      </c>
      <c r="AK714" s="73">
        <v>0</v>
      </c>
      <c r="AL714" s="1" t="s">
        <v>603</v>
      </c>
      <c r="AV714" s="123"/>
      <c r="AW714" s="123"/>
      <c r="BD714" s="10"/>
      <c r="BE714" s="8"/>
      <c r="BF714" s="8"/>
    </row>
    <row r="715" ht="15.75" spans="1:58">
      <c r="A715" s="265">
        <v>5000022</v>
      </c>
      <c r="B715" s="265">
        <v>5000022</v>
      </c>
      <c r="C715" s="14" t="s">
        <v>1545</v>
      </c>
      <c r="D715" s="265" t="s">
        <v>2375</v>
      </c>
      <c r="E715" s="265"/>
      <c r="F715" s="31">
        <v>0</v>
      </c>
      <c r="G715" s="8"/>
      <c r="H715" s="8"/>
      <c r="I715" s="8"/>
      <c r="J715" s="8"/>
      <c r="K715" s="8"/>
      <c r="L715" s="47"/>
      <c r="M715" s="123">
        <v>0</v>
      </c>
      <c r="N715" s="123">
        <v>0</v>
      </c>
      <c r="O715" s="54">
        <v>1</v>
      </c>
      <c r="P715" s="54">
        <v>1</v>
      </c>
      <c r="Q715" s="123">
        <v>3</v>
      </c>
      <c r="R715" s="11" t="s">
        <v>82</v>
      </c>
      <c r="S715">
        <v>1</v>
      </c>
      <c r="T715">
        <v>1</v>
      </c>
      <c r="U715">
        <v>1</v>
      </c>
      <c r="V715">
        <v>1027</v>
      </c>
      <c r="W715" s="135" t="s">
        <v>1546</v>
      </c>
      <c r="X715" s="135"/>
      <c r="Y715" s="70">
        <v>9999</v>
      </c>
      <c r="Z715" s="70"/>
      <c r="AA715" s="70">
        <v>30</v>
      </c>
      <c r="AB715" s="70">
        <v>30</v>
      </c>
      <c r="AC715" s="70">
        <v>30</v>
      </c>
      <c r="AD715" s="144">
        <v>50</v>
      </c>
      <c r="AE715" s="144">
        <v>20</v>
      </c>
      <c r="AF715" s="144">
        <v>4000</v>
      </c>
      <c r="AG715" s="144">
        <v>50</v>
      </c>
      <c r="AH715" s="73">
        <v>0</v>
      </c>
      <c r="AI715" s="73">
        <v>0</v>
      </c>
      <c r="AJ715" s="73">
        <v>1</v>
      </c>
      <c r="AK715" s="73">
        <v>0</v>
      </c>
      <c r="AL715" s="1" t="s">
        <v>603</v>
      </c>
      <c r="AV715" s="123"/>
      <c r="AW715" s="123"/>
      <c r="BD715" s="10"/>
      <c r="BE715" s="8"/>
      <c r="BF715" s="8"/>
    </row>
    <row r="716" ht="15.75" spans="1:58">
      <c r="A716" s="265">
        <v>5000023</v>
      </c>
      <c r="B716" s="265">
        <v>5000023</v>
      </c>
      <c r="C716" s="14" t="s">
        <v>1547</v>
      </c>
      <c r="D716" s="265" t="s">
        <v>2375</v>
      </c>
      <c r="E716" s="265"/>
      <c r="F716" s="31">
        <v>0</v>
      </c>
      <c r="G716" s="8"/>
      <c r="H716" s="8"/>
      <c r="I716" s="8"/>
      <c r="J716" s="8"/>
      <c r="K716" s="8"/>
      <c r="L716" s="47"/>
      <c r="M716" s="123">
        <v>0</v>
      </c>
      <c r="N716" s="123">
        <v>0</v>
      </c>
      <c r="O716" s="54">
        <v>1</v>
      </c>
      <c r="P716" s="54">
        <v>1</v>
      </c>
      <c r="Q716" s="123">
        <v>3</v>
      </c>
      <c r="R716" s="11" t="s">
        <v>82</v>
      </c>
      <c r="S716">
        <v>1</v>
      </c>
      <c r="T716">
        <v>1</v>
      </c>
      <c r="U716">
        <v>1</v>
      </c>
      <c r="V716">
        <v>1033</v>
      </c>
      <c r="W716" s="135" t="s">
        <v>1548</v>
      </c>
      <c r="X716" s="135"/>
      <c r="Y716" s="70">
        <v>9999</v>
      </c>
      <c r="Z716" s="70"/>
      <c r="AA716" s="70">
        <v>30</v>
      </c>
      <c r="AB716" s="70">
        <v>30</v>
      </c>
      <c r="AC716" s="70">
        <v>30</v>
      </c>
      <c r="AD716" s="144">
        <v>50</v>
      </c>
      <c r="AE716" s="144">
        <v>20</v>
      </c>
      <c r="AF716" s="144">
        <v>4000</v>
      </c>
      <c r="AG716" s="144">
        <v>50</v>
      </c>
      <c r="AH716" s="73">
        <v>0</v>
      </c>
      <c r="AI716" s="73">
        <v>0</v>
      </c>
      <c r="AJ716" s="73">
        <v>1</v>
      </c>
      <c r="AK716" s="73">
        <v>0</v>
      </c>
      <c r="AL716" s="1" t="s">
        <v>603</v>
      </c>
      <c r="AV716" s="123"/>
      <c r="AW716" s="123"/>
      <c r="BD716" s="10"/>
      <c r="BE716" s="8"/>
      <c r="BF716" s="8"/>
    </row>
    <row r="717" s="8" customFormat="1" ht="15.75" spans="1:56">
      <c r="A717" s="265">
        <v>5000024</v>
      </c>
      <c r="B717" s="265">
        <v>5000024</v>
      </c>
      <c r="C717" s="14" t="s">
        <v>156</v>
      </c>
      <c r="D717" s="265" t="s">
        <v>2375</v>
      </c>
      <c r="E717" s="265"/>
      <c r="F717" s="10">
        <v>0</v>
      </c>
      <c r="G717" s="8" t="s">
        <v>157</v>
      </c>
      <c r="H717" s="8" t="s">
        <v>158</v>
      </c>
      <c r="I717" s="8" t="s">
        <v>78</v>
      </c>
      <c r="J717" s="8" t="s">
        <v>64</v>
      </c>
      <c r="K717" s="8" t="s">
        <v>65</v>
      </c>
      <c r="L717" s="55" t="s">
        <v>159</v>
      </c>
      <c r="M717" s="11">
        <v>0</v>
      </c>
      <c r="N717" s="25">
        <v>0</v>
      </c>
      <c r="O717" s="54">
        <v>4</v>
      </c>
      <c r="P717" s="54">
        <v>4</v>
      </c>
      <c r="Q717" s="64">
        <v>3</v>
      </c>
      <c r="R717" s="11" t="s">
        <v>82</v>
      </c>
      <c r="S717" s="8">
        <v>2</v>
      </c>
      <c r="T717" s="8">
        <v>6</v>
      </c>
      <c r="U717" s="8">
        <v>1</v>
      </c>
      <c r="V717" s="8">
        <v>20</v>
      </c>
      <c r="W717" s="11" t="s">
        <v>161</v>
      </c>
      <c r="X717" s="11"/>
      <c r="Y717" s="16">
        <v>610009</v>
      </c>
      <c r="Z717" s="16">
        <v>214005</v>
      </c>
      <c r="AA717" s="16">
        <v>10</v>
      </c>
      <c r="AB717" s="16">
        <v>10</v>
      </c>
      <c r="AC717" s="16">
        <v>10</v>
      </c>
      <c r="AD717" s="68">
        <v>93</v>
      </c>
      <c r="AE717" s="68">
        <v>13</v>
      </c>
      <c r="AF717" s="68">
        <v>246</v>
      </c>
      <c r="AG717" s="68">
        <v>24</v>
      </c>
      <c r="AH717" s="68">
        <v>0.0096</v>
      </c>
      <c r="AI717" s="73">
        <v>0.006</v>
      </c>
      <c r="AJ717" s="73">
        <v>1.012</v>
      </c>
      <c r="AK717" s="73" t="s">
        <v>82</v>
      </c>
      <c r="AL717" s="1" t="s">
        <v>163</v>
      </c>
      <c r="AQ717" s="8">
        <v>8</v>
      </c>
      <c r="AR717" s="8" t="s">
        <v>164</v>
      </c>
      <c r="AS717" s="78" t="s">
        <v>134</v>
      </c>
      <c r="AT717" s="11" t="s">
        <v>165</v>
      </c>
      <c r="AU717" s="53" t="s">
        <v>166</v>
      </c>
      <c r="AV717" s="64"/>
      <c r="AW717" s="64">
        <v>2</v>
      </c>
      <c r="AX717" s="56">
        <v>1</v>
      </c>
      <c r="AY717" s="8">
        <v>172</v>
      </c>
      <c r="AZ717" s="8">
        <v>3</v>
      </c>
      <c r="BA717" s="8">
        <v>10009</v>
      </c>
      <c r="BD717" s="10"/>
    </row>
    <row r="718" s="8" customFormat="1" ht="15.75" spans="1:56">
      <c r="A718" s="265">
        <v>5000025</v>
      </c>
      <c r="B718" s="265">
        <v>5000025</v>
      </c>
      <c r="C718" s="14" t="s">
        <v>167</v>
      </c>
      <c r="D718" s="265" t="s">
        <v>2375</v>
      </c>
      <c r="E718" s="265"/>
      <c r="F718" s="10">
        <v>0</v>
      </c>
      <c r="G718" s="8" t="s">
        <v>168</v>
      </c>
      <c r="H718" s="8" t="s">
        <v>169</v>
      </c>
      <c r="I718" s="8" t="s">
        <v>78</v>
      </c>
      <c r="J718" s="8" t="s">
        <v>64</v>
      </c>
      <c r="K718" s="8" t="s">
        <v>65</v>
      </c>
      <c r="L718" s="55" t="s">
        <v>170</v>
      </c>
      <c r="M718" s="11">
        <v>0</v>
      </c>
      <c r="N718" s="25">
        <v>0</v>
      </c>
      <c r="O718" s="54">
        <v>5</v>
      </c>
      <c r="P718" s="54">
        <v>5</v>
      </c>
      <c r="Q718" s="64">
        <v>3</v>
      </c>
      <c r="R718" s="11" t="s">
        <v>82</v>
      </c>
      <c r="S718" s="8">
        <v>2</v>
      </c>
      <c r="T718" s="8">
        <v>6</v>
      </c>
      <c r="U718" s="8">
        <v>1</v>
      </c>
      <c r="V718" s="8">
        <v>29</v>
      </c>
      <c r="W718" s="11" t="s">
        <v>171</v>
      </c>
      <c r="X718" s="11"/>
      <c r="Y718" s="16">
        <v>610010</v>
      </c>
      <c r="Z718" s="16">
        <v>214005</v>
      </c>
      <c r="AA718" s="16">
        <v>10</v>
      </c>
      <c r="AB718" s="16">
        <v>10</v>
      </c>
      <c r="AC718" s="16">
        <v>10</v>
      </c>
      <c r="AD718" s="68">
        <v>85</v>
      </c>
      <c r="AE718" s="68">
        <v>12</v>
      </c>
      <c r="AF718" s="68">
        <v>278</v>
      </c>
      <c r="AG718" s="68">
        <v>22</v>
      </c>
      <c r="AH718" s="68" t="s">
        <v>82</v>
      </c>
      <c r="AI718" s="73">
        <v>0.012</v>
      </c>
      <c r="AJ718" s="73">
        <v>1.006</v>
      </c>
      <c r="AK718" s="73">
        <v>0.006</v>
      </c>
      <c r="AL718" s="1" t="s">
        <v>83</v>
      </c>
      <c r="AQ718" s="8">
        <v>8</v>
      </c>
      <c r="AR718" s="8" t="s">
        <v>173</v>
      </c>
      <c r="AS718" s="78" t="s">
        <v>72</v>
      </c>
      <c r="AT718" s="11" t="s">
        <v>174</v>
      </c>
      <c r="AU718" s="53">
        <v>222</v>
      </c>
      <c r="AV718" s="64"/>
      <c r="AW718" s="64">
        <v>2</v>
      </c>
      <c r="AX718" s="56">
        <v>2</v>
      </c>
      <c r="AY718" s="8">
        <v>205</v>
      </c>
      <c r="AZ718" s="8">
        <v>3</v>
      </c>
      <c r="BA718" s="8">
        <v>10010</v>
      </c>
      <c r="BD718" s="10"/>
    </row>
    <row r="719" ht="15.75" spans="1:58">
      <c r="A719" s="265">
        <v>5000026</v>
      </c>
      <c r="B719" s="265">
        <v>5000026</v>
      </c>
      <c r="C719" s="14" t="s">
        <v>2204</v>
      </c>
      <c r="D719" s="265" t="s">
        <v>2375</v>
      </c>
      <c r="E719" s="265"/>
      <c r="F719" s="31">
        <v>0</v>
      </c>
      <c r="G719" s="8"/>
      <c r="H719" s="8"/>
      <c r="I719" s="8"/>
      <c r="J719" s="8"/>
      <c r="K719" s="8"/>
      <c r="L719" s="123"/>
      <c r="M719" s="123">
        <v>0</v>
      </c>
      <c r="N719" s="123">
        <v>0</v>
      </c>
      <c r="O719" s="54">
        <v>1</v>
      </c>
      <c r="P719" s="54">
        <v>1</v>
      </c>
      <c r="Q719" s="123">
        <v>3</v>
      </c>
      <c r="R719" s="11" t="s">
        <v>1517</v>
      </c>
      <c r="S719">
        <v>3</v>
      </c>
      <c r="T719">
        <v>7</v>
      </c>
      <c r="U719">
        <v>2</v>
      </c>
      <c r="V719">
        <v>9</v>
      </c>
      <c r="W719" s="123" t="s">
        <v>358</v>
      </c>
      <c r="X719" s="123"/>
      <c r="Y719" s="70">
        <v>9999</v>
      </c>
      <c r="Z719" s="70">
        <v>214005</v>
      </c>
      <c r="AA719" s="70">
        <v>30</v>
      </c>
      <c r="AB719" s="70">
        <v>30</v>
      </c>
      <c r="AC719" s="70">
        <v>30</v>
      </c>
      <c r="AD719" s="144">
        <v>147</v>
      </c>
      <c r="AE719" s="144">
        <v>10</v>
      </c>
      <c r="AF719" s="144">
        <v>169</v>
      </c>
      <c r="AG719" s="218">
        <v>10.2</v>
      </c>
      <c r="AH719" s="144">
        <v>0</v>
      </c>
      <c r="AI719" s="144">
        <v>0</v>
      </c>
      <c r="AJ719" s="144">
        <v>1</v>
      </c>
      <c r="AK719" s="144">
        <v>0</v>
      </c>
      <c r="AL719" s="154" t="s">
        <v>603</v>
      </c>
      <c r="AM719" s="9" t="s">
        <v>360</v>
      </c>
      <c r="AN719" s="9" t="s">
        <v>361</v>
      </c>
      <c r="AO719" s="9" t="s">
        <v>2205</v>
      </c>
      <c r="AP719" s="9"/>
      <c r="AQ719" s="9"/>
      <c r="AV719" s="123"/>
      <c r="AW719" s="123"/>
      <c r="BD719" s="10"/>
      <c r="BE719" s="8"/>
      <c r="BF719" s="8"/>
    </row>
    <row r="720" s="8" customFormat="1" ht="15.75" spans="1:56">
      <c r="A720" s="10">
        <v>5000027</v>
      </c>
      <c r="B720" s="10">
        <v>5000027</v>
      </c>
      <c r="C720" s="10" t="s">
        <v>783</v>
      </c>
      <c r="D720" s="10" t="s">
        <v>2375</v>
      </c>
      <c r="E720" s="10"/>
      <c r="F720" s="10">
        <v>0</v>
      </c>
      <c r="G720" s="8" t="s">
        <v>784</v>
      </c>
      <c r="H720" s="8" t="s">
        <v>785</v>
      </c>
      <c r="I720" s="8" t="s">
        <v>90</v>
      </c>
      <c r="J720" s="8" t="s">
        <v>294</v>
      </c>
      <c r="K720" s="8" t="s">
        <v>786</v>
      </c>
      <c r="L720" s="55" t="s">
        <v>787</v>
      </c>
      <c r="M720" s="11">
        <v>0</v>
      </c>
      <c r="N720" s="8">
        <v>0</v>
      </c>
      <c r="O720" s="54">
        <v>1</v>
      </c>
      <c r="P720" s="54">
        <v>1</v>
      </c>
      <c r="Q720" s="8">
        <v>3</v>
      </c>
      <c r="R720" s="11" t="s">
        <v>638</v>
      </c>
      <c r="S720" s="8">
        <v>3</v>
      </c>
      <c r="T720" s="8">
        <v>8</v>
      </c>
      <c r="U720" s="8">
        <v>3</v>
      </c>
      <c r="V720" s="8">
        <v>66</v>
      </c>
      <c r="W720" s="11" t="s">
        <v>788</v>
      </c>
      <c r="X720" s="11" t="s">
        <v>789</v>
      </c>
      <c r="Y720" s="16">
        <v>630022</v>
      </c>
      <c r="Z720" s="16">
        <v>215005</v>
      </c>
      <c r="AA720" s="16">
        <v>50</v>
      </c>
      <c r="AB720" s="16">
        <v>50</v>
      </c>
      <c r="AC720" s="16">
        <v>50</v>
      </c>
      <c r="AD720" s="68">
        <v>193</v>
      </c>
      <c r="AE720" s="68">
        <v>15</v>
      </c>
      <c r="AF720" s="68">
        <v>329</v>
      </c>
      <c r="AG720" s="68">
        <v>120</v>
      </c>
      <c r="AH720" s="73">
        <v>0.018</v>
      </c>
      <c r="AI720" s="73" t="s">
        <v>82</v>
      </c>
      <c r="AJ720" s="73">
        <v>1.016</v>
      </c>
      <c r="AK720" s="73" t="s">
        <v>82</v>
      </c>
      <c r="AL720" s="1" t="s">
        <v>556</v>
      </c>
      <c r="AM720" s="8" t="s">
        <v>790</v>
      </c>
      <c r="AN720" s="8" t="s">
        <v>791</v>
      </c>
      <c r="AQ720" s="8">
        <v>8</v>
      </c>
      <c r="AR720" s="8" t="s">
        <v>792</v>
      </c>
      <c r="AS720" s="78"/>
      <c r="AT720" s="11"/>
      <c r="AU720" s="53"/>
      <c r="AV720" s="11"/>
      <c r="AW720" s="11">
        <v>2</v>
      </c>
      <c r="AX720" s="56"/>
      <c r="BD720" s="10"/>
    </row>
    <row r="721" s="24" customFormat="1" ht="15.75" spans="1:58">
      <c r="A721" s="10">
        <v>5000028</v>
      </c>
      <c r="B721" s="265">
        <v>5000028</v>
      </c>
      <c r="C721" s="31" t="s">
        <v>793</v>
      </c>
      <c r="D721" s="265" t="s">
        <v>2375</v>
      </c>
      <c r="E721" s="265"/>
      <c r="F721" s="18">
        <v>0</v>
      </c>
      <c r="G721" s="8" t="s">
        <v>794</v>
      </c>
      <c r="H721" s="8" t="s">
        <v>795</v>
      </c>
      <c r="I721" s="8" t="s">
        <v>189</v>
      </c>
      <c r="J721" s="8" t="s">
        <v>294</v>
      </c>
      <c r="K721" s="8" t="s">
        <v>65</v>
      </c>
      <c r="L721" s="61" t="s">
        <v>796</v>
      </c>
      <c r="M721" s="123">
        <v>0</v>
      </c>
      <c r="N721" s="24">
        <v>0</v>
      </c>
      <c r="O721" s="63">
        <v>5</v>
      </c>
      <c r="P721" s="63">
        <v>5</v>
      </c>
      <c r="Q721" s="24">
        <v>3</v>
      </c>
      <c r="R721" s="11" t="s">
        <v>638</v>
      </c>
      <c r="S721" s="24">
        <v>3</v>
      </c>
      <c r="T721" s="24">
        <v>8</v>
      </c>
      <c r="U721" s="24">
        <v>3</v>
      </c>
      <c r="V721" s="24">
        <v>67</v>
      </c>
      <c r="W721" s="62" t="s">
        <v>797</v>
      </c>
      <c r="X721" s="62" t="s">
        <v>798</v>
      </c>
      <c r="Y721" s="71">
        <v>630023</v>
      </c>
      <c r="Z721" s="71">
        <v>215005</v>
      </c>
      <c r="AA721" s="71">
        <v>50</v>
      </c>
      <c r="AB721" s="71">
        <v>50</v>
      </c>
      <c r="AC721" s="71">
        <v>50</v>
      </c>
      <c r="AD721" s="72">
        <v>223</v>
      </c>
      <c r="AE721" s="72">
        <v>15</v>
      </c>
      <c r="AF721" s="72">
        <v>251</v>
      </c>
      <c r="AG721" s="72">
        <v>120</v>
      </c>
      <c r="AH721" s="75">
        <v>0.018</v>
      </c>
      <c r="AI721" s="75" t="s">
        <v>82</v>
      </c>
      <c r="AJ721" s="75">
        <v>1.016</v>
      </c>
      <c r="AK721" s="75" t="s">
        <v>82</v>
      </c>
      <c r="AL721" s="3" t="s">
        <v>556</v>
      </c>
      <c r="AM721" s="24" t="s">
        <v>799</v>
      </c>
      <c r="AN721" s="24" t="s">
        <v>800</v>
      </c>
      <c r="AQ721" s="24">
        <v>8</v>
      </c>
      <c r="AR721" s="24" t="s">
        <v>801</v>
      </c>
      <c r="AS721" s="81"/>
      <c r="AT721" s="62"/>
      <c r="AU721" s="82"/>
      <c r="AV721" s="62"/>
      <c r="AW721" s="62">
        <v>2</v>
      </c>
      <c r="AX721" s="84"/>
      <c r="BD721" s="10"/>
      <c r="BE721" s="8"/>
      <c r="BF721" s="8"/>
    </row>
    <row r="722" ht="15.75" spans="1:58">
      <c r="A722" s="10">
        <v>5000029</v>
      </c>
      <c r="B722" s="265">
        <v>5000029</v>
      </c>
      <c r="C722" s="14" t="s">
        <v>1552</v>
      </c>
      <c r="D722" s="265" t="s">
        <v>2375</v>
      </c>
      <c r="E722" s="265"/>
      <c r="F722" s="31">
        <v>0</v>
      </c>
      <c r="G722" s="8"/>
      <c r="H722" s="8"/>
      <c r="I722" s="8"/>
      <c r="J722" s="8"/>
      <c r="K722" s="8"/>
      <c r="L722" s="123"/>
      <c r="M722" s="123">
        <v>0</v>
      </c>
      <c r="N722" s="123">
        <v>0</v>
      </c>
      <c r="O722" s="54">
        <v>1</v>
      </c>
      <c r="P722" s="54">
        <v>1</v>
      </c>
      <c r="Q722" s="123">
        <v>3</v>
      </c>
      <c r="R722" s="11" t="s">
        <v>82</v>
      </c>
      <c r="S722">
        <v>1</v>
      </c>
      <c r="T722">
        <v>1</v>
      </c>
      <c r="U722">
        <v>1</v>
      </c>
      <c r="V722">
        <v>1026</v>
      </c>
      <c r="W722" s="135" t="s">
        <v>1534</v>
      </c>
      <c r="X722" s="135"/>
      <c r="Y722" s="70">
        <v>9999</v>
      </c>
      <c r="Z722" s="70"/>
      <c r="AA722" s="70">
        <v>30</v>
      </c>
      <c r="AB722" s="70">
        <v>30</v>
      </c>
      <c r="AC722" s="70">
        <v>30</v>
      </c>
      <c r="AD722" s="144">
        <v>50</v>
      </c>
      <c r="AE722" s="144">
        <v>20</v>
      </c>
      <c r="AF722" s="144">
        <v>4000</v>
      </c>
      <c r="AG722" s="144">
        <v>50</v>
      </c>
      <c r="AH722" s="144">
        <v>0</v>
      </c>
      <c r="AI722" s="144">
        <v>0</v>
      </c>
      <c r="AJ722" s="144">
        <v>1</v>
      </c>
      <c r="AK722" s="144">
        <v>0</v>
      </c>
      <c r="AL722" s="154" t="s">
        <v>603</v>
      </c>
      <c r="AV722" s="123"/>
      <c r="AW722" s="123"/>
      <c r="BD722" s="10"/>
      <c r="BE722" s="8"/>
      <c r="BF722" s="8"/>
    </row>
    <row r="723" ht="15.75" spans="1:58">
      <c r="A723" s="10">
        <v>5000030</v>
      </c>
      <c r="B723" s="265">
        <v>5000030</v>
      </c>
      <c r="C723" s="14" t="s">
        <v>1555</v>
      </c>
      <c r="D723" s="265" t="s">
        <v>2375</v>
      </c>
      <c r="E723" s="265"/>
      <c r="F723" s="31">
        <v>0</v>
      </c>
      <c r="G723" s="8"/>
      <c r="H723" s="8"/>
      <c r="I723" s="8"/>
      <c r="J723" s="8"/>
      <c r="K723" s="8"/>
      <c r="L723" s="123"/>
      <c r="M723" s="123">
        <v>0</v>
      </c>
      <c r="N723" s="123">
        <v>0</v>
      </c>
      <c r="O723" s="54">
        <v>1</v>
      </c>
      <c r="P723" s="54">
        <v>1</v>
      </c>
      <c r="Q723" s="123">
        <v>3</v>
      </c>
      <c r="R723" s="11" t="s">
        <v>82</v>
      </c>
      <c r="S723">
        <v>1</v>
      </c>
      <c r="T723">
        <v>1</v>
      </c>
      <c r="U723">
        <v>1</v>
      </c>
      <c r="V723">
        <v>1030</v>
      </c>
      <c r="W723" s="135" t="s">
        <v>1554</v>
      </c>
      <c r="X723" s="135"/>
      <c r="Y723" s="70">
        <v>9999</v>
      </c>
      <c r="Z723" s="70"/>
      <c r="AA723" s="70">
        <v>30</v>
      </c>
      <c r="AB723" s="70">
        <v>30</v>
      </c>
      <c r="AC723" s="70">
        <v>30</v>
      </c>
      <c r="AD723" s="144">
        <v>50</v>
      </c>
      <c r="AE723" s="144">
        <v>20</v>
      </c>
      <c r="AF723" s="144">
        <v>4000</v>
      </c>
      <c r="AG723" s="144">
        <v>50</v>
      </c>
      <c r="AH723" s="144">
        <v>0</v>
      </c>
      <c r="AI723" s="144">
        <v>0</v>
      </c>
      <c r="AJ723" s="144">
        <v>1</v>
      </c>
      <c r="AK723" s="144">
        <v>0</v>
      </c>
      <c r="AL723" s="154" t="s">
        <v>603</v>
      </c>
      <c r="AV723" s="123"/>
      <c r="AW723" s="123"/>
      <c r="BD723" s="10"/>
      <c r="BE723" s="8"/>
      <c r="BF723" s="8"/>
    </row>
    <row r="724" ht="15.75" spans="1:58">
      <c r="A724" s="10">
        <v>5000031</v>
      </c>
      <c r="B724" s="265">
        <v>5000031</v>
      </c>
      <c r="C724" s="14" t="s">
        <v>1553</v>
      </c>
      <c r="D724" s="265" t="s">
        <v>2375</v>
      </c>
      <c r="E724" s="265"/>
      <c r="F724" s="31">
        <v>0</v>
      </c>
      <c r="G724" s="8"/>
      <c r="H724" s="8"/>
      <c r="I724" s="8"/>
      <c r="J724" s="8"/>
      <c r="K724" s="8"/>
      <c r="L724" s="123"/>
      <c r="M724" s="123">
        <v>0</v>
      </c>
      <c r="N724" s="123">
        <v>0</v>
      </c>
      <c r="O724" s="54">
        <v>1</v>
      </c>
      <c r="P724" s="54">
        <v>1</v>
      </c>
      <c r="Q724" s="123">
        <v>3</v>
      </c>
      <c r="R724" s="11" t="s">
        <v>82</v>
      </c>
      <c r="S724">
        <v>1</v>
      </c>
      <c r="T724">
        <v>1</v>
      </c>
      <c r="U724">
        <v>1</v>
      </c>
      <c r="V724">
        <v>1029</v>
      </c>
      <c r="W724" s="135" t="s">
        <v>1554</v>
      </c>
      <c r="X724" s="135"/>
      <c r="Y724" s="70">
        <v>9999</v>
      </c>
      <c r="Z724" s="70"/>
      <c r="AA724" s="70">
        <v>30</v>
      </c>
      <c r="AB724" s="70">
        <v>30</v>
      </c>
      <c r="AC724" s="70">
        <v>30</v>
      </c>
      <c r="AD724" s="144">
        <v>50</v>
      </c>
      <c r="AE724" s="144">
        <v>20</v>
      </c>
      <c r="AF724" s="144">
        <v>4000</v>
      </c>
      <c r="AG724" s="144">
        <v>50</v>
      </c>
      <c r="AH724" s="144">
        <v>0</v>
      </c>
      <c r="AI724" s="144">
        <v>0</v>
      </c>
      <c r="AJ724" s="144">
        <v>1</v>
      </c>
      <c r="AK724" s="144">
        <v>0</v>
      </c>
      <c r="AL724" s="154" t="s">
        <v>603</v>
      </c>
      <c r="AV724" s="123"/>
      <c r="AW724" s="123"/>
      <c r="BD724" s="10"/>
      <c r="BE724" s="8"/>
      <c r="BF724" s="8"/>
    </row>
    <row r="725" s="31" customFormat="1" ht="15.75" spans="1:58">
      <c r="A725" s="10">
        <v>5000032</v>
      </c>
      <c r="B725" s="265">
        <v>5000032</v>
      </c>
      <c r="C725" s="31" t="s">
        <v>2246</v>
      </c>
      <c r="D725" s="265" t="s">
        <v>2375</v>
      </c>
      <c r="E725" s="265"/>
      <c r="F725" s="31">
        <v>0</v>
      </c>
      <c r="G725" s="8"/>
      <c r="H725" s="8"/>
      <c r="I725" s="8"/>
      <c r="J725" s="8"/>
      <c r="K725" s="8"/>
      <c r="M725" s="123">
        <v>0</v>
      </c>
      <c r="N725" s="123">
        <v>0</v>
      </c>
      <c r="O725" s="54">
        <v>1</v>
      </c>
      <c r="P725" s="54">
        <v>1</v>
      </c>
      <c r="Q725" s="123">
        <v>5</v>
      </c>
      <c r="R725" s="11" t="s">
        <v>485</v>
      </c>
      <c r="S725" s="123">
        <v>1</v>
      </c>
      <c r="T725" s="123">
        <v>1</v>
      </c>
      <c r="U725" s="123">
        <v>1</v>
      </c>
      <c r="V725" s="31">
        <v>30002</v>
      </c>
      <c r="W725" s="135" t="s">
        <v>1759</v>
      </c>
      <c r="X725" s="135"/>
      <c r="Y725" s="70">
        <v>9999</v>
      </c>
      <c r="Z725" s="70"/>
      <c r="AA725" s="70">
        <v>30</v>
      </c>
      <c r="AB725" s="70">
        <v>30</v>
      </c>
      <c r="AC725" s="70">
        <v>30</v>
      </c>
      <c r="AD725" s="144">
        <v>50</v>
      </c>
      <c r="AE725" s="144">
        <v>20</v>
      </c>
      <c r="AF725" s="144">
        <v>4000</v>
      </c>
      <c r="AG725" s="144">
        <v>50</v>
      </c>
      <c r="AH725" s="144">
        <v>0</v>
      </c>
      <c r="AI725" s="144">
        <v>0</v>
      </c>
      <c r="AJ725" s="144">
        <v>1</v>
      </c>
      <c r="AK725" s="144">
        <v>0</v>
      </c>
      <c r="AL725" s="154" t="s">
        <v>603</v>
      </c>
      <c r="AR725" s="47"/>
      <c r="AS725" s="47"/>
      <c r="AT725" s="47"/>
      <c r="AU725" s="48"/>
      <c r="AV725" s="123"/>
      <c r="AW725" s="123"/>
      <c r="AX725" s="43"/>
      <c r="BD725" s="10"/>
      <c r="BE725" s="8"/>
      <c r="BF725" s="8"/>
    </row>
    <row r="726" ht="15.75" spans="1:58">
      <c r="A726" s="10">
        <v>5000033</v>
      </c>
      <c r="B726" s="265">
        <v>5000033</v>
      </c>
      <c r="C726" s="31" t="s">
        <v>1758</v>
      </c>
      <c r="D726" s="265" t="s">
        <v>2375</v>
      </c>
      <c r="E726" s="265"/>
      <c r="F726">
        <v>0</v>
      </c>
      <c r="G726" s="8" t="s">
        <v>595</v>
      </c>
      <c r="H726" s="8" t="s">
        <v>596</v>
      </c>
      <c r="I726" s="8" t="s">
        <v>597</v>
      </c>
      <c r="J726" s="8" t="s">
        <v>598</v>
      </c>
      <c r="K726" s="8" t="s">
        <v>2235</v>
      </c>
      <c r="M726">
        <v>0</v>
      </c>
      <c r="N726">
        <v>0</v>
      </c>
      <c r="O726" s="43">
        <v>3</v>
      </c>
      <c r="P726" s="44">
        <v>3</v>
      </c>
      <c r="Q726">
        <v>3</v>
      </c>
      <c r="R726" s="11" t="s">
        <v>485</v>
      </c>
      <c r="S726">
        <v>3</v>
      </c>
      <c r="T726">
        <v>8</v>
      </c>
      <c r="U726">
        <v>3</v>
      </c>
      <c r="V726">
        <v>53</v>
      </c>
      <c r="W726" t="s">
        <v>601</v>
      </c>
      <c r="X726" t="s">
        <v>602</v>
      </c>
      <c r="Y726" s="70">
        <v>9999</v>
      </c>
      <c r="Z726">
        <v>215005</v>
      </c>
      <c r="AA726">
        <v>50</v>
      </c>
      <c r="AB726">
        <v>50</v>
      </c>
      <c r="AC726">
        <v>50</v>
      </c>
      <c r="AD726" s="45">
        <v>160</v>
      </c>
      <c r="AE726" s="45">
        <v>22</v>
      </c>
      <c r="AF726" s="45">
        <v>313</v>
      </c>
      <c r="AG726" s="45">
        <v>95</v>
      </c>
      <c r="AH726" s="45">
        <v>0</v>
      </c>
      <c r="AI726" s="45">
        <v>0</v>
      </c>
      <c r="AJ726" s="45">
        <v>1</v>
      </c>
      <c r="AK726" s="45">
        <v>0</v>
      </c>
      <c r="AL726" s="46" t="s">
        <v>603</v>
      </c>
      <c r="AM726" s="24"/>
      <c r="AN726" s="24"/>
      <c r="AQ726">
        <v>8</v>
      </c>
      <c r="AR726" s="47" t="s">
        <v>2236</v>
      </c>
      <c r="AS726" s="47" t="s">
        <v>97</v>
      </c>
      <c r="BD726" s="10"/>
      <c r="BE726" s="8"/>
      <c r="BF726" s="8"/>
    </row>
    <row r="727" ht="15.75" spans="1:58">
      <c r="A727" s="10">
        <v>5000034</v>
      </c>
      <c r="B727" s="265">
        <v>5000034</v>
      </c>
      <c r="C727" s="14" t="s">
        <v>489</v>
      </c>
      <c r="D727" s="265" t="s">
        <v>2375</v>
      </c>
      <c r="E727" s="265"/>
      <c r="F727">
        <v>0</v>
      </c>
      <c r="G727" s="8"/>
      <c r="H727" s="8"/>
      <c r="I727" s="8"/>
      <c r="J727" s="8"/>
      <c r="K727" s="8"/>
      <c r="M727" s="123">
        <v>0</v>
      </c>
      <c r="N727" s="123">
        <v>0</v>
      </c>
      <c r="O727" s="43">
        <v>3</v>
      </c>
      <c r="P727" s="44">
        <v>3</v>
      </c>
      <c r="Q727">
        <v>5</v>
      </c>
      <c r="R727" s="11" t="s">
        <v>485</v>
      </c>
      <c r="S727">
        <v>3</v>
      </c>
      <c r="T727">
        <v>7</v>
      </c>
      <c r="U727">
        <v>2</v>
      </c>
      <c r="V727">
        <v>51</v>
      </c>
      <c r="W727" t="s">
        <v>2220</v>
      </c>
      <c r="Y727" s="70">
        <v>9999</v>
      </c>
      <c r="Z727">
        <v>214005</v>
      </c>
      <c r="AA727">
        <v>30</v>
      </c>
      <c r="AB727">
        <v>30</v>
      </c>
      <c r="AC727">
        <v>30</v>
      </c>
      <c r="AD727" s="45">
        <v>119</v>
      </c>
      <c r="AE727" s="45">
        <v>11</v>
      </c>
      <c r="AF727" s="45">
        <v>228</v>
      </c>
      <c r="AG727" s="45">
        <v>2.9</v>
      </c>
      <c r="AH727" s="45">
        <v>0</v>
      </c>
      <c r="AI727" s="45">
        <v>0</v>
      </c>
      <c r="AJ727" s="45">
        <v>1</v>
      </c>
      <c r="AK727" s="45">
        <v>0</v>
      </c>
      <c r="AL727" s="46" t="s">
        <v>603</v>
      </c>
      <c r="AM727" s="9"/>
      <c r="AN727" s="9"/>
      <c r="AO727" s="9"/>
      <c r="AP727" s="9"/>
      <c r="AQ727" s="9"/>
      <c r="AR727" s="47" t="s">
        <v>2214</v>
      </c>
      <c r="BD727" s="10"/>
      <c r="BE727" s="8"/>
      <c r="BF727" s="8"/>
    </row>
    <row r="728" ht="15.75" spans="1:58">
      <c r="A728" s="10">
        <v>5000035</v>
      </c>
      <c r="B728" s="265">
        <v>5000035</v>
      </c>
      <c r="C728" s="14" t="s">
        <v>499</v>
      </c>
      <c r="D728" s="265" t="s">
        <v>2375</v>
      </c>
      <c r="E728" s="265"/>
      <c r="F728">
        <v>1</v>
      </c>
      <c r="G728" s="8"/>
      <c r="H728" s="8"/>
      <c r="I728" s="8"/>
      <c r="J728" s="8"/>
      <c r="K728" s="8"/>
      <c r="M728" s="123">
        <v>0</v>
      </c>
      <c r="N728" s="123">
        <v>0</v>
      </c>
      <c r="O728" s="43">
        <v>3</v>
      </c>
      <c r="P728" s="44">
        <v>3</v>
      </c>
      <c r="Q728">
        <v>5</v>
      </c>
      <c r="R728" s="11" t="s">
        <v>485</v>
      </c>
      <c r="S728">
        <v>3</v>
      </c>
      <c r="T728">
        <v>7</v>
      </c>
      <c r="U728">
        <v>2</v>
      </c>
      <c r="V728">
        <v>25</v>
      </c>
      <c r="W728" t="s">
        <v>2221</v>
      </c>
      <c r="Y728" s="70">
        <v>9999</v>
      </c>
      <c r="Z728">
        <v>214005</v>
      </c>
      <c r="AA728">
        <v>30</v>
      </c>
      <c r="AB728">
        <v>30</v>
      </c>
      <c r="AC728">
        <v>30</v>
      </c>
      <c r="AD728" s="45">
        <v>147</v>
      </c>
      <c r="AE728" s="45">
        <v>7</v>
      </c>
      <c r="AF728" s="45">
        <v>207</v>
      </c>
      <c r="AG728" s="45">
        <v>3.4</v>
      </c>
      <c r="AH728" s="45">
        <v>0</v>
      </c>
      <c r="AI728" s="45">
        <v>0</v>
      </c>
      <c r="AJ728" s="45">
        <v>1</v>
      </c>
      <c r="AK728" s="45">
        <v>0</v>
      </c>
      <c r="AL728" s="46" t="s">
        <v>603</v>
      </c>
      <c r="AM728" s="9"/>
      <c r="AN728" s="9"/>
      <c r="AO728" s="9"/>
      <c r="AP728" s="9"/>
      <c r="AQ728" s="9"/>
      <c r="AR728" s="47" t="s">
        <v>2214</v>
      </c>
      <c r="BD728" s="10"/>
      <c r="BE728" s="8"/>
      <c r="BF728" s="8"/>
    </row>
    <row r="729" ht="15.75" spans="1:58">
      <c r="A729" s="10">
        <v>5000036</v>
      </c>
      <c r="B729" s="265">
        <v>5000036</v>
      </c>
      <c r="C729" s="14" t="s">
        <v>607</v>
      </c>
      <c r="D729" s="265" t="s">
        <v>2375</v>
      </c>
      <c r="E729" s="265"/>
      <c r="F729" s="31">
        <v>0</v>
      </c>
      <c r="G729" s="8" t="s">
        <v>2237</v>
      </c>
      <c r="H729" s="8"/>
      <c r="I729" s="8"/>
      <c r="J729" s="8"/>
      <c r="K729" s="8"/>
      <c r="L729" s="123"/>
      <c r="M729" s="123">
        <v>0</v>
      </c>
      <c r="N729">
        <v>0</v>
      </c>
      <c r="O729" s="54">
        <v>1</v>
      </c>
      <c r="P729" s="54">
        <v>1</v>
      </c>
      <c r="Q729" s="123">
        <v>5</v>
      </c>
      <c r="R729" s="11" t="s">
        <v>663</v>
      </c>
      <c r="S729">
        <v>3</v>
      </c>
      <c r="T729">
        <v>8</v>
      </c>
      <c r="U729">
        <v>3</v>
      </c>
      <c r="V729">
        <v>39</v>
      </c>
      <c r="W729" s="123" t="s">
        <v>614</v>
      </c>
      <c r="X729" s="123"/>
      <c r="Y729" s="70">
        <v>9999</v>
      </c>
      <c r="Z729" s="70">
        <v>215005</v>
      </c>
      <c r="AA729" s="70">
        <v>50</v>
      </c>
      <c r="AB729" s="70">
        <v>50</v>
      </c>
      <c r="AC729" s="70">
        <v>50</v>
      </c>
      <c r="AD729" s="144">
        <v>345</v>
      </c>
      <c r="AE729" s="144">
        <v>16</v>
      </c>
      <c r="AF729" s="144">
        <v>179</v>
      </c>
      <c r="AG729" s="228">
        <v>3.2</v>
      </c>
      <c r="AH729" s="144">
        <v>0</v>
      </c>
      <c r="AI729" s="144">
        <v>0</v>
      </c>
      <c r="AJ729" s="144">
        <v>1</v>
      </c>
      <c r="AK729" s="144">
        <v>0</v>
      </c>
      <c r="AL729" s="154" t="s">
        <v>603</v>
      </c>
      <c r="AM729" s="24" t="s">
        <v>617</v>
      </c>
      <c r="AN729" s="24" t="s">
        <v>618</v>
      </c>
      <c r="AV729" s="123"/>
      <c r="AW729" s="123"/>
      <c r="BD729" s="10"/>
      <c r="BE729" s="8"/>
      <c r="BF729" s="8"/>
    </row>
    <row r="730" ht="15.75" spans="1:58">
      <c r="A730" s="10">
        <v>5000037</v>
      </c>
      <c r="B730" s="265">
        <v>5000037</v>
      </c>
      <c r="C730" s="14" t="s">
        <v>1552</v>
      </c>
      <c r="D730" s="265" t="s">
        <v>2375</v>
      </c>
      <c r="E730" s="265"/>
      <c r="F730" s="31">
        <v>0</v>
      </c>
      <c r="G730" s="8"/>
      <c r="H730" s="8"/>
      <c r="I730" s="8"/>
      <c r="J730" s="8"/>
      <c r="K730" s="8"/>
      <c r="L730" s="123"/>
      <c r="M730" s="123">
        <v>0</v>
      </c>
      <c r="N730" s="123">
        <v>0</v>
      </c>
      <c r="O730" s="54">
        <v>1</v>
      </c>
      <c r="P730" s="54">
        <v>1</v>
      </c>
      <c r="Q730" s="123">
        <v>3</v>
      </c>
      <c r="R730" s="11" t="s">
        <v>82</v>
      </c>
      <c r="S730">
        <v>1</v>
      </c>
      <c r="T730">
        <v>1</v>
      </c>
      <c r="U730">
        <v>1</v>
      </c>
      <c r="V730">
        <v>1026</v>
      </c>
      <c r="W730" s="135" t="s">
        <v>1534</v>
      </c>
      <c r="X730" s="135"/>
      <c r="Y730" s="70">
        <v>9999</v>
      </c>
      <c r="Z730" s="70"/>
      <c r="AA730" s="70">
        <v>30</v>
      </c>
      <c r="AB730" s="70">
        <v>30</v>
      </c>
      <c r="AC730" s="70">
        <v>30</v>
      </c>
      <c r="AD730" s="144">
        <v>50</v>
      </c>
      <c r="AE730" s="144">
        <v>20</v>
      </c>
      <c r="AF730" s="144">
        <v>4000</v>
      </c>
      <c r="AG730" s="144">
        <v>50</v>
      </c>
      <c r="AH730" s="144">
        <v>0</v>
      </c>
      <c r="AI730" s="144">
        <v>0</v>
      </c>
      <c r="AJ730" s="144">
        <v>1</v>
      </c>
      <c r="AK730" s="144">
        <v>0</v>
      </c>
      <c r="AL730" s="154" t="s">
        <v>603</v>
      </c>
      <c r="AV730" s="123"/>
      <c r="AW730" s="123"/>
      <c r="BD730" s="10"/>
      <c r="BE730" s="8"/>
      <c r="BF730" s="8"/>
    </row>
    <row r="731" ht="15.75" spans="1:58">
      <c r="A731" s="10">
        <v>5000038</v>
      </c>
      <c r="B731" s="265">
        <v>5000038</v>
      </c>
      <c r="C731" s="14" t="s">
        <v>2376</v>
      </c>
      <c r="D731" s="265" t="s">
        <v>2375</v>
      </c>
      <c r="E731" s="265"/>
      <c r="F731" s="31">
        <v>0</v>
      </c>
      <c r="G731" s="8"/>
      <c r="H731" s="8"/>
      <c r="I731" s="8"/>
      <c r="J731" s="8"/>
      <c r="K731" s="8"/>
      <c r="L731" s="123"/>
      <c r="M731" s="123">
        <v>0</v>
      </c>
      <c r="N731" s="123">
        <v>0</v>
      </c>
      <c r="O731" s="54">
        <v>1</v>
      </c>
      <c r="P731" s="54">
        <v>1</v>
      </c>
      <c r="Q731" s="123">
        <v>3</v>
      </c>
      <c r="R731" s="11" t="s">
        <v>82</v>
      </c>
      <c r="S731">
        <v>1</v>
      </c>
      <c r="T731">
        <v>1</v>
      </c>
      <c r="U731">
        <v>1</v>
      </c>
      <c r="V731">
        <v>1030</v>
      </c>
      <c r="W731" s="135" t="s">
        <v>1554</v>
      </c>
      <c r="X731" s="135"/>
      <c r="Y731" s="70">
        <v>9999</v>
      </c>
      <c r="Z731" s="70"/>
      <c r="AA731" s="70">
        <v>30</v>
      </c>
      <c r="AB731" s="70">
        <v>30</v>
      </c>
      <c r="AC731" s="70">
        <v>30</v>
      </c>
      <c r="AD731" s="144">
        <v>50</v>
      </c>
      <c r="AE731" s="144">
        <v>20</v>
      </c>
      <c r="AF731" s="144">
        <v>4000</v>
      </c>
      <c r="AG731" s="144">
        <v>50</v>
      </c>
      <c r="AH731" s="144">
        <v>0</v>
      </c>
      <c r="AI731" s="144">
        <v>0</v>
      </c>
      <c r="AJ731" s="144">
        <v>1</v>
      </c>
      <c r="AK731" s="144">
        <v>0</v>
      </c>
      <c r="AL731" s="154" t="s">
        <v>603</v>
      </c>
      <c r="AV731" s="123"/>
      <c r="AW731" s="123"/>
      <c r="BD731" s="10"/>
      <c r="BE731" s="8"/>
      <c r="BF731" s="8"/>
    </row>
    <row r="732" ht="15.75" spans="1:58">
      <c r="A732" s="10">
        <v>5000039</v>
      </c>
      <c r="B732" s="265">
        <v>5000039</v>
      </c>
      <c r="C732" s="14" t="s">
        <v>1553</v>
      </c>
      <c r="D732" s="265" t="s">
        <v>2375</v>
      </c>
      <c r="E732" s="265"/>
      <c r="F732" s="31">
        <v>0</v>
      </c>
      <c r="G732" s="8"/>
      <c r="H732" s="8"/>
      <c r="I732" s="8"/>
      <c r="J732" s="8"/>
      <c r="K732" s="8"/>
      <c r="L732" s="123"/>
      <c r="M732" s="123">
        <v>0</v>
      </c>
      <c r="N732" s="123">
        <v>0</v>
      </c>
      <c r="O732" s="54">
        <v>1</v>
      </c>
      <c r="P732" s="54">
        <v>1</v>
      </c>
      <c r="Q732" s="123">
        <v>3</v>
      </c>
      <c r="R732" s="11" t="s">
        <v>82</v>
      </c>
      <c r="S732">
        <v>1</v>
      </c>
      <c r="T732">
        <v>1</v>
      </c>
      <c r="U732">
        <v>1</v>
      </c>
      <c r="V732">
        <v>1029</v>
      </c>
      <c r="W732" s="135" t="s">
        <v>1554</v>
      </c>
      <c r="X732" s="135"/>
      <c r="Y732" s="70">
        <v>9999</v>
      </c>
      <c r="Z732" s="70"/>
      <c r="AA732" s="70">
        <v>30</v>
      </c>
      <c r="AB732" s="70">
        <v>30</v>
      </c>
      <c r="AC732" s="70">
        <v>30</v>
      </c>
      <c r="AD732" s="144">
        <v>50</v>
      </c>
      <c r="AE732" s="144">
        <v>20</v>
      </c>
      <c r="AF732" s="144">
        <v>4000</v>
      </c>
      <c r="AG732" s="144">
        <v>50</v>
      </c>
      <c r="AH732" s="144">
        <v>0</v>
      </c>
      <c r="AI732" s="144">
        <v>0</v>
      </c>
      <c r="AJ732" s="144">
        <v>1</v>
      </c>
      <c r="AK732" s="144">
        <v>0</v>
      </c>
      <c r="AL732" s="154" t="s">
        <v>603</v>
      </c>
      <c r="AV732" s="123"/>
      <c r="AW732" s="123"/>
      <c r="BD732" s="10"/>
      <c r="BE732" s="8"/>
      <c r="BF732" s="8"/>
    </row>
    <row r="733" ht="15.75" spans="1:58">
      <c r="A733" s="10">
        <v>5000040</v>
      </c>
      <c r="B733" s="265">
        <v>5000040</v>
      </c>
      <c r="C733" s="31" t="s">
        <v>738</v>
      </c>
      <c r="D733" s="265" t="s">
        <v>2375</v>
      </c>
      <c r="E733" s="265"/>
      <c r="F733" s="31">
        <v>0</v>
      </c>
      <c r="G733" s="8" t="s">
        <v>739</v>
      </c>
      <c r="H733" s="8"/>
      <c r="I733" s="8"/>
      <c r="J733" s="8"/>
      <c r="K733" s="8"/>
      <c r="L733" s="31" t="s">
        <v>732</v>
      </c>
      <c r="M733" s="123">
        <v>0</v>
      </c>
      <c r="N733">
        <v>0</v>
      </c>
      <c r="O733" s="54">
        <v>1</v>
      </c>
      <c r="P733" s="54">
        <v>1</v>
      </c>
      <c r="Q733" s="31">
        <v>8</v>
      </c>
      <c r="R733" s="11" t="s">
        <v>227</v>
      </c>
      <c r="S733">
        <v>3</v>
      </c>
      <c r="T733">
        <v>8</v>
      </c>
      <c r="U733" s="31">
        <v>3</v>
      </c>
      <c r="V733" s="31">
        <v>62</v>
      </c>
      <c r="W733" s="31" t="s">
        <v>745</v>
      </c>
      <c r="X733" s="123" t="s">
        <v>746</v>
      </c>
      <c r="Y733" s="70">
        <v>630018</v>
      </c>
      <c r="Z733" s="70">
        <v>215005</v>
      </c>
      <c r="AA733" s="70">
        <v>50</v>
      </c>
      <c r="AB733" s="70">
        <v>50</v>
      </c>
      <c r="AC733" s="70">
        <v>50</v>
      </c>
      <c r="AD733" s="144">
        <v>171</v>
      </c>
      <c r="AE733" s="144">
        <v>16</v>
      </c>
      <c r="AF733" s="144">
        <v>365</v>
      </c>
      <c r="AG733" s="228">
        <v>89</v>
      </c>
      <c r="AH733" s="144" t="s">
        <v>82</v>
      </c>
      <c r="AI733" s="144">
        <v>0.02</v>
      </c>
      <c r="AJ733" s="144">
        <v>1.01</v>
      </c>
      <c r="AK733" s="144">
        <v>0.01</v>
      </c>
      <c r="AL733" s="154" t="s">
        <v>534</v>
      </c>
      <c r="AM733" t="s">
        <v>747</v>
      </c>
      <c r="AN733" t="s">
        <v>748</v>
      </c>
      <c r="AO733" s="24"/>
      <c r="AP733" s="24"/>
      <c r="AQ733" s="24">
        <v>8</v>
      </c>
      <c r="AR733" s="165" t="s">
        <v>737</v>
      </c>
      <c r="AS733" s="165"/>
      <c r="AT733" s="165"/>
      <c r="AU733" s="166"/>
      <c r="AV733" s="31"/>
      <c r="AW733" s="31"/>
      <c r="AX733" s="164"/>
      <c r="BD733" s="10"/>
      <c r="BE733" s="8"/>
      <c r="BF733" s="8"/>
    </row>
    <row r="734" s="24" customFormat="1" ht="15.75" spans="1:58">
      <c r="A734" s="10">
        <v>5000041</v>
      </c>
      <c r="B734" s="265">
        <v>5000041</v>
      </c>
      <c r="C734" s="14" t="s">
        <v>645</v>
      </c>
      <c r="D734" s="265" t="s">
        <v>2375</v>
      </c>
      <c r="E734" s="265"/>
      <c r="F734" s="24">
        <v>0</v>
      </c>
      <c r="G734" s="8"/>
      <c r="H734" s="8"/>
      <c r="I734" s="8"/>
      <c r="J734" s="8"/>
      <c r="K734" s="8"/>
      <c r="M734" s="123">
        <v>0</v>
      </c>
      <c r="N734" s="24">
        <v>0</v>
      </c>
      <c r="O734" s="43">
        <v>2</v>
      </c>
      <c r="P734" s="43">
        <v>2</v>
      </c>
      <c r="Q734" s="24">
        <v>2</v>
      </c>
      <c r="R734" s="11" t="s">
        <v>67</v>
      </c>
      <c r="S734" s="24">
        <v>3</v>
      </c>
      <c r="T734" s="24">
        <v>8</v>
      </c>
      <c r="U734" s="24">
        <v>3</v>
      </c>
      <c r="V734" s="24">
        <v>40</v>
      </c>
      <c r="W734" s="24" t="s">
        <v>652</v>
      </c>
      <c r="Y734" s="70">
        <v>9999</v>
      </c>
      <c r="Z734" s="24">
        <v>215005</v>
      </c>
      <c r="AA734" s="24">
        <v>50</v>
      </c>
      <c r="AB734" s="24">
        <v>50</v>
      </c>
      <c r="AC734" s="24">
        <v>50</v>
      </c>
      <c r="AD734" s="43">
        <v>150</v>
      </c>
      <c r="AE734" s="43">
        <v>19</v>
      </c>
      <c r="AF734" s="43">
        <v>381</v>
      </c>
      <c r="AG734" s="43">
        <v>75</v>
      </c>
      <c r="AH734" s="43">
        <v>0.016</v>
      </c>
      <c r="AI734" s="43">
        <v>0.01</v>
      </c>
      <c r="AJ734" s="43">
        <v>1.02</v>
      </c>
      <c r="AK734" s="43" t="s">
        <v>82</v>
      </c>
      <c r="AL734" s="24" t="s">
        <v>654</v>
      </c>
      <c r="AM734" s="24" t="s">
        <v>655</v>
      </c>
      <c r="AN734" s="24" t="s">
        <v>656</v>
      </c>
      <c r="AR734" s="24" t="s">
        <v>2234</v>
      </c>
      <c r="AS734" s="24" t="s">
        <v>97</v>
      </c>
      <c r="AX734" s="43"/>
      <c r="BD734" s="10"/>
      <c r="BE734" s="8"/>
      <c r="BF734" s="8"/>
    </row>
    <row r="735" ht="15.75" spans="1:58">
      <c r="A735" s="10">
        <v>5000042</v>
      </c>
      <c r="B735" s="265">
        <v>5000042</v>
      </c>
      <c r="C735" s="14" t="s">
        <v>1552</v>
      </c>
      <c r="D735" s="265" t="s">
        <v>2375</v>
      </c>
      <c r="E735" s="265"/>
      <c r="F735" s="31">
        <v>0</v>
      </c>
      <c r="G735" s="8"/>
      <c r="H735" s="8"/>
      <c r="I735" s="8"/>
      <c r="J735" s="8"/>
      <c r="K735" s="8"/>
      <c r="L735" s="123"/>
      <c r="M735" s="123">
        <v>0</v>
      </c>
      <c r="N735" s="123">
        <v>0</v>
      </c>
      <c r="O735" s="54">
        <v>1</v>
      </c>
      <c r="P735" s="54">
        <v>1</v>
      </c>
      <c r="Q735" s="123">
        <v>3</v>
      </c>
      <c r="R735" s="11" t="s">
        <v>82</v>
      </c>
      <c r="S735">
        <v>1</v>
      </c>
      <c r="T735">
        <v>1</v>
      </c>
      <c r="U735">
        <v>1</v>
      </c>
      <c r="V735">
        <v>1026</v>
      </c>
      <c r="W735" s="135" t="s">
        <v>1534</v>
      </c>
      <c r="X735" s="135"/>
      <c r="Y735" s="70">
        <v>9999</v>
      </c>
      <c r="Z735" s="70"/>
      <c r="AA735" s="70">
        <v>30</v>
      </c>
      <c r="AB735" s="70">
        <v>30</v>
      </c>
      <c r="AC735" s="70">
        <v>30</v>
      </c>
      <c r="AD735" s="144">
        <v>50</v>
      </c>
      <c r="AE735" s="144">
        <v>20</v>
      </c>
      <c r="AF735" s="144">
        <v>4000</v>
      </c>
      <c r="AG735" s="144">
        <v>50</v>
      </c>
      <c r="AH735" s="144">
        <v>0</v>
      </c>
      <c r="AI735" s="144">
        <v>0</v>
      </c>
      <c r="AJ735" s="144">
        <v>1</v>
      </c>
      <c r="AK735" s="144">
        <v>0</v>
      </c>
      <c r="AL735" s="154" t="s">
        <v>603</v>
      </c>
      <c r="AV735" s="123"/>
      <c r="AW735" s="123"/>
      <c r="BD735" s="10"/>
      <c r="BE735" s="8"/>
      <c r="BF735" s="8"/>
    </row>
    <row r="736" ht="15.75" spans="1:58">
      <c r="A736" s="10">
        <v>5000043</v>
      </c>
      <c r="B736" s="265">
        <v>5000043</v>
      </c>
      <c r="C736" s="14" t="s">
        <v>1532</v>
      </c>
      <c r="D736" s="265" t="s">
        <v>2375</v>
      </c>
      <c r="E736" s="265"/>
      <c r="F736" s="31">
        <v>0</v>
      </c>
      <c r="G736" s="8"/>
      <c r="H736" s="8"/>
      <c r="I736" s="8"/>
      <c r="J736" s="8"/>
      <c r="K736" s="8"/>
      <c r="L736" s="123"/>
      <c r="M736" s="123">
        <v>0</v>
      </c>
      <c r="N736" s="123">
        <v>0</v>
      </c>
      <c r="O736" s="54">
        <v>1</v>
      </c>
      <c r="P736" s="54">
        <v>1</v>
      </c>
      <c r="Q736" s="123">
        <v>3</v>
      </c>
      <c r="R736" s="11" t="s">
        <v>82</v>
      </c>
      <c r="S736">
        <v>1</v>
      </c>
      <c r="T736">
        <v>1</v>
      </c>
      <c r="U736">
        <v>1</v>
      </c>
      <c r="V736">
        <v>1030</v>
      </c>
      <c r="W736" s="135" t="s">
        <v>1554</v>
      </c>
      <c r="X736" s="135"/>
      <c r="Y736" s="70">
        <v>9999</v>
      </c>
      <c r="Z736" s="70"/>
      <c r="AA736" s="70">
        <v>30</v>
      </c>
      <c r="AB736" s="70">
        <v>30</v>
      </c>
      <c r="AC736" s="70">
        <v>30</v>
      </c>
      <c r="AD736" s="144">
        <v>50</v>
      </c>
      <c r="AE736" s="144">
        <v>20</v>
      </c>
      <c r="AF736" s="144">
        <v>4000</v>
      </c>
      <c r="AG736" s="144">
        <v>50</v>
      </c>
      <c r="AH736" s="144">
        <v>0</v>
      </c>
      <c r="AI736" s="144">
        <v>0</v>
      </c>
      <c r="AJ736" s="144">
        <v>1</v>
      </c>
      <c r="AK736" s="144">
        <v>0</v>
      </c>
      <c r="AL736" s="154" t="s">
        <v>603</v>
      </c>
      <c r="AV736" s="123"/>
      <c r="AW736" s="123"/>
      <c r="BD736" s="10"/>
      <c r="BE736" s="8"/>
      <c r="BF736" s="8"/>
    </row>
    <row r="737" ht="15.75" spans="1:58">
      <c r="A737" s="10">
        <v>5000044</v>
      </c>
      <c r="B737" s="265">
        <v>5000044</v>
      </c>
      <c r="C737" s="14" t="s">
        <v>1553</v>
      </c>
      <c r="D737" s="265" t="s">
        <v>2375</v>
      </c>
      <c r="E737" s="265"/>
      <c r="F737" s="31">
        <v>0</v>
      </c>
      <c r="G737" s="8"/>
      <c r="H737" s="8"/>
      <c r="I737" s="8"/>
      <c r="J737" s="8"/>
      <c r="K737" s="8"/>
      <c r="L737" s="123"/>
      <c r="M737" s="123">
        <v>0</v>
      </c>
      <c r="N737" s="123">
        <v>0</v>
      </c>
      <c r="O737" s="54">
        <v>1</v>
      </c>
      <c r="P737" s="54">
        <v>1</v>
      </c>
      <c r="Q737" s="123">
        <v>3</v>
      </c>
      <c r="R737" s="11" t="s">
        <v>82</v>
      </c>
      <c r="S737">
        <v>1</v>
      </c>
      <c r="T737">
        <v>1</v>
      </c>
      <c r="U737">
        <v>1</v>
      </c>
      <c r="V737">
        <v>1029</v>
      </c>
      <c r="W737" s="135" t="s">
        <v>1554</v>
      </c>
      <c r="X737" s="135"/>
      <c r="Y737" s="70">
        <v>9999</v>
      </c>
      <c r="Z737" s="70"/>
      <c r="AA737" s="70">
        <v>30</v>
      </c>
      <c r="AB737" s="70">
        <v>30</v>
      </c>
      <c r="AC737" s="70">
        <v>30</v>
      </c>
      <c r="AD737" s="144">
        <v>50</v>
      </c>
      <c r="AE737" s="144">
        <v>20</v>
      </c>
      <c r="AF737" s="144">
        <v>4000</v>
      </c>
      <c r="AG737" s="144">
        <v>50</v>
      </c>
      <c r="AH737" s="144">
        <v>0</v>
      </c>
      <c r="AI737" s="144">
        <v>0</v>
      </c>
      <c r="AJ737" s="144">
        <v>1</v>
      </c>
      <c r="AK737" s="144">
        <v>0</v>
      </c>
      <c r="AL737" s="154" t="s">
        <v>603</v>
      </c>
      <c r="AV737" s="123"/>
      <c r="AW737" s="123"/>
      <c r="BD737" s="10"/>
      <c r="BE737" s="8"/>
      <c r="BF737" s="8"/>
    </row>
    <row r="738" ht="15.75" spans="1:58">
      <c r="A738" s="10">
        <v>5000045</v>
      </c>
      <c r="B738" s="265">
        <v>5000045</v>
      </c>
      <c r="C738" s="14" t="s">
        <v>2377</v>
      </c>
      <c r="D738" s="265" t="s">
        <v>2375</v>
      </c>
      <c r="E738" s="265"/>
      <c r="F738" s="31">
        <v>0</v>
      </c>
      <c r="G738" s="8"/>
      <c r="H738" s="8"/>
      <c r="I738" s="8"/>
      <c r="J738" s="8"/>
      <c r="K738" s="8"/>
      <c r="L738" s="123"/>
      <c r="M738" s="123">
        <v>0</v>
      </c>
      <c r="N738" s="25">
        <v>0</v>
      </c>
      <c r="O738" s="54">
        <v>1</v>
      </c>
      <c r="P738" s="54">
        <v>1</v>
      </c>
      <c r="Q738" s="123">
        <v>8</v>
      </c>
      <c r="R738" s="11" t="s">
        <v>1557</v>
      </c>
      <c r="S738">
        <v>1</v>
      </c>
      <c r="T738">
        <v>1</v>
      </c>
      <c r="U738">
        <v>1</v>
      </c>
      <c r="V738">
        <v>1038</v>
      </c>
      <c r="W738" s="135" t="s">
        <v>1562</v>
      </c>
      <c r="X738" s="135"/>
      <c r="Y738" s="70">
        <v>9999</v>
      </c>
      <c r="Z738" s="70"/>
      <c r="AA738" s="70">
        <v>30</v>
      </c>
      <c r="AB738" s="70">
        <v>30</v>
      </c>
      <c r="AC738" s="70">
        <v>30</v>
      </c>
      <c r="AD738" s="144">
        <v>50</v>
      </c>
      <c r="AE738" s="144">
        <v>20</v>
      </c>
      <c r="AF738" s="144">
        <v>4000</v>
      </c>
      <c r="AG738" s="144">
        <v>50</v>
      </c>
      <c r="AH738" s="144">
        <v>0</v>
      </c>
      <c r="AI738" s="144">
        <v>0</v>
      </c>
      <c r="AJ738" s="144">
        <v>1</v>
      </c>
      <c r="AK738" s="144">
        <v>0</v>
      </c>
      <c r="AL738" s="154" t="s">
        <v>603</v>
      </c>
      <c r="AV738" s="123"/>
      <c r="AW738" s="123"/>
      <c r="BD738" s="10"/>
      <c r="BE738" s="8"/>
      <c r="BF738" s="8"/>
    </row>
    <row r="739" s="31" customFormat="1" ht="15.75" spans="1:58">
      <c r="A739" s="10">
        <v>5000046</v>
      </c>
      <c r="B739" s="265">
        <v>5000046</v>
      </c>
      <c r="C739" s="14" t="s">
        <v>175</v>
      </c>
      <c r="D739" s="265" t="s">
        <v>2375</v>
      </c>
      <c r="E739" s="265"/>
      <c r="F739" s="31">
        <v>1</v>
      </c>
      <c r="G739" s="8"/>
      <c r="H739" s="8"/>
      <c r="I739" s="8"/>
      <c r="J739" s="8"/>
      <c r="K739" s="8"/>
      <c r="M739" s="123">
        <v>0</v>
      </c>
      <c r="N739" s="31">
        <v>0</v>
      </c>
      <c r="O739" s="54">
        <v>1</v>
      </c>
      <c r="P739" s="54">
        <v>1</v>
      </c>
      <c r="Q739" s="31">
        <v>8</v>
      </c>
      <c r="R739" s="11" t="s">
        <v>1557</v>
      </c>
      <c r="S739" s="31">
        <v>2</v>
      </c>
      <c r="T739" s="31">
        <v>6</v>
      </c>
      <c r="U739" s="31">
        <v>1</v>
      </c>
      <c r="V739" s="31">
        <v>45</v>
      </c>
      <c r="W739" s="31" t="s">
        <v>181</v>
      </c>
      <c r="Y739" s="70">
        <v>9999</v>
      </c>
      <c r="Z739" s="31">
        <v>214005</v>
      </c>
      <c r="AA739" s="31">
        <v>10</v>
      </c>
      <c r="AB739" s="31">
        <v>10</v>
      </c>
      <c r="AC739" s="31">
        <v>10</v>
      </c>
      <c r="AD739" s="164">
        <v>16</v>
      </c>
      <c r="AE739" s="164">
        <v>6</v>
      </c>
      <c r="AF739" s="164">
        <v>117</v>
      </c>
      <c r="AG739" s="164">
        <v>10</v>
      </c>
      <c r="AH739" s="164">
        <v>0</v>
      </c>
      <c r="AI739" s="164">
        <v>0</v>
      </c>
      <c r="AJ739" s="164">
        <v>1</v>
      </c>
      <c r="AK739" s="164">
        <v>0</v>
      </c>
      <c r="AL739" s="31" t="s">
        <v>603</v>
      </c>
      <c r="AM739" s="8"/>
      <c r="AN739" s="8" t="s">
        <v>183</v>
      </c>
      <c r="AO739" s="8" t="s">
        <v>183</v>
      </c>
      <c r="AP739" s="8"/>
      <c r="AQ739" s="8"/>
      <c r="AR739" s="165"/>
      <c r="AS739" s="165"/>
      <c r="AT739" s="165"/>
      <c r="AU739" s="166"/>
      <c r="AX739" s="164"/>
      <c r="BD739" s="10"/>
      <c r="BE739" s="8"/>
      <c r="BF739" s="8"/>
    </row>
    <row r="740" s="31" customFormat="1" ht="15.75" spans="1:58">
      <c r="A740" s="10">
        <v>5000047</v>
      </c>
      <c r="B740" s="265">
        <v>5000047</v>
      </c>
      <c r="C740" s="14" t="s">
        <v>415</v>
      </c>
      <c r="D740" s="265" t="s">
        <v>2375</v>
      </c>
      <c r="E740" s="265"/>
      <c r="F740" s="31">
        <v>1</v>
      </c>
      <c r="G740" s="8"/>
      <c r="H740" s="8"/>
      <c r="I740" s="8"/>
      <c r="J740" s="8"/>
      <c r="K740" s="8"/>
      <c r="M740" s="123">
        <v>0</v>
      </c>
      <c r="N740" s="123">
        <v>0</v>
      </c>
      <c r="O740" s="43">
        <v>3</v>
      </c>
      <c r="P740" s="44">
        <v>3</v>
      </c>
      <c r="Q740" s="31">
        <v>8</v>
      </c>
      <c r="R740" s="11" t="s">
        <v>1557</v>
      </c>
      <c r="S740" s="31">
        <v>3</v>
      </c>
      <c r="T740" s="31">
        <v>7</v>
      </c>
      <c r="U740" s="31">
        <v>2</v>
      </c>
      <c r="V740" s="31">
        <v>46</v>
      </c>
      <c r="W740" s="31" t="s">
        <v>2210</v>
      </c>
      <c r="Y740" s="70">
        <v>9999</v>
      </c>
      <c r="Z740" s="31">
        <v>214005</v>
      </c>
      <c r="AA740" s="31">
        <v>30</v>
      </c>
      <c r="AB740" s="31">
        <v>30</v>
      </c>
      <c r="AC740" s="31">
        <v>30</v>
      </c>
      <c r="AD740" s="45">
        <v>147</v>
      </c>
      <c r="AE740" s="45">
        <v>10</v>
      </c>
      <c r="AF740" s="45">
        <v>169</v>
      </c>
      <c r="AG740" s="219">
        <v>9</v>
      </c>
      <c r="AH740" s="45">
        <v>0</v>
      </c>
      <c r="AI740" s="45">
        <v>0</v>
      </c>
      <c r="AJ740" s="45">
        <v>1</v>
      </c>
      <c r="AK740" s="45">
        <v>0</v>
      </c>
      <c r="AL740" s="46" t="s">
        <v>603</v>
      </c>
      <c r="AM740" s="9" t="s">
        <v>423</v>
      </c>
      <c r="AN740" s="9" t="s">
        <v>424</v>
      </c>
      <c r="AO740" s="9"/>
      <c r="AP740" s="9"/>
      <c r="AQ740" s="9"/>
      <c r="AR740" s="47" t="s">
        <v>2211</v>
      </c>
      <c r="AS740" s="47" t="s">
        <v>97</v>
      </c>
      <c r="AT740" s="47" t="s">
        <v>426</v>
      </c>
      <c r="AU740" s="48" t="s">
        <v>427</v>
      </c>
      <c r="AX740" s="43"/>
      <c r="AY740" s="31">
        <v>316</v>
      </c>
      <c r="BD740" s="10"/>
      <c r="BE740" s="8"/>
      <c r="BF740" s="8"/>
    </row>
    <row r="741" s="9" customFormat="1" ht="15.75" spans="1:58">
      <c r="A741" s="10">
        <v>5000048</v>
      </c>
      <c r="B741" s="265">
        <v>5000048</v>
      </c>
      <c r="C741" s="14" t="s">
        <v>2378</v>
      </c>
      <c r="D741" s="265" t="s">
        <v>2375</v>
      </c>
      <c r="E741" s="265"/>
      <c r="F741" s="13">
        <v>0</v>
      </c>
      <c r="G741" s="8" t="s">
        <v>385</v>
      </c>
      <c r="H741" s="8" t="s">
        <v>386</v>
      </c>
      <c r="I741" s="8" t="s">
        <v>387</v>
      </c>
      <c r="J741" s="8" t="s">
        <v>64</v>
      </c>
      <c r="K741" s="59" t="s">
        <v>388</v>
      </c>
      <c r="L741" s="57" t="s">
        <v>389</v>
      </c>
      <c r="M741" s="14">
        <v>0</v>
      </c>
      <c r="N741" s="25">
        <v>0</v>
      </c>
      <c r="O741" s="58">
        <v>3</v>
      </c>
      <c r="P741" s="58">
        <v>3</v>
      </c>
      <c r="Q741" s="14">
        <v>8</v>
      </c>
      <c r="R741" s="11" t="s">
        <v>82</v>
      </c>
      <c r="S741" s="9">
        <v>3</v>
      </c>
      <c r="T741" s="9">
        <v>7</v>
      </c>
      <c r="U741" s="9">
        <v>2</v>
      </c>
      <c r="V741" s="9">
        <v>12</v>
      </c>
      <c r="W741" s="14" t="s">
        <v>390</v>
      </c>
      <c r="X741" s="14"/>
      <c r="Y741" s="17">
        <v>620013</v>
      </c>
      <c r="Z741" s="17">
        <v>214005</v>
      </c>
      <c r="AA741" s="17">
        <v>30</v>
      </c>
      <c r="AB741" s="17">
        <v>30</v>
      </c>
      <c r="AC741" s="17">
        <v>30</v>
      </c>
      <c r="AD741" s="69">
        <v>125</v>
      </c>
      <c r="AE741" s="69">
        <v>16</v>
      </c>
      <c r="AF741" s="69">
        <v>221</v>
      </c>
      <c r="AG741" s="69">
        <v>50</v>
      </c>
      <c r="AH741" s="69" t="s">
        <v>82</v>
      </c>
      <c r="AI741" s="74">
        <v>0.016</v>
      </c>
      <c r="AJ741" s="74">
        <v>1.008</v>
      </c>
      <c r="AK741" s="74">
        <v>0.008</v>
      </c>
      <c r="AL741" s="2" t="s">
        <v>249</v>
      </c>
      <c r="AQ741" s="9">
        <v>8</v>
      </c>
      <c r="AR741" s="9" t="s">
        <v>392</v>
      </c>
      <c r="AS741" s="79" t="s">
        <v>97</v>
      </c>
      <c r="AT741" s="57" t="s">
        <v>393</v>
      </c>
      <c r="AU741" s="80">
        <v>123</v>
      </c>
      <c r="AV741" s="14"/>
      <c r="AW741" s="65">
        <v>4</v>
      </c>
      <c r="AX741" s="60"/>
      <c r="AY741" s="9">
        <v>98</v>
      </c>
      <c r="AZ741" s="9">
        <v>4</v>
      </c>
      <c r="BA741" s="9">
        <v>1013</v>
      </c>
      <c r="BD741" s="10"/>
      <c r="BE741" s="8"/>
      <c r="BF741" s="8"/>
    </row>
    <row r="742" s="9" customFormat="1" ht="15.75" spans="1:58">
      <c r="A742" s="10">
        <v>5000049</v>
      </c>
      <c r="B742" s="265">
        <v>5000049</v>
      </c>
      <c r="C742" s="14" t="s">
        <v>2379</v>
      </c>
      <c r="D742" s="265" t="s">
        <v>2375</v>
      </c>
      <c r="E742" s="265"/>
      <c r="F742" s="13">
        <v>2</v>
      </c>
      <c r="G742" s="8" t="s">
        <v>395</v>
      </c>
      <c r="H742" s="8" t="s">
        <v>396</v>
      </c>
      <c r="I742" s="8" t="s">
        <v>90</v>
      </c>
      <c r="J742" s="8" t="s">
        <v>294</v>
      </c>
      <c r="K742" s="8" t="s">
        <v>397</v>
      </c>
      <c r="L742" s="57" t="s">
        <v>398</v>
      </c>
      <c r="M742" s="14">
        <v>0</v>
      </c>
      <c r="N742" s="25">
        <v>0</v>
      </c>
      <c r="O742" s="58">
        <v>3</v>
      </c>
      <c r="P742" s="58">
        <v>3</v>
      </c>
      <c r="Q742" s="14">
        <v>8</v>
      </c>
      <c r="R742" s="11" t="s">
        <v>82</v>
      </c>
      <c r="S742" s="9">
        <v>3</v>
      </c>
      <c r="T742" s="9">
        <v>7</v>
      </c>
      <c r="U742" s="9">
        <v>2</v>
      </c>
      <c r="V742" s="9">
        <v>15</v>
      </c>
      <c r="W742" s="14" t="s">
        <v>399</v>
      </c>
      <c r="X742" s="14"/>
      <c r="Y742" s="17">
        <v>620014</v>
      </c>
      <c r="Z742" s="17">
        <v>214005</v>
      </c>
      <c r="AA742" s="17">
        <v>30</v>
      </c>
      <c r="AB742" s="17">
        <v>30</v>
      </c>
      <c r="AC742" s="17">
        <v>30</v>
      </c>
      <c r="AD742" s="69">
        <v>158</v>
      </c>
      <c r="AE742" s="69">
        <v>10</v>
      </c>
      <c r="AF742" s="69">
        <v>138</v>
      </c>
      <c r="AG742" s="69">
        <v>90</v>
      </c>
      <c r="AH742" s="69">
        <v>0.016</v>
      </c>
      <c r="AI742" s="74" t="s">
        <v>82</v>
      </c>
      <c r="AJ742" s="74">
        <v>1.008</v>
      </c>
      <c r="AK742" s="74">
        <v>0.0102</v>
      </c>
      <c r="AL742" s="2" t="s">
        <v>298</v>
      </c>
      <c r="AM742" s="9" t="s">
        <v>401</v>
      </c>
      <c r="AN742" s="9" t="s">
        <v>402</v>
      </c>
      <c r="AQ742" s="9">
        <v>8</v>
      </c>
      <c r="AR742" s="9" t="s">
        <v>403</v>
      </c>
      <c r="AS742" s="79" t="s">
        <v>97</v>
      </c>
      <c r="AT742" s="57" t="s">
        <v>404</v>
      </c>
      <c r="AU742" s="80" t="s">
        <v>405</v>
      </c>
      <c r="AV742" s="14"/>
      <c r="AW742" s="65">
        <v>4</v>
      </c>
      <c r="AX742" s="60"/>
      <c r="AY742" s="9">
        <v>120</v>
      </c>
      <c r="AZ742" s="9">
        <v>4</v>
      </c>
      <c r="BA742" s="9">
        <v>1014</v>
      </c>
      <c r="BD742" s="10"/>
      <c r="BE742" s="8"/>
      <c r="BF742" s="8"/>
    </row>
    <row r="743" s="9" customFormat="1" ht="15.75" spans="1:58">
      <c r="A743" s="10">
        <v>5000050</v>
      </c>
      <c r="B743" s="265">
        <v>5000050</v>
      </c>
      <c r="C743" s="14" t="s">
        <v>2380</v>
      </c>
      <c r="D743" s="265" t="s">
        <v>2375</v>
      </c>
      <c r="E743" s="265"/>
      <c r="F743" s="13">
        <v>0</v>
      </c>
      <c r="G743" s="8" t="s">
        <v>407</v>
      </c>
      <c r="H743" s="8" t="s">
        <v>408</v>
      </c>
      <c r="I743" s="8" t="s">
        <v>114</v>
      </c>
      <c r="J743" s="8" t="s">
        <v>281</v>
      </c>
      <c r="K743" s="59" t="s">
        <v>409</v>
      </c>
      <c r="L743" s="57" t="s">
        <v>410</v>
      </c>
      <c r="M743" s="14">
        <v>0</v>
      </c>
      <c r="N743" s="25">
        <v>0</v>
      </c>
      <c r="O743" s="58">
        <v>3</v>
      </c>
      <c r="P743" s="58">
        <v>3</v>
      </c>
      <c r="Q743" s="14">
        <v>8</v>
      </c>
      <c r="R743" s="11" t="s">
        <v>82</v>
      </c>
      <c r="S743" s="9">
        <v>3</v>
      </c>
      <c r="T743" s="9">
        <v>7</v>
      </c>
      <c r="U743" s="9">
        <v>2</v>
      </c>
      <c r="V743" s="9">
        <v>14</v>
      </c>
      <c r="W743" s="14" t="s">
        <v>411</v>
      </c>
      <c r="X743" s="14"/>
      <c r="Y743" s="17">
        <v>620015</v>
      </c>
      <c r="Z743" s="17">
        <v>214005</v>
      </c>
      <c r="AA743" s="17">
        <v>30</v>
      </c>
      <c r="AB743" s="17">
        <v>30</v>
      </c>
      <c r="AC743" s="17">
        <v>30</v>
      </c>
      <c r="AD743" s="69">
        <v>88</v>
      </c>
      <c r="AE743" s="69">
        <v>16</v>
      </c>
      <c r="AF743" s="69">
        <v>318</v>
      </c>
      <c r="AG743" s="69">
        <v>41</v>
      </c>
      <c r="AH743" s="69">
        <v>0.012</v>
      </c>
      <c r="AI743" s="74">
        <v>0.0128</v>
      </c>
      <c r="AJ743" s="74">
        <v>1.0032</v>
      </c>
      <c r="AK743" s="74">
        <v>0.008</v>
      </c>
      <c r="AL743" s="2" t="s">
        <v>312</v>
      </c>
      <c r="AQ743" s="9">
        <v>8</v>
      </c>
      <c r="AR743" s="9" t="s">
        <v>413</v>
      </c>
      <c r="AS743" s="79" t="s">
        <v>97</v>
      </c>
      <c r="AT743" s="57" t="s">
        <v>414</v>
      </c>
      <c r="AU743" s="80">
        <v>137</v>
      </c>
      <c r="AV743" s="14"/>
      <c r="AW743" s="65">
        <v>4</v>
      </c>
      <c r="AX743" s="60"/>
      <c r="AY743" s="9">
        <v>112</v>
      </c>
      <c r="AZ743" s="9">
        <v>4</v>
      </c>
      <c r="BA743" s="9">
        <v>1015</v>
      </c>
      <c r="BD743" s="10"/>
      <c r="BE743" s="8"/>
      <c r="BF743" s="8"/>
    </row>
    <row r="744" ht="15.75" spans="1:58">
      <c r="A744" s="10">
        <v>5000051</v>
      </c>
      <c r="B744" s="265">
        <v>5000051</v>
      </c>
      <c r="C744" s="14" t="s">
        <v>548</v>
      </c>
      <c r="D744" s="265" t="s">
        <v>2375</v>
      </c>
      <c r="E744" s="265"/>
      <c r="F744" s="31">
        <v>0</v>
      </c>
      <c r="G744" s="8" t="s">
        <v>2228</v>
      </c>
      <c r="H744" s="8"/>
      <c r="I744" s="8"/>
      <c r="J744" s="8"/>
      <c r="K744" s="8"/>
      <c r="L744" s="123"/>
      <c r="M744" s="123">
        <v>0</v>
      </c>
      <c r="N744" s="123">
        <v>0</v>
      </c>
      <c r="O744" s="54">
        <v>1</v>
      </c>
      <c r="P744" s="54">
        <v>1</v>
      </c>
      <c r="Q744" s="123">
        <v>5</v>
      </c>
      <c r="R744" s="11" t="s">
        <v>663</v>
      </c>
      <c r="S744">
        <v>3</v>
      </c>
      <c r="T744">
        <v>8</v>
      </c>
      <c r="U744">
        <v>3</v>
      </c>
      <c r="V744">
        <v>35</v>
      </c>
      <c r="W744" s="123" t="s">
        <v>554</v>
      </c>
      <c r="X744" s="123"/>
      <c r="Y744" s="70">
        <v>9999</v>
      </c>
      <c r="Z744" s="70">
        <v>215005</v>
      </c>
      <c r="AA744" s="70">
        <v>50</v>
      </c>
      <c r="AB744" s="70">
        <v>50</v>
      </c>
      <c r="AC744" s="70">
        <v>50</v>
      </c>
      <c r="AD744" s="144">
        <v>221</v>
      </c>
      <c r="AE744" s="144">
        <v>11</v>
      </c>
      <c r="AF744" s="144">
        <v>313</v>
      </c>
      <c r="AG744" s="228">
        <v>5</v>
      </c>
      <c r="AH744" s="144">
        <v>0</v>
      </c>
      <c r="AI744" s="144">
        <v>0</v>
      </c>
      <c r="AJ744" s="144">
        <v>1</v>
      </c>
      <c r="AK744" s="144">
        <v>0</v>
      </c>
      <c r="AL744" s="154" t="s">
        <v>603</v>
      </c>
      <c r="AM744" s="24" t="s">
        <v>557</v>
      </c>
      <c r="AN744" s="24" t="s">
        <v>558</v>
      </c>
      <c r="AO744" s="24" t="s">
        <v>2229</v>
      </c>
      <c r="AP744" s="24"/>
      <c r="AQ744" s="24"/>
      <c r="AV744" s="123"/>
      <c r="AW744" s="123"/>
      <c r="BD744" s="10"/>
      <c r="BE744" s="8"/>
      <c r="BF744" s="8"/>
    </row>
    <row r="745" ht="15.75" spans="1:58">
      <c r="A745" s="10">
        <v>5000052</v>
      </c>
      <c r="B745" s="265">
        <v>5000052</v>
      </c>
      <c r="C745" s="14" t="s">
        <v>1585</v>
      </c>
      <c r="D745" s="265" t="s">
        <v>2375</v>
      </c>
      <c r="E745" s="265"/>
      <c r="F745" s="31">
        <v>0</v>
      </c>
      <c r="G745" s="8"/>
      <c r="H745" s="8"/>
      <c r="I745" s="8"/>
      <c r="J745" s="8"/>
      <c r="K745" s="8"/>
      <c r="L745" s="123"/>
      <c r="M745" s="123">
        <v>0</v>
      </c>
      <c r="N745" s="123">
        <v>0</v>
      </c>
      <c r="O745" s="54">
        <v>1</v>
      </c>
      <c r="P745" s="54">
        <v>1</v>
      </c>
      <c r="Q745" s="123">
        <v>6</v>
      </c>
      <c r="R745" s="11" t="s">
        <v>82</v>
      </c>
      <c r="S745">
        <v>1</v>
      </c>
      <c r="T745">
        <v>1</v>
      </c>
      <c r="U745">
        <v>1</v>
      </c>
      <c r="V745">
        <v>1049</v>
      </c>
      <c r="W745" s="135" t="s">
        <v>1586</v>
      </c>
      <c r="X745" s="135"/>
      <c r="Y745" s="70">
        <v>9999</v>
      </c>
      <c r="Z745" s="70"/>
      <c r="AA745" s="70">
        <v>30</v>
      </c>
      <c r="AB745" s="70">
        <v>30</v>
      </c>
      <c r="AC745" s="70">
        <v>30</v>
      </c>
      <c r="AD745" s="144">
        <v>50</v>
      </c>
      <c r="AE745" s="144">
        <v>20</v>
      </c>
      <c r="AF745" s="144">
        <v>4000</v>
      </c>
      <c r="AG745" s="144">
        <v>50</v>
      </c>
      <c r="AH745" s="144">
        <v>0</v>
      </c>
      <c r="AI745" s="144">
        <v>0</v>
      </c>
      <c r="AJ745" s="144">
        <v>1</v>
      </c>
      <c r="AK745" s="144">
        <v>0</v>
      </c>
      <c r="AL745" s="154" t="s">
        <v>603</v>
      </c>
      <c r="AV745" s="123"/>
      <c r="AW745" s="123"/>
      <c r="BD745" s="10"/>
      <c r="BE745" s="8"/>
      <c r="BF745" s="8"/>
    </row>
    <row r="746" ht="15.75" spans="1:58">
      <c r="A746" s="10">
        <v>5000053</v>
      </c>
      <c r="B746" s="265">
        <v>5000053</v>
      </c>
      <c r="C746" s="14" t="s">
        <v>1552</v>
      </c>
      <c r="D746" s="265" t="s">
        <v>2375</v>
      </c>
      <c r="E746" s="265"/>
      <c r="F746" s="31">
        <v>0</v>
      </c>
      <c r="G746" s="8"/>
      <c r="H746" s="8"/>
      <c r="I746" s="8"/>
      <c r="J746" s="8"/>
      <c r="K746" s="8"/>
      <c r="L746" s="123"/>
      <c r="M746" s="123">
        <v>0</v>
      </c>
      <c r="N746" s="123">
        <v>0</v>
      </c>
      <c r="O746" s="54">
        <v>1</v>
      </c>
      <c r="P746" s="54">
        <v>1</v>
      </c>
      <c r="Q746" s="123">
        <v>3</v>
      </c>
      <c r="R746" s="11" t="s">
        <v>82</v>
      </c>
      <c r="S746">
        <v>1</v>
      </c>
      <c r="T746">
        <v>1</v>
      </c>
      <c r="U746">
        <v>1</v>
      </c>
      <c r="V746">
        <v>1026</v>
      </c>
      <c r="W746" s="135" t="s">
        <v>1534</v>
      </c>
      <c r="X746" s="135"/>
      <c r="Y746" s="70">
        <v>9999</v>
      </c>
      <c r="Z746" s="70"/>
      <c r="AA746" s="70">
        <v>30</v>
      </c>
      <c r="AB746" s="70">
        <v>30</v>
      </c>
      <c r="AC746" s="70">
        <v>30</v>
      </c>
      <c r="AD746" s="144">
        <v>50</v>
      </c>
      <c r="AE746" s="144">
        <v>20</v>
      </c>
      <c r="AF746" s="144">
        <v>4000</v>
      </c>
      <c r="AG746" s="144">
        <v>50</v>
      </c>
      <c r="AH746" s="144">
        <v>0</v>
      </c>
      <c r="AI746" s="144">
        <v>0</v>
      </c>
      <c r="AJ746" s="144">
        <v>1</v>
      </c>
      <c r="AK746" s="144">
        <v>0</v>
      </c>
      <c r="AL746" s="154" t="s">
        <v>603</v>
      </c>
      <c r="AV746" s="123"/>
      <c r="AW746" s="123"/>
      <c r="BD746" s="10"/>
      <c r="BE746" s="8"/>
      <c r="BF746" s="8"/>
    </row>
    <row r="747" ht="15.75" spans="1:58">
      <c r="A747" s="10">
        <v>5000054</v>
      </c>
      <c r="B747" s="265">
        <v>5000054</v>
      </c>
      <c r="C747" s="14" t="s">
        <v>1589</v>
      </c>
      <c r="D747" s="265" t="s">
        <v>2375</v>
      </c>
      <c r="E747" s="265"/>
      <c r="F747" s="31">
        <v>0</v>
      </c>
      <c r="G747" s="8"/>
      <c r="H747" s="8"/>
      <c r="I747" s="8"/>
      <c r="J747" s="8"/>
      <c r="K747" s="8"/>
      <c r="L747" s="123"/>
      <c r="M747" s="123">
        <v>0</v>
      </c>
      <c r="N747" s="123">
        <v>0</v>
      </c>
      <c r="O747" s="54">
        <v>1</v>
      </c>
      <c r="P747" s="54">
        <v>1</v>
      </c>
      <c r="Q747" s="123">
        <v>6</v>
      </c>
      <c r="R747" s="11" t="s">
        <v>82</v>
      </c>
      <c r="S747">
        <v>1</v>
      </c>
      <c r="T747">
        <v>1</v>
      </c>
      <c r="U747">
        <v>1</v>
      </c>
      <c r="V747">
        <v>1051</v>
      </c>
      <c r="W747" s="135" t="s">
        <v>1590</v>
      </c>
      <c r="X747" s="135"/>
      <c r="Y747" s="70">
        <v>9999</v>
      </c>
      <c r="Z747" s="70"/>
      <c r="AA747" s="70">
        <v>30</v>
      </c>
      <c r="AB747" s="70">
        <v>30</v>
      </c>
      <c r="AC747" s="70">
        <v>30</v>
      </c>
      <c r="AD747" s="144">
        <v>50</v>
      </c>
      <c r="AE747" s="144">
        <v>20</v>
      </c>
      <c r="AF747" s="144">
        <v>4000</v>
      </c>
      <c r="AG747" s="144">
        <v>50</v>
      </c>
      <c r="AH747" s="144">
        <v>0</v>
      </c>
      <c r="AI747" s="144">
        <v>0</v>
      </c>
      <c r="AJ747" s="144">
        <v>1</v>
      </c>
      <c r="AK747" s="144">
        <v>0</v>
      </c>
      <c r="AL747" s="154" t="s">
        <v>603</v>
      </c>
      <c r="AV747" s="123"/>
      <c r="AW747" s="123"/>
      <c r="BD747" s="10"/>
      <c r="BE747" s="8"/>
      <c r="BF747" s="8"/>
    </row>
    <row r="748" ht="15.75" spans="1:58">
      <c r="A748" s="10">
        <v>5000055</v>
      </c>
      <c r="B748" s="265">
        <v>5000055</v>
      </c>
      <c r="C748" s="14" t="s">
        <v>1591</v>
      </c>
      <c r="D748" s="265" t="s">
        <v>2375</v>
      </c>
      <c r="E748" s="265"/>
      <c r="F748" s="31">
        <v>0</v>
      </c>
      <c r="G748" s="8"/>
      <c r="H748" s="8"/>
      <c r="I748" s="8"/>
      <c r="J748" s="8"/>
      <c r="K748" s="8"/>
      <c r="L748" s="123"/>
      <c r="M748" s="123">
        <v>0</v>
      </c>
      <c r="N748" s="123">
        <v>0</v>
      </c>
      <c r="O748" s="54">
        <v>1</v>
      </c>
      <c r="P748" s="54">
        <v>1</v>
      </c>
      <c r="Q748" s="123">
        <v>6</v>
      </c>
      <c r="R748" s="11" t="s">
        <v>82</v>
      </c>
      <c r="S748">
        <v>1</v>
      </c>
      <c r="T748">
        <v>1</v>
      </c>
      <c r="U748">
        <v>1</v>
      </c>
      <c r="V748">
        <v>1052</v>
      </c>
      <c r="W748" s="135" t="s">
        <v>1592</v>
      </c>
      <c r="X748" s="135"/>
      <c r="Y748" s="70">
        <v>9999</v>
      </c>
      <c r="Z748" s="70"/>
      <c r="AA748" s="70">
        <v>30</v>
      </c>
      <c r="AB748" s="70">
        <v>30</v>
      </c>
      <c r="AC748" s="70">
        <v>30</v>
      </c>
      <c r="AD748" s="144">
        <v>50</v>
      </c>
      <c r="AE748" s="144">
        <v>20</v>
      </c>
      <c r="AF748" s="144">
        <v>4000</v>
      </c>
      <c r="AG748" s="144">
        <v>50</v>
      </c>
      <c r="AH748" s="144">
        <v>0</v>
      </c>
      <c r="AI748" s="144">
        <v>0</v>
      </c>
      <c r="AJ748" s="144">
        <v>1</v>
      </c>
      <c r="AK748" s="144">
        <v>0</v>
      </c>
      <c r="AL748" s="154" t="s">
        <v>603</v>
      </c>
      <c r="AV748" s="123"/>
      <c r="AW748" s="123"/>
      <c r="BD748" s="10"/>
      <c r="BE748" s="8"/>
      <c r="BF748" s="8"/>
    </row>
    <row r="749" ht="15.75" spans="1:58">
      <c r="A749" s="10">
        <v>5000056</v>
      </c>
      <c r="B749" s="265">
        <v>5000056</v>
      </c>
      <c r="C749" s="14" t="s">
        <v>633</v>
      </c>
      <c r="D749" s="265" t="s">
        <v>2375</v>
      </c>
      <c r="E749" s="265"/>
      <c r="F749">
        <v>0</v>
      </c>
      <c r="G749" s="8" t="s">
        <v>634</v>
      </c>
      <c r="H749" s="8"/>
      <c r="I749" s="8"/>
      <c r="J749" s="8"/>
      <c r="K749" s="8"/>
      <c r="M749" s="123">
        <v>0</v>
      </c>
      <c r="N749">
        <v>0</v>
      </c>
      <c r="O749" s="43">
        <v>2</v>
      </c>
      <c r="P749" s="44">
        <v>2</v>
      </c>
      <c r="Q749">
        <v>3</v>
      </c>
      <c r="R749" s="11" t="s">
        <v>638</v>
      </c>
      <c r="S749">
        <v>3</v>
      </c>
      <c r="T749">
        <v>8</v>
      </c>
      <c r="U749">
        <v>3</v>
      </c>
      <c r="V749">
        <v>50</v>
      </c>
      <c r="W749" t="s">
        <v>639</v>
      </c>
      <c r="Y749" s="70">
        <v>9999</v>
      </c>
      <c r="Z749">
        <v>215005</v>
      </c>
      <c r="AA749">
        <v>50</v>
      </c>
      <c r="AB749">
        <v>50</v>
      </c>
      <c r="AC749">
        <v>50</v>
      </c>
      <c r="AD749" s="45">
        <v>221</v>
      </c>
      <c r="AE749" s="45">
        <v>11</v>
      </c>
      <c r="AF749" s="45">
        <v>313</v>
      </c>
      <c r="AG749" s="45">
        <v>4.6</v>
      </c>
      <c r="AH749" s="45">
        <v>0</v>
      </c>
      <c r="AI749" s="45">
        <v>0</v>
      </c>
      <c r="AJ749" s="45">
        <v>1</v>
      </c>
      <c r="AK749" s="45">
        <v>0</v>
      </c>
      <c r="AL749" s="46" t="s">
        <v>603</v>
      </c>
      <c r="AM749" s="24" t="s">
        <v>2238</v>
      </c>
      <c r="AN749" s="24" t="s">
        <v>643</v>
      </c>
      <c r="AO749" s="24" t="s">
        <v>2239</v>
      </c>
      <c r="AP749" s="24"/>
      <c r="AQ749" s="24"/>
      <c r="AR749" s="47" t="s">
        <v>2234</v>
      </c>
      <c r="AS749" s="47" t="s">
        <v>97</v>
      </c>
      <c r="BD749" s="10"/>
      <c r="BE749" s="8"/>
      <c r="BF749" s="8"/>
    </row>
    <row r="750" ht="15.75" spans="1:58">
      <c r="A750" s="10">
        <v>5000057</v>
      </c>
      <c r="B750" s="265">
        <v>5000057</v>
      </c>
      <c r="C750" s="14" t="s">
        <v>1553</v>
      </c>
      <c r="D750" s="265" t="s">
        <v>2375</v>
      </c>
      <c r="E750" s="265"/>
      <c r="F750" s="31">
        <v>0</v>
      </c>
      <c r="G750" s="8"/>
      <c r="H750" s="8"/>
      <c r="I750" s="8"/>
      <c r="J750" s="8"/>
      <c r="K750" s="8"/>
      <c r="L750" s="123"/>
      <c r="M750" s="123">
        <v>0</v>
      </c>
      <c r="N750" s="123">
        <v>0</v>
      </c>
      <c r="O750" s="54">
        <v>1</v>
      </c>
      <c r="P750" s="54">
        <v>1</v>
      </c>
      <c r="Q750" s="123">
        <v>3</v>
      </c>
      <c r="R750" s="11" t="s">
        <v>82</v>
      </c>
      <c r="S750">
        <v>1</v>
      </c>
      <c r="T750">
        <v>1</v>
      </c>
      <c r="U750">
        <v>1</v>
      </c>
      <c r="V750">
        <v>1029</v>
      </c>
      <c r="W750" s="135" t="s">
        <v>1554</v>
      </c>
      <c r="X750" s="135"/>
      <c r="Y750" s="70">
        <v>9999</v>
      </c>
      <c r="Z750" s="70"/>
      <c r="AA750" s="70">
        <v>30</v>
      </c>
      <c r="AB750" s="70">
        <v>30</v>
      </c>
      <c r="AC750" s="70">
        <v>30</v>
      </c>
      <c r="AD750" s="144">
        <v>50</v>
      </c>
      <c r="AE750" s="144">
        <v>20</v>
      </c>
      <c r="AF750" s="144">
        <v>4000</v>
      </c>
      <c r="AG750" s="144">
        <v>50</v>
      </c>
      <c r="AH750" s="144">
        <v>0</v>
      </c>
      <c r="AI750" s="144">
        <v>0</v>
      </c>
      <c r="AJ750" s="144">
        <v>1</v>
      </c>
      <c r="AK750" s="144">
        <v>0</v>
      </c>
      <c r="AL750" s="154" t="s">
        <v>603</v>
      </c>
      <c r="AV750" s="123"/>
      <c r="AW750" s="123"/>
      <c r="BD750" s="10"/>
      <c r="BE750" s="8"/>
      <c r="BF750" s="8"/>
    </row>
    <row r="751" ht="15.75" spans="1:58">
      <c r="A751" s="10">
        <v>5000058</v>
      </c>
      <c r="B751" s="265">
        <v>5000058</v>
      </c>
      <c r="C751" s="14" t="s">
        <v>1587</v>
      </c>
      <c r="D751" s="265" t="s">
        <v>2375</v>
      </c>
      <c r="E751" s="265"/>
      <c r="F751" s="31">
        <v>0</v>
      </c>
      <c r="G751" s="8"/>
      <c r="H751" s="8"/>
      <c r="I751" s="8"/>
      <c r="J751" s="8"/>
      <c r="K751" s="8"/>
      <c r="L751" s="123"/>
      <c r="M751" s="123">
        <v>0</v>
      </c>
      <c r="N751" s="123">
        <v>0</v>
      </c>
      <c r="O751" s="54">
        <v>1</v>
      </c>
      <c r="P751" s="54">
        <v>1</v>
      </c>
      <c r="Q751" s="123">
        <v>6</v>
      </c>
      <c r="R751" s="11" t="s">
        <v>82</v>
      </c>
      <c r="S751">
        <v>1</v>
      </c>
      <c r="T751">
        <v>1</v>
      </c>
      <c r="U751">
        <v>1</v>
      </c>
      <c r="V751">
        <v>1050</v>
      </c>
      <c r="W751" s="135" t="s">
        <v>1588</v>
      </c>
      <c r="X751" s="135"/>
      <c r="Y751" s="70">
        <v>9999</v>
      </c>
      <c r="Z751" s="70"/>
      <c r="AA751" s="70">
        <v>30</v>
      </c>
      <c r="AB751" s="70">
        <v>30</v>
      </c>
      <c r="AC751" s="70">
        <v>30</v>
      </c>
      <c r="AD751" s="144">
        <v>50</v>
      </c>
      <c r="AE751" s="144">
        <v>20</v>
      </c>
      <c r="AF751" s="144">
        <v>4000</v>
      </c>
      <c r="AG751" s="144">
        <v>50</v>
      </c>
      <c r="AH751" s="144">
        <v>0</v>
      </c>
      <c r="AI751" s="144">
        <v>0</v>
      </c>
      <c r="AJ751" s="144">
        <v>1</v>
      </c>
      <c r="AK751" s="144">
        <v>0</v>
      </c>
      <c r="AL751" s="154" t="s">
        <v>603</v>
      </c>
      <c r="AV751" s="123"/>
      <c r="AW751" s="123"/>
      <c r="BD751" s="10"/>
      <c r="BE751" s="8"/>
      <c r="BF751" s="8"/>
    </row>
    <row r="752" ht="15.75" spans="1:58">
      <c r="A752" s="10">
        <v>5000059</v>
      </c>
      <c r="B752" s="265">
        <v>5000059</v>
      </c>
      <c r="C752" s="14" t="s">
        <v>1589</v>
      </c>
      <c r="D752" s="265" t="s">
        <v>2375</v>
      </c>
      <c r="E752" s="265"/>
      <c r="F752" s="31">
        <v>0</v>
      </c>
      <c r="G752" s="8"/>
      <c r="H752" s="8"/>
      <c r="I752" s="8"/>
      <c r="J752" s="8"/>
      <c r="K752" s="8"/>
      <c r="L752" s="123"/>
      <c r="M752" s="123">
        <v>0</v>
      </c>
      <c r="N752" s="123">
        <v>0</v>
      </c>
      <c r="O752" s="54">
        <v>1</v>
      </c>
      <c r="P752" s="54">
        <v>1</v>
      </c>
      <c r="Q752" s="123">
        <v>6</v>
      </c>
      <c r="R752" s="11" t="s">
        <v>82</v>
      </c>
      <c r="S752">
        <v>1</v>
      </c>
      <c r="T752">
        <v>1</v>
      </c>
      <c r="U752">
        <v>1</v>
      </c>
      <c r="V752">
        <v>1051</v>
      </c>
      <c r="W752" s="135" t="s">
        <v>1590</v>
      </c>
      <c r="X752" s="135"/>
      <c r="Y752" s="70">
        <v>9999</v>
      </c>
      <c r="Z752" s="70"/>
      <c r="AA752" s="70">
        <v>30</v>
      </c>
      <c r="AB752" s="70">
        <v>30</v>
      </c>
      <c r="AC752" s="70">
        <v>30</v>
      </c>
      <c r="AD752" s="144">
        <v>50</v>
      </c>
      <c r="AE752" s="144">
        <v>20</v>
      </c>
      <c r="AF752" s="144">
        <v>4000</v>
      </c>
      <c r="AG752" s="144">
        <v>50</v>
      </c>
      <c r="AH752" s="144">
        <v>0</v>
      </c>
      <c r="AI752" s="144">
        <v>0</v>
      </c>
      <c r="AJ752" s="144">
        <v>1</v>
      </c>
      <c r="AK752" s="144">
        <v>0</v>
      </c>
      <c r="AL752" s="154" t="s">
        <v>603</v>
      </c>
      <c r="AV752" s="123"/>
      <c r="AW752" s="123"/>
      <c r="BD752" s="10"/>
      <c r="BE752" s="8"/>
      <c r="BF752" s="8"/>
    </row>
    <row r="753" ht="15.75" spans="1:58">
      <c r="A753" s="10">
        <v>5000060</v>
      </c>
      <c r="B753" s="265">
        <v>5000060</v>
      </c>
      <c r="C753" s="14" t="s">
        <v>2381</v>
      </c>
      <c r="D753" s="265" t="s">
        <v>2375</v>
      </c>
      <c r="E753" s="265"/>
      <c r="F753" s="31">
        <v>0</v>
      </c>
      <c r="G753" s="8"/>
      <c r="H753" s="8"/>
      <c r="I753" s="8"/>
      <c r="J753" s="8"/>
      <c r="K753" s="8"/>
      <c r="L753" s="123"/>
      <c r="M753" s="123">
        <v>0</v>
      </c>
      <c r="N753" s="123">
        <v>0</v>
      </c>
      <c r="O753" s="54">
        <v>1</v>
      </c>
      <c r="P753" s="54">
        <v>1</v>
      </c>
      <c r="Q753" s="123">
        <v>8</v>
      </c>
      <c r="R753" s="11" t="s">
        <v>82</v>
      </c>
      <c r="S753">
        <v>1</v>
      </c>
      <c r="T753">
        <v>1</v>
      </c>
      <c r="U753">
        <v>1</v>
      </c>
      <c r="V753">
        <v>1035</v>
      </c>
      <c r="W753" s="135" t="s">
        <v>1577</v>
      </c>
      <c r="X753" s="135"/>
      <c r="Y753" s="70">
        <v>9999</v>
      </c>
      <c r="Z753" s="70"/>
      <c r="AA753" s="70">
        <v>30</v>
      </c>
      <c r="AB753" s="70">
        <v>30</v>
      </c>
      <c r="AC753" s="70">
        <v>30</v>
      </c>
      <c r="AD753" s="144">
        <v>50</v>
      </c>
      <c r="AE753" s="144">
        <v>20</v>
      </c>
      <c r="AF753" s="144">
        <v>4000</v>
      </c>
      <c r="AG753" s="144">
        <v>50</v>
      </c>
      <c r="AH753" s="144">
        <v>0</v>
      </c>
      <c r="AI753" s="144">
        <v>0</v>
      </c>
      <c r="AJ753" s="144">
        <v>1</v>
      </c>
      <c r="AK753" s="144">
        <v>0</v>
      </c>
      <c r="AL753" s="154" t="s">
        <v>603</v>
      </c>
      <c r="AV753" s="123"/>
      <c r="AW753" s="123"/>
      <c r="BD753" s="10"/>
      <c r="BE753" s="8"/>
      <c r="BF753" s="8"/>
    </row>
    <row r="754" ht="15.75" spans="1:58">
      <c r="A754" s="10">
        <v>5000061</v>
      </c>
      <c r="B754" s="265">
        <v>5000061</v>
      </c>
      <c r="C754" s="14" t="s">
        <v>2382</v>
      </c>
      <c r="D754" s="265" t="s">
        <v>2375</v>
      </c>
      <c r="E754" s="265"/>
      <c r="F754" s="31">
        <v>0</v>
      </c>
      <c r="G754" s="8"/>
      <c r="H754" s="8"/>
      <c r="I754" s="8"/>
      <c r="J754" s="8"/>
      <c r="K754" s="8"/>
      <c r="L754" s="123"/>
      <c r="M754" s="123">
        <v>0</v>
      </c>
      <c r="N754" s="123">
        <v>0</v>
      </c>
      <c r="O754" s="54">
        <v>1</v>
      </c>
      <c r="P754" s="54">
        <v>1</v>
      </c>
      <c r="Q754" s="123">
        <v>8</v>
      </c>
      <c r="R754" s="11" t="s">
        <v>82</v>
      </c>
      <c r="S754">
        <v>1</v>
      </c>
      <c r="T754">
        <v>1</v>
      </c>
      <c r="U754">
        <v>1</v>
      </c>
      <c r="V754">
        <v>1036</v>
      </c>
      <c r="W754" s="135" t="s">
        <v>1579</v>
      </c>
      <c r="X754" s="135"/>
      <c r="Y754" s="70">
        <v>9999</v>
      </c>
      <c r="Z754" s="70"/>
      <c r="AA754" s="70">
        <v>30</v>
      </c>
      <c r="AB754" s="70">
        <v>30</v>
      </c>
      <c r="AC754" s="70">
        <v>30</v>
      </c>
      <c r="AD754" s="144">
        <v>50</v>
      </c>
      <c r="AE754" s="144">
        <v>20</v>
      </c>
      <c r="AF754" s="144">
        <v>4000</v>
      </c>
      <c r="AG754" s="144">
        <v>50</v>
      </c>
      <c r="AH754" s="144">
        <v>0</v>
      </c>
      <c r="AI754" s="144">
        <v>0</v>
      </c>
      <c r="AJ754" s="144">
        <v>1</v>
      </c>
      <c r="AK754" s="144">
        <v>0</v>
      </c>
      <c r="AL754" s="154" t="s">
        <v>603</v>
      </c>
      <c r="AV754" s="123"/>
      <c r="AW754" s="123"/>
      <c r="BD754" s="10"/>
      <c r="BE754" s="8"/>
      <c r="BF754" s="8"/>
    </row>
  </sheetData>
  <sortState ref="A198:BI204">
    <sortCondition ref="A204"/>
  </sortState>
  <conditionalFormatting sqref="Y10">
    <cfRule type="duplicateValues" dxfId="0" priority="1982"/>
    <cfRule type="duplicateValues" dxfId="0" priority="1983"/>
  </conditionalFormatting>
  <conditionalFormatting sqref="Y11">
    <cfRule type="duplicateValues" dxfId="0" priority="1979"/>
    <cfRule type="duplicateValues" dxfId="0" priority="1980"/>
    <cfRule type="duplicateValues" dxfId="0" priority="1981"/>
  </conditionalFormatting>
  <conditionalFormatting sqref="Y19">
    <cfRule type="duplicateValues" dxfId="0" priority="871"/>
    <cfRule type="duplicateValues" dxfId="0" priority="872"/>
    <cfRule type="duplicateValues" dxfId="0" priority="873"/>
    <cfRule type="duplicateValues" dxfId="0" priority="874"/>
    <cfRule type="duplicateValues" dxfId="0" priority="875"/>
    <cfRule type="duplicateValues" dxfId="0" priority="876"/>
  </conditionalFormatting>
  <conditionalFormatting sqref="Y20">
    <cfRule type="duplicateValues" dxfId="0" priority="2262"/>
    <cfRule type="duplicateValues" dxfId="0" priority="2268"/>
    <cfRule type="duplicateValues" dxfId="0" priority="2269"/>
    <cfRule type="duplicateValues" dxfId="0" priority="2316"/>
    <cfRule type="duplicateValues" dxfId="0" priority="2317"/>
    <cfRule type="duplicateValues" dxfId="0" priority="2318"/>
  </conditionalFormatting>
  <conditionalFormatting sqref="Y28">
    <cfRule type="duplicateValues" dxfId="0" priority="925"/>
    <cfRule type="duplicateValues" dxfId="0" priority="926"/>
    <cfRule type="duplicateValues" dxfId="0" priority="927"/>
  </conditionalFormatting>
  <conditionalFormatting sqref="A40">
    <cfRule type="duplicateValues" dxfId="0" priority="892"/>
  </conditionalFormatting>
  <conditionalFormatting sqref="B40">
    <cfRule type="duplicateValues" dxfId="0" priority="550"/>
  </conditionalFormatting>
  <conditionalFormatting sqref="Y40">
    <cfRule type="duplicateValues" dxfId="0" priority="883"/>
    <cfRule type="duplicateValues" dxfId="0" priority="886"/>
    <cfRule type="duplicateValues" dxfId="0" priority="889"/>
  </conditionalFormatting>
  <conditionalFormatting sqref="A41">
    <cfRule type="duplicateValues" dxfId="0" priority="891"/>
  </conditionalFormatting>
  <conditionalFormatting sqref="B41">
    <cfRule type="duplicateValues" dxfId="0" priority="549"/>
  </conditionalFormatting>
  <conditionalFormatting sqref="Y41">
    <cfRule type="duplicateValues" dxfId="0" priority="665"/>
    <cfRule type="duplicateValues" dxfId="0" priority="666"/>
    <cfRule type="duplicateValues" dxfId="0" priority="667"/>
  </conditionalFormatting>
  <conditionalFormatting sqref="A42">
    <cfRule type="duplicateValues" dxfId="0" priority="890"/>
  </conditionalFormatting>
  <conditionalFormatting sqref="B42">
    <cfRule type="duplicateValues" dxfId="0" priority="548"/>
  </conditionalFormatting>
  <conditionalFormatting sqref="Y42">
    <cfRule type="duplicateValues" dxfId="0" priority="881"/>
    <cfRule type="duplicateValues" dxfId="0" priority="884"/>
    <cfRule type="duplicateValues" dxfId="0" priority="887"/>
  </conditionalFormatting>
  <conditionalFormatting sqref="Y43">
    <cfRule type="duplicateValues" dxfId="0" priority="948"/>
    <cfRule type="duplicateValues" dxfId="0" priority="949"/>
    <cfRule type="duplicateValues" dxfId="0" priority="950"/>
    <cfRule type="duplicateValues" dxfId="0" priority="951"/>
    <cfRule type="duplicateValues" dxfId="0" priority="952"/>
    <cfRule type="duplicateValues" dxfId="0" priority="953"/>
  </conditionalFormatting>
  <conditionalFormatting sqref="Y50">
    <cfRule type="duplicateValues" dxfId="0" priority="1819"/>
    <cfRule type="duplicateValues" dxfId="0" priority="1820"/>
    <cfRule type="duplicateValues" dxfId="0" priority="1875"/>
    <cfRule type="duplicateValues" dxfId="0" priority="1877"/>
    <cfRule type="duplicateValues" dxfId="0" priority="1878"/>
  </conditionalFormatting>
  <conditionalFormatting sqref="A54">
    <cfRule type="duplicateValues" dxfId="0" priority="847"/>
  </conditionalFormatting>
  <conditionalFormatting sqref="B54">
    <cfRule type="duplicateValues" dxfId="0" priority="545"/>
  </conditionalFormatting>
  <conditionalFormatting sqref="Y54">
    <cfRule type="duplicateValues" dxfId="0" priority="842"/>
    <cfRule type="duplicateValues" dxfId="0" priority="843"/>
    <cfRule type="duplicateValues" dxfId="0" priority="844"/>
    <cfRule type="duplicateValues" dxfId="0" priority="845"/>
    <cfRule type="duplicateValues" dxfId="0" priority="846"/>
  </conditionalFormatting>
  <conditionalFormatting sqref="A56">
    <cfRule type="duplicateValues" dxfId="0" priority="880"/>
  </conditionalFormatting>
  <conditionalFormatting sqref="B56">
    <cfRule type="duplicateValues" dxfId="0" priority="547"/>
  </conditionalFormatting>
  <conditionalFormatting sqref="Y56">
    <cfRule type="duplicateValues" dxfId="0" priority="877"/>
    <cfRule type="duplicateValues" dxfId="0" priority="878"/>
    <cfRule type="duplicateValues" dxfId="0" priority="879"/>
  </conditionalFormatting>
  <conditionalFormatting sqref="A65">
    <cfRule type="duplicateValues" dxfId="0" priority="628"/>
  </conditionalFormatting>
  <conditionalFormatting sqref="B65">
    <cfRule type="duplicateValues" dxfId="0" priority="535"/>
  </conditionalFormatting>
  <conditionalFormatting sqref="Y65">
    <cfRule type="duplicateValues" dxfId="0" priority="625"/>
    <cfRule type="duplicateValues" dxfId="0" priority="626"/>
    <cfRule type="duplicateValues" dxfId="0" priority="627"/>
  </conditionalFormatting>
  <conditionalFormatting sqref="A67">
    <cfRule type="duplicateValues" dxfId="0" priority="609"/>
  </conditionalFormatting>
  <conditionalFormatting sqref="B67">
    <cfRule type="duplicateValues" dxfId="0" priority="532"/>
  </conditionalFormatting>
  <conditionalFormatting sqref="Y67">
    <cfRule type="duplicateValues" dxfId="0" priority="606"/>
    <cfRule type="duplicateValues" dxfId="0" priority="607"/>
    <cfRule type="duplicateValues" dxfId="0" priority="608"/>
  </conditionalFormatting>
  <conditionalFormatting sqref="A70">
    <cfRule type="duplicateValues" dxfId="0" priority="568"/>
  </conditionalFormatting>
  <conditionalFormatting sqref="B70">
    <cfRule type="duplicateValues" dxfId="0" priority="528"/>
  </conditionalFormatting>
  <conditionalFormatting sqref="Y70">
    <cfRule type="duplicateValues" dxfId="0" priority="565"/>
    <cfRule type="duplicateValues" dxfId="0" priority="566"/>
    <cfRule type="duplicateValues" dxfId="0" priority="567"/>
  </conditionalFormatting>
  <conditionalFormatting sqref="B74">
    <cfRule type="duplicateValues" dxfId="0" priority="412"/>
    <cfRule type="duplicateValues" dxfId="0" priority="413"/>
  </conditionalFormatting>
  <conditionalFormatting sqref="B75">
    <cfRule type="duplicateValues" dxfId="0" priority="414"/>
    <cfRule type="duplicateValues" dxfId="0" priority="415"/>
  </conditionalFormatting>
  <conditionalFormatting sqref="B77">
    <cfRule type="duplicateValues" dxfId="0" priority="416"/>
    <cfRule type="duplicateValues" dxfId="0" priority="417"/>
  </conditionalFormatting>
  <conditionalFormatting sqref="A78">
    <cfRule type="duplicateValues" dxfId="0" priority="446"/>
    <cfRule type="duplicateValues" dxfId="0" priority="451"/>
  </conditionalFormatting>
  <conditionalFormatting sqref="B78">
    <cfRule type="duplicateValues" dxfId="0" priority="418"/>
    <cfRule type="duplicateValues" dxfId="0" priority="419"/>
  </conditionalFormatting>
  <conditionalFormatting sqref="Y78">
    <cfRule type="duplicateValues" dxfId="0" priority="448"/>
    <cfRule type="duplicateValues" dxfId="0" priority="449"/>
    <cfRule type="duplicateValues" dxfId="0" priority="450"/>
  </conditionalFormatting>
  <conditionalFormatting sqref="B79">
    <cfRule type="duplicateValues" dxfId="0" priority="516"/>
  </conditionalFormatting>
  <conditionalFormatting sqref="B80">
    <cfRule type="duplicateValues" dxfId="0" priority="439"/>
    <cfRule type="duplicateValues" dxfId="0" priority="440"/>
  </conditionalFormatting>
  <conditionalFormatting sqref="Y93">
    <cfRule type="duplicateValues" dxfId="0" priority="367"/>
    <cfRule type="duplicateValues" dxfId="0" priority="368"/>
    <cfRule type="duplicateValues" dxfId="0" priority="369"/>
  </conditionalFormatting>
  <conditionalFormatting sqref="B101">
    <cfRule type="duplicateValues" dxfId="0" priority="152"/>
  </conditionalFormatting>
  <conditionalFormatting sqref="B102">
    <cfRule type="duplicateValues" dxfId="0" priority="150"/>
  </conditionalFormatting>
  <conditionalFormatting sqref="Y106">
    <cfRule type="duplicateValues" dxfId="0" priority="132"/>
    <cfRule type="duplicateValues" dxfId="0" priority="133"/>
    <cfRule type="duplicateValues" dxfId="0" priority="134"/>
  </conditionalFormatting>
  <conditionalFormatting sqref="Y123">
    <cfRule type="duplicateValues" dxfId="0" priority="116"/>
    <cfRule type="duplicateValues" dxfId="0" priority="117"/>
    <cfRule type="duplicateValues" dxfId="0" priority="118"/>
  </conditionalFormatting>
  <conditionalFormatting sqref="Y124">
    <cfRule type="duplicateValues" dxfId="0" priority="113"/>
    <cfRule type="duplicateValues" dxfId="0" priority="114"/>
    <cfRule type="duplicateValues" dxfId="0" priority="115"/>
  </conditionalFormatting>
  <conditionalFormatting sqref="B125">
    <cfRule type="duplicateValues" dxfId="0" priority="108"/>
  </conditionalFormatting>
  <conditionalFormatting sqref="B140">
    <cfRule type="duplicateValues" dxfId="0" priority="57"/>
  </conditionalFormatting>
  <conditionalFormatting sqref="Y150">
    <cfRule type="duplicateValues" dxfId="0" priority="19"/>
    <cfRule type="duplicateValues" dxfId="0" priority="20"/>
    <cfRule type="duplicateValues" dxfId="0" priority="21"/>
    <cfRule type="duplicateValues" dxfId="0" priority="22"/>
    <cfRule type="duplicateValues" dxfId="0" priority="23"/>
    <cfRule type="duplicateValues" dxfId="0" priority="24"/>
  </conditionalFormatting>
  <conditionalFormatting sqref="Y151">
    <cfRule type="duplicateValues" dxfId="0" priority="13"/>
    <cfRule type="duplicateValues" dxfId="0" priority="14"/>
    <cfRule type="duplicateValues" dxfId="0" priority="15"/>
    <cfRule type="duplicateValues" dxfId="0" priority="16"/>
    <cfRule type="duplicateValues" dxfId="0" priority="17"/>
    <cfRule type="duplicateValues" dxfId="0" priority="18"/>
  </conditionalFormatting>
  <conditionalFormatting sqref="Y152">
    <cfRule type="duplicateValues" dxfId="0" priority="7"/>
    <cfRule type="duplicateValues" dxfId="0" priority="8"/>
    <cfRule type="duplicateValues" dxfId="0" priority="9"/>
    <cfRule type="duplicateValues" dxfId="0" priority="10"/>
    <cfRule type="duplicateValues" dxfId="0" priority="11"/>
    <cfRule type="duplicateValues" dxfId="0" priority="12"/>
  </conditionalFormatting>
  <conditionalFormatting sqref="Y153">
    <cfRule type="duplicateValues" dxfId="0" priority="1"/>
    <cfRule type="duplicateValues" dxfId="0" priority="2"/>
    <cfRule type="duplicateValues" dxfId="0" priority="3"/>
    <cfRule type="duplicateValues" dxfId="0" priority="4"/>
    <cfRule type="duplicateValues" dxfId="0" priority="5"/>
    <cfRule type="duplicateValues" dxfId="0" priority="6"/>
  </conditionalFormatting>
  <conditionalFormatting sqref="A280">
    <cfRule type="duplicateValues" dxfId="0" priority="664"/>
  </conditionalFormatting>
  <conditionalFormatting sqref="B280">
    <cfRule type="duplicateValues" dxfId="0" priority="540"/>
  </conditionalFormatting>
  <conditionalFormatting sqref="V301">
    <cfRule type="duplicateValues" dxfId="0" priority="640"/>
  </conditionalFormatting>
  <conditionalFormatting sqref="V353">
    <cfRule type="duplicateValues" dxfId="0" priority="476"/>
  </conditionalFormatting>
  <conditionalFormatting sqref="V354">
    <cfRule type="duplicateValues" dxfId="0" priority="475"/>
  </conditionalFormatting>
  <conditionalFormatting sqref="A382">
    <cfRule type="duplicateValues" dxfId="0" priority="328"/>
    <cfRule type="duplicateValues" dxfId="0" priority="330"/>
  </conditionalFormatting>
  <conditionalFormatting sqref="B382">
    <cfRule type="duplicateValues" dxfId="0" priority="329"/>
  </conditionalFormatting>
  <conditionalFormatting sqref="V382">
    <cfRule type="duplicateValues" dxfId="0" priority="327"/>
  </conditionalFormatting>
  <conditionalFormatting sqref="V391">
    <cfRule type="duplicateValues" dxfId="0" priority="278"/>
  </conditionalFormatting>
  <conditionalFormatting sqref="V400">
    <cfRule type="duplicateValues" dxfId="0" priority="185"/>
  </conditionalFormatting>
  <conditionalFormatting sqref="B407">
    <cfRule type="duplicateValues" dxfId="0" priority="174"/>
    <cfRule type="duplicateValues" dxfId="0" priority="175"/>
  </conditionalFormatting>
  <conditionalFormatting sqref="A408">
    <cfRule type="duplicateValues" dxfId="0" priority="156"/>
    <cfRule type="duplicateValues" dxfId="0" priority="157"/>
  </conditionalFormatting>
  <conditionalFormatting sqref="B408">
    <cfRule type="duplicateValues" dxfId="0" priority="153"/>
    <cfRule type="duplicateValues" dxfId="0" priority="154"/>
  </conditionalFormatting>
  <conditionalFormatting sqref="V408">
    <cfRule type="duplicateValues" dxfId="0" priority="155"/>
  </conditionalFormatting>
  <conditionalFormatting sqref="V414">
    <cfRule type="duplicateValues" dxfId="0" priority="131"/>
  </conditionalFormatting>
  <conditionalFormatting sqref="B429">
    <cfRule type="duplicateValues" dxfId="0" priority="126"/>
    <cfRule type="duplicateValues" dxfId="0" priority="127"/>
  </conditionalFormatting>
  <conditionalFormatting sqref="A464">
    <cfRule type="duplicateValues" dxfId="0" priority="110"/>
    <cfRule type="duplicateValues" dxfId="0" priority="111"/>
    <cfRule type="duplicateValues" dxfId="0" priority="112"/>
    <cfRule type="duplicateValues" dxfId="0" priority="2483"/>
    <cfRule type="duplicateValues" dxfId="0" priority="2484"/>
    <cfRule type="duplicateValues" dxfId="0" priority="2485"/>
  </conditionalFormatting>
  <conditionalFormatting sqref="B464">
    <cfRule type="duplicateValues" dxfId="0" priority="2486"/>
    <cfRule type="duplicateValues" dxfId="0" priority="2487"/>
    <cfRule type="duplicateValues" dxfId="0" priority="2488"/>
  </conditionalFormatting>
  <conditionalFormatting sqref="V464">
    <cfRule type="duplicateValues" dxfId="0" priority="2489"/>
  </conditionalFormatting>
  <conditionalFormatting sqref="V465">
    <cfRule type="duplicateValues" dxfId="0" priority="2499"/>
  </conditionalFormatting>
  <conditionalFormatting sqref="A504">
    <cfRule type="duplicateValues" dxfId="0" priority="941"/>
  </conditionalFormatting>
  <conditionalFormatting sqref="B504">
    <cfRule type="duplicateValues" dxfId="0" priority="552"/>
  </conditionalFormatting>
  <conditionalFormatting sqref="A505">
    <cfRule type="duplicateValues" dxfId="0" priority="854"/>
  </conditionalFormatting>
  <conditionalFormatting sqref="B505">
    <cfRule type="duplicateValues" dxfId="0" priority="546"/>
  </conditionalFormatting>
  <conditionalFormatting sqref="A531">
    <cfRule type="duplicateValues" dxfId="0" priority="928"/>
  </conditionalFormatting>
  <conditionalFormatting sqref="B531">
    <cfRule type="duplicateValues" dxfId="0" priority="551"/>
  </conditionalFormatting>
  <conditionalFormatting sqref="A532">
    <cfRule type="duplicateValues" dxfId="0" priority="638"/>
  </conditionalFormatting>
  <conditionalFormatting sqref="B532">
    <cfRule type="duplicateValues" dxfId="0" priority="537"/>
  </conditionalFormatting>
  <conditionalFormatting sqref="B533">
    <cfRule type="duplicateValues" dxfId="0" priority="536"/>
  </conditionalFormatting>
  <conditionalFormatting sqref="B534">
    <cfRule type="duplicateValues" dxfId="0" priority="334"/>
    <cfRule type="duplicateValues" dxfId="0" priority="335"/>
  </conditionalFormatting>
  <conditionalFormatting sqref="A548">
    <cfRule type="duplicateValues" dxfId="0" priority="654"/>
  </conditionalFormatting>
  <conditionalFormatting sqref="B548">
    <cfRule type="duplicateValues" dxfId="0" priority="539"/>
  </conditionalFormatting>
  <conditionalFormatting sqref="A550">
    <cfRule type="duplicateValues" dxfId="0" priority="644"/>
  </conditionalFormatting>
  <conditionalFormatting sqref="B550">
    <cfRule type="duplicateValues" dxfId="0" priority="538"/>
  </conditionalFormatting>
  <conditionalFormatting sqref="Y550">
    <cfRule type="duplicateValues" dxfId="0" priority="641"/>
    <cfRule type="duplicateValues" dxfId="0" priority="642"/>
    <cfRule type="duplicateValues" dxfId="0" priority="643"/>
  </conditionalFormatting>
  <conditionalFormatting sqref="A558">
    <cfRule type="duplicateValues" dxfId="0" priority="402"/>
  </conditionalFormatting>
  <conditionalFormatting sqref="Y558">
    <cfRule type="duplicateValues" dxfId="0" priority="512"/>
    <cfRule type="duplicateValues" dxfId="0" priority="513"/>
    <cfRule type="duplicateValues" dxfId="0" priority="514"/>
  </conditionalFormatting>
  <conditionalFormatting sqref="A559">
    <cfRule type="duplicateValues" dxfId="0" priority="401"/>
  </conditionalFormatting>
  <conditionalFormatting sqref="Y559">
    <cfRule type="duplicateValues" dxfId="0" priority="500"/>
    <cfRule type="duplicateValues" dxfId="0" priority="501"/>
    <cfRule type="duplicateValues" dxfId="0" priority="502"/>
  </conditionalFormatting>
  <conditionalFormatting sqref="A560">
    <cfRule type="duplicateValues" dxfId="0" priority="400"/>
  </conditionalFormatting>
  <conditionalFormatting sqref="A561">
    <cfRule type="duplicateValues" dxfId="0" priority="399"/>
  </conditionalFormatting>
  <conditionalFormatting sqref="A562">
    <cfRule type="duplicateValues" dxfId="0" priority="398"/>
  </conditionalFormatting>
  <conditionalFormatting sqref="A563">
    <cfRule type="duplicateValues" dxfId="0" priority="397"/>
  </conditionalFormatting>
  <conditionalFormatting sqref="A564">
    <cfRule type="duplicateValues" dxfId="0" priority="396"/>
  </conditionalFormatting>
  <conditionalFormatting sqref="A565">
    <cfRule type="duplicateValues" dxfId="0" priority="395"/>
  </conditionalFormatting>
  <conditionalFormatting sqref="A566">
    <cfRule type="duplicateValues" dxfId="0" priority="394"/>
  </conditionalFormatting>
  <conditionalFormatting sqref="Y566">
    <cfRule type="duplicateValues" dxfId="0" priority="479"/>
    <cfRule type="duplicateValues" dxfId="0" priority="480"/>
    <cfRule type="duplicateValues" dxfId="0" priority="481"/>
  </conditionalFormatting>
  <conditionalFormatting sqref="A567">
    <cfRule type="duplicateValues" dxfId="0" priority="393"/>
  </conditionalFormatting>
  <conditionalFormatting sqref="Y567">
    <cfRule type="duplicateValues" dxfId="0" priority="422"/>
    <cfRule type="duplicateValues" dxfId="0" priority="423"/>
    <cfRule type="duplicateValues" dxfId="0" priority="424"/>
  </conditionalFormatting>
  <conditionalFormatting sqref="A568">
    <cfRule type="duplicateValues" dxfId="0" priority="392"/>
  </conditionalFormatting>
  <conditionalFormatting sqref="Y568">
    <cfRule type="duplicateValues" dxfId="0" priority="428"/>
    <cfRule type="duplicateValues" dxfId="0" priority="429"/>
    <cfRule type="duplicateValues" dxfId="0" priority="430"/>
  </conditionalFormatting>
  <conditionalFormatting sqref="A569">
    <cfRule type="duplicateValues" dxfId="0" priority="391"/>
  </conditionalFormatting>
  <conditionalFormatting sqref="A570">
    <cfRule type="duplicateValues" dxfId="0" priority="390"/>
  </conditionalFormatting>
  <conditionalFormatting sqref="A571">
    <cfRule type="duplicateValues" dxfId="0" priority="389"/>
  </conditionalFormatting>
  <conditionalFormatting sqref="A572">
    <cfRule type="duplicateValues" dxfId="0" priority="362"/>
    <cfRule type="duplicateValues" dxfId="0" priority="366"/>
  </conditionalFormatting>
  <conditionalFormatting sqref="B572">
    <cfRule type="duplicateValues" dxfId="0" priority="360"/>
    <cfRule type="duplicateValues" dxfId="0" priority="361"/>
  </conditionalFormatting>
  <conditionalFormatting sqref="Y572">
    <cfRule type="duplicateValues" dxfId="0" priority="363"/>
    <cfRule type="duplicateValues" dxfId="0" priority="364"/>
    <cfRule type="duplicateValues" dxfId="0" priority="365"/>
  </conditionalFormatting>
  <conditionalFormatting sqref="Y573">
    <cfRule type="duplicateValues" dxfId="0" priority="370"/>
    <cfRule type="duplicateValues" dxfId="0" priority="371"/>
    <cfRule type="duplicateValues" dxfId="0" priority="372"/>
  </conditionalFormatting>
  <conditionalFormatting sqref="A574">
    <cfRule type="duplicateValues" dxfId="0" priority="355"/>
    <cfRule type="duplicateValues" dxfId="0" priority="359"/>
  </conditionalFormatting>
  <conditionalFormatting sqref="B574">
    <cfRule type="duplicateValues" dxfId="0" priority="353"/>
    <cfRule type="duplicateValues" dxfId="0" priority="354"/>
  </conditionalFormatting>
  <conditionalFormatting sqref="Y574">
    <cfRule type="duplicateValues" dxfId="0" priority="356"/>
    <cfRule type="duplicateValues" dxfId="0" priority="357"/>
    <cfRule type="duplicateValues" dxfId="0" priority="358"/>
  </conditionalFormatting>
  <conditionalFormatting sqref="Y575">
    <cfRule type="duplicateValues" dxfId="0" priority="350"/>
    <cfRule type="duplicateValues" dxfId="0" priority="351"/>
    <cfRule type="duplicateValues" dxfId="0" priority="352"/>
  </conditionalFormatting>
  <conditionalFormatting sqref="A576">
    <cfRule type="duplicateValues" dxfId="0" priority="292"/>
    <cfRule type="duplicateValues" dxfId="0" priority="296"/>
  </conditionalFormatting>
  <conditionalFormatting sqref="B576">
    <cfRule type="duplicateValues" dxfId="0" priority="290"/>
    <cfRule type="duplicateValues" dxfId="0" priority="291"/>
  </conditionalFormatting>
  <conditionalFormatting sqref="Y576">
    <cfRule type="duplicateValues" dxfId="0" priority="293"/>
    <cfRule type="duplicateValues" dxfId="0" priority="294"/>
    <cfRule type="duplicateValues" dxfId="0" priority="295"/>
  </conditionalFormatting>
  <conditionalFormatting sqref="A577">
    <cfRule type="duplicateValues" dxfId="0" priority="345"/>
    <cfRule type="duplicateValues" dxfId="0" priority="349"/>
  </conditionalFormatting>
  <conditionalFormatting sqref="B577">
    <cfRule type="duplicateValues" dxfId="0" priority="343"/>
    <cfRule type="duplicateValues" dxfId="0" priority="344"/>
  </conditionalFormatting>
  <conditionalFormatting sqref="Y577">
    <cfRule type="duplicateValues" dxfId="0" priority="346"/>
    <cfRule type="duplicateValues" dxfId="0" priority="347"/>
    <cfRule type="duplicateValues" dxfId="0" priority="348"/>
  </conditionalFormatting>
  <conditionalFormatting sqref="Y579">
    <cfRule type="duplicateValues" dxfId="0" priority="283"/>
    <cfRule type="duplicateValues" dxfId="0" priority="284"/>
    <cfRule type="duplicateValues" dxfId="0" priority="285"/>
  </conditionalFormatting>
  <conditionalFormatting sqref="Y582">
    <cfRule type="duplicateValues" dxfId="0" priority="66"/>
    <cfRule type="duplicateValues" dxfId="0" priority="67"/>
    <cfRule type="duplicateValues" dxfId="0" priority="68"/>
  </conditionalFormatting>
  <conditionalFormatting sqref="A583">
    <cfRule type="duplicateValues" dxfId="0" priority="166"/>
    <cfRule type="duplicateValues" dxfId="0" priority="170"/>
  </conditionalFormatting>
  <conditionalFormatting sqref="B583">
    <cfRule type="duplicateValues" dxfId="0" priority="164"/>
    <cfRule type="duplicateValues" dxfId="0" priority="165"/>
  </conditionalFormatting>
  <conditionalFormatting sqref="Y583">
    <cfRule type="duplicateValues" dxfId="0" priority="167"/>
    <cfRule type="duplicateValues" dxfId="0" priority="168"/>
    <cfRule type="duplicateValues" dxfId="0" priority="169"/>
  </conditionalFormatting>
  <conditionalFormatting sqref="A585">
    <cfRule type="duplicateValues" dxfId="0" priority="44"/>
    <cfRule type="duplicateValues" dxfId="0" priority="48"/>
  </conditionalFormatting>
  <conditionalFormatting sqref="B585">
    <cfRule type="duplicateValues" dxfId="0" priority="42"/>
    <cfRule type="duplicateValues" dxfId="0" priority="43"/>
  </conditionalFormatting>
  <conditionalFormatting sqref="Y585">
    <cfRule type="duplicateValues" dxfId="0" priority="45"/>
    <cfRule type="duplicateValues" dxfId="0" priority="46"/>
    <cfRule type="duplicateValues" dxfId="0" priority="47"/>
  </conditionalFormatting>
  <conditionalFormatting sqref="B586">
    <cfRule type="duplicateValues" dxfId="0" priority="32"/>
  </conditionalFormatting>
  <conditionalFormatting sqref="Y586">
    <cfRule type="duplicateValues" dxfId="0" priority="33"/>
    <cfRule type="duplicateValues" dxfId="0" priority="34"/>
    <cfRule type="duplicateValues" dxfId="0" priority="35"/>
    <cfRule type="duplicateValues" dxfId="0" priority="36"/>
    <cfRule type="duplicateValues" dxfId="0" priority="37"/>
    <cfRule type="duplicateValues" dxfId="0" priority="38"/>
  </conditionalFormatting>
  <conditionalFormatting sqref="Y587">
    <cfRule type="duplicateValues" dxfId="0" priority="139"/>
    <cfRule type="duplicateValues" dxfId="0" priority="140"/>
    <cfRule type="duplicateValues" dxfId="0" priority="141"/>
  </conditionalFormatting>
  <conditionalFormatting sqref="Y590">
    <cfRule type="duplicateValues" dxfId="0" priority="84"/>
    <cfRule type="duplicateValues" dxfId="0" priority="85"/>
    <cfRule type="duplicateValues" dxfId="0" priority="86"/>
  </conditionalFormatting>
  <conditionalFormatting sqref="Y607">
    <cfRule type="duplicateValues" dxfId="0" priority="79"/>
    <cfRule type="duplicateValues" dxfId="0" priority="80"/>
    <cfRule type="duplicateValues" dxfId="0" priority="81"/>
  </conditionalFormatting>
  <conditionalFormatting sqref="Y608">
    <cfRule type="duplicateValues" dxfId="0" priority="76"/>
    <cfRule type="duplicateValues" dxfId="0" priority="77"/>
    <cfRule type="duplicateValues" dxfId="0" priority="78"/>
  </conditionalFormatting>
  <conditionalFormatting sqref="B609">
    <cfRule type="duplicateValues" dxfId="0" priority="75"/>
  </conditionalFormatting>
  <conditionalFormatting sqref="A621">
    <cfRule type="duplicateValues" dxfId="0" priority="142"/>
    <cfRule type="duplicateValues" dxfId="0" priority="144"/>
  </conditionalFormatting>
  <conditionalFormatting sqref="B621">
    <cfRule type="duplicateValues" dxfId="0" priority="143"/>
  </conditionalFormatting>
  <conditionalFormatting sqref="Y622">
    <cfRule type="duplicateValues" dxfId="0" priority="301"/>
    <cfRule type="duplicateValues" dxfId="0" priority="302"/>
    <cfRule type="duplicateValues" dxfId="0" priority="303"/>
  </conditionalFormatting>
  <conditionalFormatting sqref="Y623">
    <cfRule type="duplicateValues" dxfId="0" priority="313"/>
    <cfRule type="duplicateValues" dxfId="0" priority="314"/>
    <cfRule type="duplicateValues" dxfId="0" priority="315"/>
  </conditionalFormatting>
  <conditionalFormatting sqref="Y624">
    <cfRule type="duplicateValues" dxfId="0" priority="310"/>
    <cfRule type="duplicateValues" dxfId="0" priority="311"/>
    <cfRule type="duplicateValues" dxfId="0" priority="312"/>
  </conditionalFormatting>
  <conditionalFormatting sqref="Y625">
    <cfRule type="duplicateValues" dxfId="0" priority="307"/>
    <cfRule type="duplicateValues" dxfId="0" priority="308"/>
    <cfRule type="duplicateValues" dxfId="0" priority="309"/>
  </conditionalFormatting>
  <conditionalFormatting sqref="Y626">
    <cfRule type="duplicateValues" dxfId="0" priority="304"/>
    <cfRule type="duplicateValues" dxfId="0" priority="305"/>
    <cfRule type="duplicateValues" dxfId="0" priority="306"/>
  </conditionalFormatting>
  <conditionalFormatting sqref="V627">
    <cfRule type="duplicateValues" dxfId="0" priority="820"/>
  </conditionalFormatting>
  <conditionalFormatting sqref="V628">
    <cfRule type="duplicateValues" dxfId="0" priority="816"/>
  </conditionalFormatting>
  <conditionalFormatting sqref="V629">
    <cfRule type="duplicateValues" dxfId="0" priority="812"/>
  </conditionalFormatting>
  <conditionalFormatting sqref="V630">
    <cfRule type="duplicateValues" dxfId="0" priority="808"/>
  </conditionalFormatting>
  <conditionalFormatting sqref="V631">
    <cfRule type="duplicateValues" dxfId="0" priority="804"/>
  </conditionalFormatting>
  <conditionalFormatting sqref="V632">
    <cfRule type="duplicateValues" dxfId="0" priority="800"/>
  </conditionalFormatting>
  <conditionalFormatting sqref="V633">
    <cfRule type="duplicateValues" dxfId="0" priority="796"/>
  </conditionalFormatting>
  <conditionalFormatting sqref="V634">
    <cfRule type="duplicateValues" dxfId="0" priority="792"/>
  </conditionalFormatting>
  <conditionalFormatting sqref="V635">
    <cfRule type="duplicateValues" dxfId="0" priority="788"/>
  </conditionalFormatting>
  <conditionalFormatting sqref="V636">
    <cfRule type="duplicateValues" dxfId="0" priority="784"/>
  </conditionalFormatting>
  <conditionalFormatting sqref="V637">
    <cfRule type="duplicateValues" dxfId="0" priority="780"/>
  </conditionalFormatting>
  <conditionalFormatting sqref="V638">
    <cfRule type="duplicateValues" dxfId="0" priority="776"/>
  </conditionalFormatting>
  <conditionalFormatting sqref="V639">
    <cfRule type="duplicateValues" dxfId="0" priority="772"/>
  </conditionalFormatting>
  <conditionalFormatting sqref="V640">
    <cfRule type="duplicateValues" dxfId="0" priority="768"/>
  </conditionalFormatting>
  <conditionalFormatting sqref="Y699">
    <cfRule type="duplicateValues" dxfId="0" priority="260"/>
    <cfRule type="duplicateValues" dxfId="0" priority="261"/>
    <cfRule type="duplicateValues" dxfId="0" priority="262"/>
  </conditionalFormatting>
  <conditionalFormatting sqref="Y700">
    <cfRule type="duplicateValues" dxfId="0" priority="256"/>
    <cfRule type="duplicateValues" dxfId="0" priority="257"/>
    <cfRule type="duplicateValues" dxfId="0" priority="258"/>
  </conditionalFormatting>
  <conditionalFormatting sqref="V701">
    <cfRule type="duplicateValues" dxfId="0" priority="253"/>
  </conditionalFormatting>
  <conditionalFormatting sqref="B702">
    <cfRule type="duplicateValues" dxfId="0" priority="198"/>
  </conditionalFormatting>
  <conditionalFormatting sqref="V702">
    <cfRule type="duplicateValues" dxfId="0" priority="196"/>
  </conditionalFormatting>
  <conditionalFormatting sqref="V706">
    <cfRule type="duplicateValues" dxfId="0" priority="241"/>
  </conditionalFormatting>
  <conditionalFormatting sqref="Y707">
    <cfRule type="duplicateValues" dxfId="0" priority="232"/>
    <cfRule type="duplicateValues" dxfId="0" priority="233"/>
    <cfRule type="duplicateValues" dxfId="0" priority="234"/>
    <cfRule type="duplicateValues" dxfId="0" priority="235"/>
    <cfRule type="duplicateValues" dxfId="0" priority="236"/>
    <cfRule type="duplicateValues" dxfId="0" priority="237"/>
  </conditionalFormatting>
  <conditionalFormatting sqref="V712">
    <cfRule type="duplicateValues" dxfId="0" priority="223"/>
  </conditionalFormatting>
  <conditionalFormatting sqref="Y717">
    <cfRule type="duplicateValues" dxfId="0" priority="208"/>
    <cfRule type="duplicateValues" dxfId="0" priority="209"/>
  </conditionalFormatting>
  <conditionalFormatting sqref="Y718">
    <cfRule type="duplicateValues" dxfId="0" priority="205"/>
    <cfRule type="duplicateValues" dxfId="0" priority="206"/>
    <cfRule type="duplicateValues" dxfId="0" priority="207"/>
  </conditionalFormatting>
  <conditionalFormatting sqref="A47:A49">
    <cfRule type="duplicateValues" dxfId="0" priority="584"/>
  </conditionalFormatting>
  <conditionalFormatting sqref="A68:A69">
    <cfRule type="duplicateValues" dxfId="0" priority="613"/>
  </conditionalFormatting>
  <conditionalFormatting sqref="A71:A72">
    <cfRule type="duplicateValues" dxfId="0" priority="577"/>
  </conditionalFormatting>
  <conditionalFormatting sqref="A80:A89">
    <cfRule type="duplicateValues" dxfId="0" priority="441"/>
    <cfRule type="duplicateValues" dxfId="0" priority="445"/>
  </conditionalFormatting>
  <conditionalFormatting sqref="A199:A209">
    <cfRule type="duplicateValues" dxfId="0" priority="958"/>
  </conditionalFormatting>
  <conditionalFormatting sqref="A293:A381">
    <cfRule type="duplicateValues" dxfId="0" priority="2369"/>
  </conditionalFormatting>
  <conditionalFormatting sqref="A383:A385">
    <cfRule type="duplicateValues" dxfId="0" priority="324"/>
    <cfRule type="duplicateValues" dxfId="0" priority="326"/>
  </conditionalFormatting>
  <conditionalFormatting sqref="A386:A387">
    <cfRule type="duplicateValues" dxfId="0" priority="320"/>
    <cfRule type="duplicateValues" dxfId="0" priority="322"/>
  </conditionalFormatting>
  <conditionalFormatting sqref="A388:A407">
    <cfRule type="duplicateValues" dxfId="0" priority="298"/>
    <cfRule type="duplicateValues" dxfId="0" priority="300"/>
  </conditionalFormatting>
  <conditionalFormatting sqref="A409:A412">
    <cfRule type="duplicateValues" dxfId="0" priority="147"/>
    <cfRule type="duplicateValues" dxfId="0" priority="148"/>
  </conditionalFormatting>
  <conditionalFormatting sqref="A465:A488">
    <cfRule type="duplicateValues" dxfId="0" priority="2490"/>
    <cfRule type="duplicateValues" dxfId="0" priority="2491"/>
    <cfRule type="duplicateValues" dxfId="0" priority="2492"/>
    <cfRule type="duplicateValues" dxfId="0" priority="2493"/>
    <cfRule type="duplicateValues" dxfId="0" priority="2494"/>
    <cfRule type="duplicateValues" dxfId="0" priority="2495"/>
  </conditionalFormatting>
  <conditionalFormatting sqref="A533:A534">
    <cfRule type="duplicateValues" dxfId="0" priority="637"/>
  </conditionalFormatting>
  <conditionalFormatting sqref="A652:A671">
    <cfRule type="duplicateValues" dxfId="0" priority="2479"/>
  </conditionalFormatting>
  <conditionalFormatting sqref="A672:A675">
    <cfRule type="duplicateValues" dxfId="0" priority="287"/>
    <cfRule type="duplicateValues" dxfId="0" priority="288"/>
  </conditionalFormatting>
  <conditionalFormatting sqref="A694:A719">
    <cfRule type="duplicateValues" dxfId="0" priority="275"/>
    <cfRule type="duplicateValues" dxfId="0" priority="277"/>
  </conditionalFormatting>
  <conditionalFormatting sqref="B47:B49">
    <cfRule type="duplicateValues" dxfId="0" priority="531"/>
  </conditionalFormatting>
  <conditionalFormatting sqref="B68:B69">
    <cfRule type="duplicateValues" dxfId="0" priority="533"/>
  </conditionalFormatting>
  <conditionalFormatting sqref="B71:B72">
    <cfRule type="duplicateValues" dxfId="0" priority="530"/>
  </conditionalFormatting>
  <conditionalFormatting sqref="B81:B82">
    <cfRule type="duplicateValues" dxfId="0" priority="387"/>
    <cfRule type="duplicateValues" dxfId="0" priority="388"/>
  </conditionalFormatting>
  <conditionalFormatting sqref="B83:B89">
    <cfRule type="duplicateValues" dxfId="0" priority="435"/>
    <cfRule type="duplicateValues" dxfId="0" priority="436"/>
  </conditionalFormatting>
  <conditionalFormatting sqref="B116:B124">
    <cfRule type="duplicateValues" dxfId="0" priority="124"/>
    <cfRule type="duplicateValues" dxfId="0" priority="125"/>
  </conditionalFormatting>
  <conditionalFormatting sqref="B120:B124">
    <cfRule type="duplicateValues" dxfId="0" priority="2481"/>
    <cfRule type="duplicateValues" dxfId="0" priority="2482"/>
  </conditionalFormatting>
  <conditionalFormatting sqref="B141:B147">
    <cfRule type="duplicateValues" dxfId="0" priority="49"/>
  </conditionalFormatting>
  <conditionalFormatting sqref="B199:B209">
    <cfRule type="duplicateValues" dxfId="0" priority="553"/>
  </conditionalFormatting>
  <conditionalFormatting sqref="B293:B381">
    <cfRule type="duplicateValues" dxfId="0" priority="559"/>
  </conditionalFormatting>
  <conditionalFormatting sqref="B383:B385">
    <cfRule type="duplicateValues" dxfId="0" priority="325"/>
  </conditionalFormatting>
  <conditionalFormatting sqref="B386:B387">
    <cfRule type="duplicateValues" dxfId="0" priority="321"/>
  </conditionalFormatting>
  <conditionalFormatting sqref="B388:B400">
    <cfRule type="duplicateValues" dxfId="0" priority="299"/>
  </conditionalFormatting>
  <conditionalFormatting sqref="B401:B406">
    <cfRule type="duplicateValues" dxfId="0" priority="183"/>
    <cfRule type="duplicateValues" dxfId="0" priority="184"/>
  </conditionalFormatting>
  <conditionalFormatting sqref="B409:B412">
    <cfRule type="duplicateValues" dxfId="0" priority="145"/>
    <cfRule type="duplicateValues" dxfId="0" priority="146"/>
  </conditionalFormatting>
  <conditionalFormatting sqref="B413:B428">
    <cfRule type="duplicateValues" dxfId="0" priority="135"/>
    <cfRule type="duplicateValues" dxfId="0" priority="136"/>
  </conditionalFormatting>
  <conditionalFormatting sqref="B465:B488">
    <cfRule type="duplicateValues" dxfId="0" priority="2496"/>
    <cfRule type="duplicateValues" dxfId="0" priority="2497"/>
    <cfRule type="duplicateValues" dxfId="0" priority="2498"/>
  </conditionalFormatting>
  <conditionalFormatting sqref="B600:B608">
    <cfRule type="duplicateValues" dxfId="0" priority="82"/>
    <cfRule type="duplicateValues" dxfId="0" priority="83"/>
  </conditionalFormatting>
  <conditionalFormatting sqref="B604:B608">
    <cfRule type="duplicateValues" dxfId="0" priority="90"/>
    <cfRule type="duplicateValues" dxfId="0" priority="91"/>
  </conditionalFormatting>
  <conditionalFormatting sqref="B652:B671">
    <cfRule type="duplicateValues" dxfId="0" priority="2480"/>
  </conditionalFormatting>
  <conditionalFormatting sqref="B672:B675">
    <cfRule type="duplicateValues" dxfId="0" priority="289"/>
  </conditionalFormatting>
  <conditionalFormatting sqref="B676:B693">
    <cfRule type="duplicateValues" dxfId="0" priority="286"/>
  </conditionalFormatting>
  <conditionalFormatting sqref="V165:V181">
    <cfRule type="duplicateValues" dxfId="0" priority="1153"/>
  </conditionalFormatting>
  <conditionalFormatting sqref="V182:V198">
    <cfRule type="duplicateValues" dxfId="0" priority="2352"/>
  </conditionalFormatting>
  <conditionalFormatting sqref="V199:V209">
    <cfRule type="duplicateValues" dxfId="0" priority="954"/>
  </conditionalFormatting>
  <conditionalFormatting sqref="V210:V222">
    <cfRule type="duplicateValues" dxfId="0" priority="2354"/>
  </conditionalFormatting>
  <conditionalFormatting sqref="V314:V315">
    <cfRule type="duplicateValues" dxfId="0" priority="623"/>
  </conditionalFormatting>
  <conditionalFormatting sqref="V316:V317">
    <cfRule type="duplicateValues" dxfId="0" priority="621"/>
  </conditionalFormatting>
  <conditionalFormatting sqref="V318:V342">
    <cfRule type="duplicateValues" dxfId="0" priority="578"/>
  </conditionalFormatting>
  <conditionalFormatting sqref="V343:V346">
    <cfRule type="duplicateValues" dxfId="0" priority="2370"/>
  </conditionalFormatting>
  <conditionalFormatting sqref="V347:V349">
    <cfRule type="duplicateValues" dxfId="0" priority="562"/>
  </conditionalFormatting>
  <conditionalFormatting sqref="V355:V375">
    <cfRule type="duplicateValues" dxfId="0" priority="474"/>
  </conditionalFormatting>
  <conditionalFormatting sqref="V376:V381">
    <cfRule type="duplicateValues" dxfId="0" priority="373"/>
  </conditionalFormatting>
  <conditionalFormatting sqref="V383:V385">
    <cfRule type="duplicateValues" dxfId="0" priority="323"/>
  </conditionalFormatting>
  <conditionalFormatting sqref="V386:V387">
    <cfRule type="duplicateValues" dxfId="0" priority="319"/>
  </conditionalFormatting>
  <conditionalFormatting sqref="V401:V407">
    <cfRule type="duplicateValues" dxfId="0" priority="182"/>
  </conditionalFormatting>
  <conditionalFormatting sqref="V415:V416">
    <cfRule type="duplicateValues" dxfId="0" priority="129"/>
  </conditionalFormatting>
  <conditionalFormatting sqref="V417:V429">
    <cfRule type="duplicateValues" dxfId="0" priority="128"/>
  </conditionalFormatting>
  <conditionalFormatting sqref="V430:V436">
    <cfRule type="duplicateValues" dxfId="0" priority="119"/>
  </conditionalFormatting>
  <conditionalFormatting sqref="V466:V474">
    <cfRule type="duplicateValues" dxfId="0" priority="104"/>
  </conditionalFormatting>
  <conditionalFormatting sqref="V475:V486">
    <cfRule type="duplicateValues" dxfId="0" priority="98"/>
  </conditionalFormatting>
  <conditionalFormatting sqref="V487:V488">
    <cfRule type="duplicateValues" dxfId="0" priority="31"/>
  </conditionalFormatting>
  <conditionalFormatting sqref="V703:V705">
    <cfRule type="duplicateValues" dxfId="0" priority="245"/>
  </conditionalFormatting>
  <conditionalFormatting sqref="V708:V710">
    <cfRule type="duplicateValues" dxfId="0" priority="229"/>
  </conditionalFormatting>
  <conditionalFormatting sqref="V713:V716">
    <cfRule type="duplicateValues" dxfId="0" priority="219"/>
  </conditionalFormatting>
  <conditionalFormatting sqref="Y2:Y6">
    <cfRule type="duplicateValues" dxfId="0" priority="1755"/>
    <cfRule type="duplicateValues" dxfId="0" priority="1756"/>
    <cfRule type="duplicateValues" dxfId="0" priority="1757"/>
  </conditionalFormatting>
  <conditionalFormatting sqref="Y2:Y11">
    <cfRule type="duplicateValues" dxfId="0" priority="1990"/>
    <cfRule type="duplicateValues" dxfId="0" priority="1991"/>
    <cfRule type="duplicateValues" dxfId="0" priority="1992"/>
  </conditionalFormatting>
  <conditionalFormatting sqref="Y7:Y11">
    <cfRule type="duplicateValues" dxfId="0" priority="1987"/>
    <cfRule type="duplicateValues" dxfId="0" priority="1988"/>
    <cfRule type="duplicateValues" dxfId="0" priority="1989"/>
  </conditionalFormatting>
  <conditionalFormatting sqref="Y12:Y16">
    <cfRule type="duplicateValues" dxfId="0" priority="972"/>
    <cfRule type="duplicateValues" dxfId="0" priority="973"/>
    <cfRule type="duplicateValues" dxfId="0" priority="974"/>
    <cfRule type="duplicateValues" dxfId="0" priority="975"/>
    <cfRule type="duplicateValues" dxfId="0" priority="976"/>
    <cfRule type="duplicateValues" dxfId="0" priority="977"/>
  </conditionalFormatting>
  <conditionalFormatting sqref="Y17:Y18">
    <cfRule type="duplicateValues" dxfId="0" priority="987"/>
    <cfRule type="duplicateValues" dxfId="0" priority="988"/>
    <cfRule type="duplicateValues" dxfId="0" priority="989"/>
    <cfRule type="duplicateValues" dxfId="0" priority="990"/>
    <cfRule type="duplicateValues" dxfId="0" priority="991"/>
    <cfRule type="duplicateValues" dxfId="0" priority="992"/>
  </conditionalFormatting>
  <conditionalFormatting sqref="Y45:Y46">
    <cfRule type="duplicateValues" dxfId="0" priority="2363"/>
    <cfRule type="duplicateValues" dxfId="0" priority="2364"/>
    <cfRule type="duplicateValues" dxfId="0" priority="2365"/>
    <cfRule type="duplicateValues" dxfId="0" priority="2366"/>
    <cfRule type="duplicateValues" dxfId="0" priority="2367"/>
    <cfRule type="duplicateValues" dxfId="0" priority="2368"/>
  </conditionalFormatting>
  <conditionalFormatting sqref="Y47:Y49">
    <cfRule type="duplicateValues" dxfId="0" priority="579"/>
    <cfRule type="duplicateValues" dxfId="0" priority="580"/>
    <cfRule type="duplicateValues" dxfId="0" priority="581"/>
    <cfRule type="duplicateValues" dxfId="0" priority="582"/>
    <cfRule type="duplicateValues" dxfId="0" priority="583"/>
  </conditionalFormatting>
  <conditionalFormatting sqref="Y68:Y69">
    <cfRule type="duplicateValues" dxfId="0" priority="610"/>
    <cfRule type="duplicateValues" dxfId="0" priority="611"/>
    <cfRule type="duplicateValues" dxfId="0" priority="612"/>
  </conditionalFormatting>
  <conditionalFormatting sqref="Y71:Y72">
    <cfRule type="duplicateValues" dxfId="0" priority="574"/>
    <cfRule type="duplicateValues" dxfId="0" priority="575"/>
    <cfRule type="duplicateValues" dxfId="0" priority="576"/>
  </conditionalFormatting>
  <conditionalFormatting sqref="Y73:Y74">
    <cfRule type="duplicateValues" dxfId="0" priority="569"/>
    <cfRule type="duplicateValues" dxfId="0" priority="570"/>
    <cfRule type="duplicateValues" dxfId="0" priority="571"/>
  </conditionalFormatting>
  <conditionalFormatting sqref="Y80:Y92">
    <cfRule type="duplicateValues" dxfId="0" priority="442"/>
    <cfRule type="duplicateValues" dxfId="0" priority="443"/>
    <cfRule type="duplicateValues" dxfId="0" priority="444"/>
  </conditionalFormatting>
  <conditionalFormatting sqref="Y94:Y99">
    <cfRule type="duplicateValues" dxfId="0" priority="331"/>
    <cfRule type="duplicateValues" dxfId="0" priority="332"/>
    <cfRule type="duplicateValues" dxfId="0" priority="333"/>
  </conditionalFormatting>
  <conditionalFormatting sqref="Y125:Y140">
    <cfRule type="duplicateValues" dxfId="0" priority="105"/>
    <cfRule type="duplicateValues" dxfId="0" priority="106"/>
    <cfRule type="duplicateValues" dxfId="0" priority="107"/>
  </conditionalFormatting>
  <conditionalFormatting sqref="Y127:Y136">
    <cfRule type="duplicateValues" dxfId="0" priority="101"/>
    <cfRule type="duplicateValues" dxfId="0" priority="102"/>
    <cfRule type="duplicateValues" dxfId="0" priority="103"/>
  </conditionalFormatting>
  <conditionalFormatting sqref="Y137:Y140">
    <cfRule type="duplicateValues" dxfId="0" priority="63"/>
    <cfRule type="duplicateValues" dxfId="0" priority="64"/>
    <cfRule type="duplicateValues" dxfId="0" priority="65"/>
  </conditionalFormatting>
  <conditionalFormatting sqref="Y141:Y149">
    <cfRule type="duplicateValues" dxfId="0" priority="50"/>
    <cfRule type="duplicateValues" dxfId="0" priority="51"/>
    <cfRule type="duplicateValues" dxfId="0" priority="52"/>
    <cfRule type="duplicateValues" dxfId="0" priority="53"/>
    <cfRule type="duplicateValues" dxfId="0" priority="54"/>
    <cfRule type="duplicateValues" dxfId="0" priority="55"/>
  </conditionalFormatting>
  <conditionalFormatting sqref="Y476:Y486">
    <cfRule type="duplicateValues" dxfId="0" priority="92"/>
    <cfRule type="duplicateValues" dxfId="0" priority="93"/>
    <cfRule type="duplicateValues" dxfId="0" priority="94"/>
    <cfRule type="duplicateValues" dxfId="0" priority="95"/>
    <cfRule type="duplicateValues" dxfId="0" priority="96"/>
    <cfRule type="duplicateValues" dxfId="0" priority="97"/>
  </conditionalFormatting>
  <conditionalFormatting sqref="Y487:Y488">
    <cfRule type="duplicateValues" dxfId="0" priority="25"/>
    <cfRule type="duplicateValues" dxfId="0" priority="26"/>
    <cfRule type="duplicateValues" dxfId="0" priority="27"/>
    <cfRule type="duplicateValues" dxfId="0" priority="28"/>
    <cfRule type="duplicateValues" dxfId="0" priority="29"/>
    <cfRule type="duplicateValues" dxfId="0" priority="30"/>
  </conditionalFormatting>
  <conditionalFormatting sqref="Y560:Y561">
    <cfRule type="duplicateValues" dxfId="0" priority="508"/>
    <cfRule type="duplicateValues" dxfId="0" priority="509"/>
    <cfRule type="duplicateValues" dxfId="0" priority="510"/>
  </conditionalFormatting>
  <conditionalFormatting sqref="Y562:Y563">
    <cfRule type="duplicateValues" dxfId="0" priority="504"/>
    <cfRule type="duplicateValues" dxfId="0" priority="505"/>
    <cfRule type="duplicateValues" dxfId="0" priority="506"/>
  </conditionalFormatting>
  <conditionalFormatting sqref="Y564:Y565">
    <cfRule type="duplicateValues" dxfId="0" priority="492"/>
    <cfRule type="duplicateValues" dxfId="0" priority="493"/>
    <cfRule type="duplicateValues" dxfId="0" priority="494"/>
  </conditionalFormatting>
  <conditionalFormatting sqref="Y569:Y571">
    <cfRule type="duplicateValues" dxfId="0" priority="408"/>
    <cfRule type="duplicateValues" dxfId="0" priority="409"/>
    <cfRule type="duplicateValues" dxfId="0" priority="410"/>
  </conditionalFormatting>
  <conditionalFormatting sqref="Y580:Y581">
    <cfRule type="duplicateValues" dxfId="0" priority="171"/>
    <cfRule type="duplicateValues" dxfId="0" priority="172"/>
    <cfRule type="duplicateValues" dxfId="0" priority="173"/>
  </conditionalFormatting>
  <conditionalFormatting sqref="Y609:Y610">
    <cfRule type="duplicateValues" dxfId="0" priority="72"/>
    <cfRule type="duplicateValues" dxfId="0" priority="73"/>
    <cfRule type="duplicateValues" dxfId="0" priority="74"/>
  </conditionalFormatting>
  <conditionalFormatting sqref="Y611:Y620">
    <cfRule type="duplicateValues" dxfId="0" priority="69"/>
    <cfRule type="duplicateValues" dxfId="0" priority="70"/>
    <cfRule type="duplicateValues" dxfId="0" priority="71"/>
  </conditionalFormatting>
  <conditionalFormatting sqref="Y717:Y718">
    <cfRule type="duplicateValues" dxfId="0" priority="210"/>
    <cfRule type="duplicateValues" dxfId="0" priority="211"/>
    <cfRule type="duplicateValues" dxfId="0" priority="212"/>
    <cfRule type="duplicateValues" dxfId="0" priority="213"/>
    <cfRule type="duplicateValues" dxfId="0" priority="214"/>
    <cfRule type="duplicateValues" dxfId="0" priority="215"/>
  </conditionalFormatting>
  <conditionalFormatting sqref="A1:B1 A50 A506:A530 A2:A11 A676:A693 A20 A154:A198 A535:A540 A489:A503 B719 A720:B1048576">
    <cfRule type="duplicateValues" dxfId="0" priority="2348"/>
  </conditionalFormatting>
  <conditionalFormatting sqref="A1:A77 A79 A489:A557 A154:A381 A627:A671 A676:A693 A720:A1048576">
    <cfRule type="duplicateValues" dxfId="0" priority="490"/>
  </conditionalFormatting>
  <conditionalFormatting sqref="B2:B11 B20 B50 B154:B198 B535:B540 B489:B503 B506:B530">
    <cfRule type="duplicateValues" dxfId="0" priority="556"/>
  </conditionalFormatting>
  <conditionalFormatting sqref="A21:A27 A44 A29:A39">
    <cfRule type="duplicateValues" dxfId="0" priority="971"/>
  </conditionalFormatting>
  <conditionalFormatting sqref="B21:B27 B44 B29:B39">
    <cfRule type="duplicateValues" dxfId="0" priority="555"/>
  </conditionalFormatting>
  <conditionalFormatting sqref="Y21:Y27 Y29:Y39 Y44">
    <cfRule type="duplicateValues" dxfId="0" priority="965"/>
    <cfRule type="duplicateValues" dxfId="0" priority="966"/>
    <cfRule type="duplicateValues" dxfId="0" priority="967"/>
  </conditionalFormatting>
  <conditionalFormatting sqref="A51:A53 A62 A55 A57:A60 A64 A66">
    <cfRule type="duplicateValues" dxfId="0" priority="964"/>
  </conditionalFormatting>
  <conditionalFormatting sqref="B51:B53 B62 B55 B57:B60 B64 B66">
    <cfRule type="duplicateValues" dxfId="0" priority="554"/>
  </conditionalFormatting>
  <conditionalFormatting sqref="Y51:Y53 Y63:Y64 Y66 Y61 Y57:Y59 Y55">
    <cfRule type="duplicateValues" dxfId="0" priority="959"/>
    <cfRule type="duplicateValues" dxfId="0" priority="960"/>
    <cfRule type="duplicateValues" dxfId="0" priority="961"/>
  </conditionalFormatting>
  <conditionalFormatting sqref="Y60 Y62">
    <cfRule type="duplicateValues" dxfId="0" priority="824"/>
    <cfRule type="duplicateValues" dxfId="0" priority="825"/>
    <cfRule type="duplicateValues" dxfId="0" priority="826"/>
  </conditionalFormatting>
  <conditionalFormatting sqref="A61 A63">
    <cfRule type="duplicateValues" dxfId="0" priority="683"/>
  </conditionalFormatting>
  <conditionalFormatting sqref="B61 B63">
    <cfRule type="duplicateValues" dxfId="0" priority="541"/>
  </conditionalFormatting>
  <conditionalFormatting sqref="A73:A77 A79">
    <cfRule type="duplicateValues" dxfId="0" priority="572"/>
  </conditionalFormatting>
  <conditionalFormatting sqref="B73 B76">
    <cfRule type="duplicateValues" dxfId="0" priority="529"/>
  </conditionalFormatting>
  <conditionalFormatting sqref="Y75:Y77 Y79">
    <cfRule type="duplicateValues" dxfId="0" priority="524"/>
    <cfRule type="duplicateValues" dxfId="0" priority="525"/>
    <cfRule type="duplicateValues" dxfId="0" priority="526"/>
  </conditionalFormatting>
  <conditionalFormatting sqref="Y100:Y105 Y107:Y122">
    <cfRule type="duplicateValues" dxfId="0" priority="176"/>
    <cfRule type="duplicateValues" dxfId="0" priority="177"/>
    <cfRule type="duplicateValues" dxfId="0" priority="178"/>
  </conditionalFormatting>
  <conditionalFormatting sqref="A210:A233 A281:A292 A263:A279 A260 A257 A254 A251 A248 A245 A242 A239 A236">
    <cfRule type="duplicateValues" dxfId="0" priority="2361"/>
  </conditionalFormatting>
  <conditionalFormatting sqref="B210:B233 B281:B292 B263:B279 B260 B257 B254 B251 B248 B245 B242 B239 B236">
    <cfRule type="duplicateValues" dxfId="0" priority="557"/>
  </conditionalFormatting>
  <conditionalFormatting sqref="A234 A261 A258 A255 A252 A249 A246 A243 A240 A237">
    <cfRule type="duplicateValues" dxfId="0" priority="752"/>
  </conditionalFormatting>
  <conditionalFormatting sqref="B234 B261 B258 B255 B252 B249 B246 B243 B240 B237">
    <cfRule type="duplicateValues" dxfId="0" priority="542"/>
  </conditionalFormatting>
  <conditionalFormatting sqref="A235 A262 A259 A256 A253 A250 A247 A244 A241 A238">
    <cfRule type="duplicateValues" dxfId="0" priority="2362"/>
  </conditionalFormatting>
  <conditionalFormatting sqref="B235 B262 B259 B256 B253 B250 B247 B244 B241 B238">
    <cfRule type="duplicateValues" dxfId="0" priority="558"/>
  </conditionalFormatting>
  <conditionalFormatting sqref="V300 V302:V313">
    <cfRule type="duplicateValues" dxfId="0" priority="639"/>
  </conditionalFormatting>
  <conditionalFormatting sqref="V388:V390 V392:V399">
    <cfRule type="duplicateValues" dxfId="0" priority="297"/>
  </conditionalFormatting>
  <conditionalFormatting sqref="A413:A430 B430 A431:B463">
    <cfRule type="duplicateValues" dxfId="0" priority="137"/>
    <cfRule type="duplicateValues" dxfId="0" priority="138"/>
  </conditionalFormatting>
  <conditionalFormatting sqref="A578 A584">
    <cfRule type="duplicateValues" dxfId="0" priority="338"/>
    <cfRule type="duplicateValues" dxfId="0" priority="342"/>
  </conditionalFormatting>
  <conditionalFormatting sqref="B578 B584">
    <cfRule type="duplicateValues" dxfId="0" priority="336"/>
    <cfRule type="duplicateValues" dxfId="0" priority="337"/>
  </conditionalFormatting>
  <conditionalFormatting sqref="Y578 Y584">
    <cfRule type="duplicateValues" dxfId="0" priority="339"/>
    <cfRule type="duplicateValues" dxfId="0" priority="340"/>
    <cfRule type="duplicateValues" dxfId="0" priority="341"/>
  </conditionalFormatting>
  <conditionalFormatting sqref="Y588:Y589 Y591:Y606">
    <cfRule type="duplicateValues" dxfId="0" priority="87"/>
    <cfRule type="duplicateValues" dxfId="0" priority="88"/>
    <cfRule type="duplicateValues" dxfId="0" priority="89"/>
  </conditionalFormatting>
  <conditionalFormatting sqref="A627 A650 A647 A643:A644 A639 A637 A635 A633 A631 A629 A641">
    <cfRule type="duplicateValues" dxfId="0" priority="823"/>
  </conditionalFormatting>
  <conditionalFormatting sqref="B627 B650 B647 B643:B644 B639 B637 B635 B633 B631 B629 B641">
    <cfRule type="duplicateValues" dxfId="0" priority="544"/>
  </conditionalFormatting>
  <conditionalFormatting sqref="A628 A651 A648:A649 A645:A646 A640 A638 A636 A634 A632 A630 A642">
    <cfRule type="duplicateValues" dxfId="0" priority="822"/>
  </conditionalFormatting>
  <conditionalFormatting sqref="B628 B651 B648:B649 B645:B646 B640 B638 B636 B634 B632 B630 B642">
    <cfRule type="duplicateValues" dxfId="0" priority="543"/>
  </conditionalFormatting>
  <conditionalFormatting sqref="B694:B701 B703:B718">
    <cfRule type="duplicateValues" dxfId="0" priority="276"/>
  </conditionalFormatting>
  <dataValidations count="1">
    <dataValidation type="list" allowBlank="1" showInputMessage="1" showErrorMessage="1" sqref="AM79:AN79 AM587:AN587 AN109:AN114 AN593:AN598 AM97:AN98 AM82:AN91 AM568:AN581 AM583:AN585 AM622:AN626">
      <formula1>"「ONE PIECE トレジャークルーズ」,「航海王啓航」"</formula1>
    </dataValidation>
  </dataValidations>
  <hyperlinks>
    <hyperlink ref="G113" r:id="rId3" display="原洛克斯海盗团成员，现任“白胡子”海盗团船长，对财宝没有任何兴趣，绝不允许任何人伤害自己的同伴。" tooltip="https://baike.baidu.com/item/%E6%B4%9B%E5%85%8B%E6%96%AF%E6%B5%B7%E8%B4%BC%E5%9B%A2/22711993"/>
    <hyperlink ref="G597" r:id="rId3" display="原洛克斯海盗团成员，现任“白胡子”海盗团船长，对财宝没有任何兴趣，绝不允许任何人伤害自己的同伴。" tooltip="https://baike.baidu.com/item/%E6%B4%9B%E5%85%8B%E6%96%AF%E6%B5%B7%E8%B4%BC%E5%9B%A2/22711993"/>
  </hyperlink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0"/>
  <sheetViews>
    <sheetView workbookViewId="0">
      <selection activeCell="G152" sqref="G152"/>
    </sheetView>
  </sheetViews>
  <sheetFormatPr defaultColWidth="9" defaultRowHeight="13.5" outlineLevelCol="1"/>
  <cols>
    <col min="1" max="1" width="17.2477876106195" customWidth="1"/>
  </cols>
  <sheetData>
    <row r="1" spans="1:2">
      <c r="A1" t="s">
        <v>2383</v>
      </c>
      <c r="B1">
        <v>1074</v>
      </c>
    </row>
    <row r="2" spans="1:2">
      <c r="A2" t="s">
        <v>1659</v>
      </c>
      <c r="B2">
        <v>1075</v>
      </c>
    </row>
    <row r="3" spans="1:2">
      <c r="A3" t="s">
        <v>1666</v>
      </c>
      <c r="B3">
        <v>1076</v>
      </c>
    </row>
    <row r="4" spans="1:2">
      <c r="A4" t="s">
        <v>1669</v>
      </c>
      <c r="B4">
        <v>1077</v>
      </c>
    </row>
    <row r="5" spans="1:2">
      <c r="A5" t="s">
        <v>1671</v>
      </c>
      <c r="B5">
        <v>1078</v>
      </c>
    </row>
    <row r="6" spans="1:2">
      <c r="A6" t="s">
        <v>1673</v>
      </c>
      <c r="B6">
        <v>1079</v>
      </c>
    </row>
    <row r="7" spans="1:2">
      <c r="A7" t="s">
        <v>1675</v>
      </c>
      <c r="B7">
        <v>1080</v>
      </c>
    </row>
    <row r="8" spans="1:2">
      <c r="A8" t="s">
        <v>2384</v>
      </c>
      <c r="B8">
        <v>1081</v>
      </c>
    </row>
    <row r="9" spans="1:2">
      <c r="A9" t="s">
        <v>1677</v>
      </c>
      <c r="B9">
        <v>1082</v>
      </c>
    </row>
    <row r="10" spans="1:2">
      <c r="A10" t="s">
        <v>1679</v>
      </c>
      <c r="B10">
        <v>1083</v>
      </c>
    </row>
    <row r="11" spans="1:2">
      <c r="A11" t="s">
        <v>60</v>
      </c>
      <c r="B11">
        <v>1084</v>
      </c>
    </row>
    <row r="12" spans="1:2">
      <c r="A12" t="s">
        <v>1506</v>
      </c>
      <c r="B12">
        <v>1085</v>
      </c>
    </row>
    <row r="13" spans="1:2">
      <c r="A13" t="s">
        <v>2385</v>
      </c>
      <c r="B13">
        <v>1086</v>
      </c>
    </row>
    <row r="14" spans="1:2">
      <c r="A14" t="s">
        <v>1687</v>
      </c>
      <c r="B14">
        <v>1087</v>
      </c>
    </row>
    <row r="15" spans="1:2">
      <c r="A15" t="s">
        <v>1685</v>
      </c>
      <c r="B15">
        <v>1088</v>
      </c>
    </row>
    <row r="16" spans="1:2">
      <c r="A16" t="s">
        <v>229</v>
      </c>
      <c r="B16">
        <v>1089</v>
      </c>
    </row>
    <row r="17" spans="1:2">
      <c r="A17" t="s">
        <v>1691</v>
      </c>
      <c r="B17">
        <v>1090</v>
      </c>
    </row>
    <row r="18" spans="1:2">
      <c r="A18" t="s">
        <v>1693</v>
      </c>
      <c r="B18">
        <v>1091</v>
      </c>
    </row>
    <row r="19" spans="1:2">
      <c r="A19" t="s">
        <v>1655</v>
      </c>
      <c r="B19">
        <v>1092</v>
      </c>
    </row>
    <row r="20" spans="1:2">
      <c r="A20" t="s">
        <v>1657</v>
      </c>
      <c r="B20">
        <v>1093</v>
      </c>
    </row>
    <row r="21" spans="1:2">
      <c r="A21" t="s">
        <v>1695</v>
      </c>
      <c r="B21">
        <v>1094</v>
      </c>
    </row>
    <row r="22" spans="1:2">
      <c r="A22" t="s">
        <v>1698</v>
      </c>
      <c r="B22">
        <v>1095</v>
      </c>
    </row>
    <row r="23" spans="1:2">
      <c r="A23" t="s">
        <v>1700</v>
      </c>
      <c r="B23">
        <v>1096</v>
      </c>
    </row>
    <row r="24" spans="1:2">
      <c r="A24" t="s">
        <v>1702</v>
      </c>
      <c r="B24">
        <v>1097</v>
      </c>
    </row>
    <row r="25" spans="1:2">
      <c r="A25" t="s">
        <v>1704</v>
      </c>
      <c r="B25">
        <v>1098</v>
      </c>
    </row>
    <row r="26" spans="1:2">
      <c r="A26" t="s">
        <v>1706</v>
      </c>
      <c r="B26">
        <v>1099</v>
      </c>
    </row>
    <row r="27" spans="1:2">
      <c r="A27" t="s">
        <v>1708</v>
      </c>
      <c r="B27">
        <v>1100</v>
      </c>
    </row>
    <row r="28" spans="1:2">
      <c r="A28" t="s">
        <v>1710</v>
      </c>
      <c r="B28">
        <v>1101</v>
      </c>
    </row>
    <row r="29" spans="1:2">
      <c r="A29" t="s">
        <v>1713</v>
      </c>
      <c r="B29">
        <v>1102</v>
      </c>
    </row>
    <row r="30" spans="1:2">
      <c r="A30" t="s">
        <v>1715</v>
      </c>
      <c r="B30">
        <v>1103</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AD95"/>
  <sheetViews>
    <sheetView topLeftCell="D28" workbookViewId="0">
      <selection activeCell="G152" sqref="G152"/>
    </sheetView>
  </sheetViews>
  <sheetFormatPr defaultColWidth="9" defaultRowHeight="13.5"/>
  <sheetData>
    <row r="4" spans="12:18">
      <c r="L4" s="1" t="s">
        <v>82</v>
      </c>
      <c r="M4" s="1">
        <v>0.012</v>
      </c>
      <c r="N4" s="1">
        <v>1.006</v>
      </c>
      <c r="O4" s="1">
        <v>0.006</v>
      </c>
      <c r="P4" s="1" t="s">
        <v>83</v>
      </c>
      <c r="Q4" s="8"/>
      <c r="R4" s="8"/>
    </row>
    <row r="6" spans="6:6">
      <c r="F6" t="s">
        <v>2386</v>
      </c>
    </row>
    <row r="7" spans="6:6">
      <c r="F7" t="s">
        <v>2387</v>
      </c>
    </row>
    <row r="8" spans="6:6">
      <c r="F8" t="s">
        <v>2388</v>
      </c>
    </row>
    <row r="9" spans="6:6">
      <c r="F9" t="s">
        <v>2389</v>
      </c>
    </row>
    <row r="10" spans="6:6">
      <c r="F10" t="s">
        <v>2390</v>
      </c>
    </row>
    <row r="11" spans="6:6">
      <c r="F11" t="s">
        <v>2391</v>
      </c>
    </row>
    <row r="12" spans="6:6">
      <c r="F12" t="s">
        <v>2392</v>
      </c>
    </row>
    <row r="13" spans="6:6">
      <c r="F13" t="s">
        <v>2393</v>
      </c>
    </row>
    <row r="14" spans="6:6">
      <c r="F14" t="s">
        <v>2394</v>
      </c>
    </row>
    <row r="15" spans="6:6">
      <c r="F15" t="s">
        <v>2395</v>
      </c>
    </row>
    <row r="16" spans="6:6">
      <c r="F16" t="s">
        <v>2396</v>
      </c>
    </row>
    <row r="17" spans="6:6">
      <c r="F17" t="s">
        <v>2397</v>
      </c>
    </row>
    <row r="18" spans="6:6">
      <c r="F18" t="s">
        <v>2398</v>
      </c>
    </row>
    <row r="19" spans="6:6">
      <c r="F19" t="s">
        <v>2399</v>
      </c>
    </row>
    <row r="20" spans="6:6">
      <c r="F20" t="s">
        <v>2400</v>
      </c>
    </row>
    <row r="21" spans="6:6">
      <c r="F21" t="s">
        <v>2401</v>
      </c>
    </row>
    <row r="22" spans="6:6">
      <c r="F22" t="s">
        <v>2402</v>
      </c>
    </row>
    <row r="23" spans="6:6">
      <c r="F23" t="s">
        <v>2403</v>
      </c>
    </row>
    <row r="24" spans="6:6">
      <c r="F24" t="s">
        <v>2404</v>
      </c>
    </row>
    <row r="25" spans="6:6">
      <c r="F25" t="s">
        <v>2405</v>
      </c>
    </row>
    <row r="26" spans="6:6">
      <c r="F26" t="s">
        <v>2406</v>
      </c>
    </row>
    <row r="27" spans="6:6">
      <c r="F27" t="s">
        <v>2407</v>
      </c>
    </row>
    <row r="28" spans="6:6">
      <c r="F28" t="s">
        <v>2408</v>
      </c>
    </row>
    <row r="29" spans="6:6">
      <c r="F29" t="s">
        <v>2409</v>
      </c>
    </row>
    <row r="30" spans="6:6">
      <c r="F30" t="s">
        <v>2410</v>
      </c>
    </row>
    <row r="31" spans="6:6">
      <c r="F31" t="s">
        <v>2411</v>
      </c>
    </row>
    <row r="32" spans="6:6">
      <c r="F32" t="s">
        <v>2412</v>
      </c>
    </row>
    <row r="33" spans="6:6">
      <c r="F33" t="s">
        <v>2413</v>
      </c>
    </row>
    <row r="34" spans="6:6">
      <c r="F34" t="s">
        <v>2414</v>
      </c>
    </row>
    <row r="35" spans="6:6">
      <c r="F35" t="s">
        <v>2415</v>
      </c>
    </row>
    <row r="36" spans="6:6">
      <c r="F36" t="s">
        <v>2416</v>
      </c>
    </row>
    <row r="37" spans="6:6">
      <c r="F37" t="s">
        <v>2417</v>
      </c>
    </row>
    <row r="38" spans="6:6">
      <c r="F38" t="s">
        <v>2418</v>
      </c>
    </row>
    <row r="39" spans="6:6">
      <c r="F39" t="s">
        <v>2419</v>
      </c>
    </row>
    <row r="40" spans="6:6">
      <c r="F40" t="s">
        <v>2420</v>
      </c>
    </row>
    <row r="41" spans="6:6">
      <c r="F41" t="s">
        <v>2421</v>
      </c>
    </row>
    <row r="42" spans="6:6">
      <c r="F42" t="s">
        <v>2422</v>
      </c>
    </row>
    <row r="43" spans="6:6">
      <c r="F43" t="s">
        <v>2423</v>
      </c>
    </row>
    <row r="44" spans="6:6">
      <c r="F44" t="s">
        <v>2424</v>
      </c>
    </row>
    <row r="45" spans="6:6">
      <c r="F45" t="s">
        <v>2425</v>
      </c>
    </row>
    <row r="46" spans="6:6">
      <c r="F46" t="s">
        <v>2426</v>
      </c>
    </row>
    <row r="47" spans="6:6">
      <c r="F47" t="s">
        <v>2427</v>
      </c>
    </row>
    <row r="55" s="8" customFormat="1" ht="15.75" spans="1:30">
      <c r="A55" s="10">
        <v>111017</v>
      </c>
      <c r="B55" s="11" t="s">
        <v>2428</v>
      </c>
      <c r="C55" s="10" t="s">
        <v>229</v>
      </c>
      <c r="D55" s="10">
        <v>0</v>
      </c>
      <c r="E55" s="11" t="s">
        <v>2429</v>
      </c>
      <c r="F55" s="11">
        <v>1</v>
      </c>
      <c r="G55" s="11">
        <v>0</v>
      </c>
      <c r="H55" s="12"/>
      <c r="I55" s="11">
        <v>2</v>
      </c>
      <c r="J55" s="8">
        <v>2</v>
      </c>
      <c r="K55" s="8">
        <v>6</v>
      </c>
      <c r="L55" s="8">
        <v>1</v>
      </c>
      <c r="N55" s="11" t="s">
        <v>231</v>
      </c>
      <c r="O55" s="10" t="s">
        <v>2430</v>
      </c>
      <c r="P55" s="10">
        <v>1</v>
      </c>
      <c r="Q55" s="16">
        <v>610017</v>
      </c>
      <c r="R55" s="16">
        <v>214005</v>
      </c>
      <c r="S55" s="16">
        <v>10</v>
      </c>
      <c r="T55" s="16">
        <v>10</v>
      </c>
      <c r="U55" s="16">
        <v>10</v>
      </c>
      <c r="V55" s="1">
        <v>16</v>
      </c>
      <c r="W55" s="1">
        <v>6</v>
      </c>
      <c r="X55" s="1">
        <v>117</v>
      </c>
      <c r="Y55" s="1">
        <v>10</v>
      </c>
      <c r="Z55" s="1">
        <v>0</v>
      </c>
      <c r="AA55" s="1">
        <v>0</v>
      </c>
      <c r="AB55" s="1">
        <v>1</v>
      </c>
      <c r="AC55" s="1">
        <v>0</v>
      </c>
      <c r="AD55" s="1"/>
    </row>
    <row r="56" s="9" customFormat="1" ht="15.75" spans="1:30">
      <c r="A56" s="13">
        <v>112006</v>
      </c>
      <c r="B56" s="14" t="s">
        <v>2431</v>
      </c>
      <c r="C56" s="13" t="s">
        <v>303</v>
      </c>
      <c r="D56" s="13">
        <v>0</v>
      </c>
      <c r="E56" s="14" t="s">
        <v>2432</v>
      </c>
      <c r="F56" s="14">
        <v>1</v>
      </c>
      <c r="G56" s="14">
        <v>1</v>
      </c>
      <c r="H56" s="15"/>
      <c r="I56" s="14">
        <v>1</v>
      </c>
      <c r="J56" s="9">
        <v>3</v>
      </c>
      <c r="K56" s="9">
        <v>7</v>
      </c>
      <c r="L56" s="9">
        <v>2</v>
      </c>
      <c r="M56" s="9">
        <v>7</v>
      </c>
      <c r="N56" s="14" t="s">
        <v>310</v>
      </c>
      <c r="O56" s="13" t="s">
        <v>2433</v>
      </c>
      <c r="P56" s="13">
        <v>0.7</v>
      </c>
      <c r="Q56" s="17">
        <v>620006</v>
      </c>
      <c r="R56" s="17">
        <v>214005</v>
      </c>
      <c r="S56" s="17">
        <v>30</v>
      </c>
      <c r="T56" s="17">
        <v>30</v>
      </c>
      <c r="U56" s="17">
        <v>30</v>
      </c>
      <c r="V56" s="2">
        <v>119</v>
      </c>
      <c r="W56" s="2">
        <v>11</v>
      </c>
      <c r="X56" s="2">
        <v>228</v>
      </c>
      <c r="Y56" s="1">
        <v>1.5</v>
      </c>
      <c r="Z56" s="2">
        <v>0</v>
      </c>
      <c r="AA56" s="2">
        <v>0</v>
      </c>
      <c r="AB56" s="2">
        <v>1</v>
      </c>
      <c r="AC56" s="2">
        <v>0</v>
      </c>
      <c r="AD56" s="2"/>
    </row>
    <row r="57" s="9" customFormat="1" ht="15.75" spans="1:30">
      <c r="A57" s="13">
        <v>112007</v>
      </c>
      <c r="B57" s="14" t="s">
        <v>2434</v>
      </c>
      <c r="C57" s="13" t="s">
        <v>318</v>
      </c>
      <c r="D57" s="13">
        <v>1</v>
      </c>
      <c r="E57" s="14" t="s">
        <v>2435</v>
      </c>
      <c r="F57" s="14">
        <v>1</v>
      </c>
      <c r="G57" s="14">
        <v>0</v>
      </c>
      <c r="H57" s="15"/>
      <c r="I57" s="14">
        <v>1</v>
      </c>
      <c r="J57" s="9">
        <v>3</v>
      </c>
      <c r="K57" s="9">
        <v>7</v>
      </c>
      <c r="L57" s="9">
        <v>2</v>
      </c>
      <c r="N57" s="14" t="s">
        <v>324</v>
      </c>
      <c r="O57" s="13" t="s">
        <v>2436</v>
      </c>
      <c r="P57" s="13">
        <v>1</v>
      </c>
      <c r="Q57" s="17">
        <v>620007</v>
      </c>
      <c r="R57" s="17">
        <v>214005</v>
      </c>
      <c r="S57" s="17">
        <v>30</v>
      </c>
      <c r="T57" s="17">
        <v>30</v>
      </c>
      <c r="U57" s="17">
        <v>30</v>
      </c>
      <c r="V57" s="2">
        <v>147</v>
      </c>
      <c r="W57" s="2">
        <v>7</v>
      </c>
      <c r="X57" s="2">
        <v>207</v>
      </c>
      <c r="Y57" s="1">
        <v>3.8</v>
      </c>
      <c r="Z57" s="2">
        <v>0</v>
      </c>
      <c r="AA57" s="2">
        <v>0</v>
      </c>
      <c r="AB57" s="2">
        <v>1</v>
      </c>
      <c r="AC57" s="2">
        <v>0</v>
      </c>
      <c r="AD57" s="2"/>
    </row>
    <row r="58" s="9" customFormat="1" ht="15.75" spans="1:30">
      <c r="A58" s="13">
        <v>112009</v>
      </c>
      <c r="B58" s="14" t="s">
        <v>2437</v>
      </c>
      <c r="C58" s="13" t="s">
        <v>341</v>
      </c>
      <c r="D58" s="13">
        <v>0</v>
      </c>
      <c r="E58" s="14" t="s">
        <v>2438</v>
      </c>
      <c r="F58" s="14">
        <v>1</v>
      </c>
      <c r="G58" s="14">
        <v>1</v>
      </c>
      <c r="H58" s="15"/>
      <c r="I58" s="14">
        <v>1</v>
      </c>
      <c r="J58" s="9">
        <v>3</v>
      </c>
      <c r="K58" s="9">
        <v>7</v>
      </c>
      <c r="L58" s="9">
        <v>2</v>
      </c>
      <c r="M58" s="9">
        <v>10</v>
      </c>
      <c r="N58" s="14" t="s">
        <v>346</v>
      </c>
      <c r="O58" s="13" t="s">
        <v>2436</v>
      </c>
      <c r="P58" s="13">
        <v>0.75</v>
      </c>
      <c r="Q58" s="17">
        <v>620009</v>
      </c>
      <c r="R58" s="17">
        <v>214005</v>
      </c>
      <c r="S58" s="17">
        <v>30</v>
      </c>
      <c r="T58" s="17">
        <v>30</v>
      </c>
      <c r="U58" s="17">
        <v>30</v>
      </c>
      <c r="V58" s="2">
        <v>147</v>
      </c>
      <c r="W58" s="2">
        <v>10</v>
      </c>
      <c r="X58" s="2">
        <v>169</v>
      </c>
      <c r="Y58" s="1">
        <v>10.8</v>
      </c>
      <c r="Z58" s="2">
        <v>0</v>
      </c>
      <c r="AA58" s="2">
        <v>0</v>
      </c>
      <c r="AB58" s="2">
        <v>1</v>
      </c>
      <c r="AC58" s="2">
        <v>0</v>
      </c>
      <c r="AD58" s="2"/>
    </row>
    <row r="66" s="9" customFormat="1" ht="15.75" spans="1:30">
      <c r="A66" s="13">
        <v>112024</v>
      </c>
      <c r="B66" s="14" t="s">
        <v>2439</v>
      </c>
      <c r="C66" s="13" t="s">
        <v>489</v>
      </c>
      <c r="D66" s="13">
        <v>0</v>
      </c>
      <c r="E66" s="14" t="s">
        <v>2440</v>
      </c>
      <c r="F66" s="14">
        <v>1</v>
      </c>
      <c r="G66" s="14">
        <v>0</v>
      </c>
      <c r="H66" s="15"/>
      <c r="I66" s="14">
        <v>4</v>
      </c>
      <c r="J66" s="9">
        <v>3</v>
      </c>
      <c r="K66" s="9">
        <v>7</v>
      </c>
      <c r="L66" s="9">
        <v>2</v>
      </c>
      <c r="N66" s="14" t="s">
        <v>494</v>
      </c>
      <c r="O66" s="13" t="s">
        <v>2436</v>
      </c>
      <c r="P66" s="13">
        <v>1</v>
      </c>
      <c r="Q66" s="17">
        <v>620024</v>
      </c>
      <c r="R66" s="17">
        <v>214005</v>
      </c>
      <c r="S66" s="17">
        <v>30</v>
      </c>
      <c r="T66" s="17">
        <v>30</v>
      </c>
      <c r="U66" s="17">
        <v>30</v>
      </c>
      <c r="V66" s="2">
        <v>119</v>
      </c>
      <c r="W66" s="2">
        <v>11</v>
      </c>
      <c r="X66" s="2">
        <v>228</v>
      </c>
      <c r="Y66" s="1">
        <v>2.9</v>
      </c>
      <c r="Z66" s="2">
        <v>0</v>
      </c>
      <c r="AA66" s="2">
        <v>0</v>
      </c>
      <c r="AB66" s="2">
        <v>1</v>
      </c>
      <c r="AC66" s="2">
        <v>0</v>
      </c>
      <c r="AD66" s="2"/>
    </row>
    <row r="75" spans="9:12">
      <c r="I75" s="19" t="s">
        <v>29</v>
      </c>
      <c r="J75" s="19" t="s">
        <v>30</v>
      </c>
      <c r="K75" s="19" t="s">
        <v>31</v>
      </c>
      <c r="L75" s="19" t="s">
        <v>32</v>
      </c>
    </row>
    <row r="76" spans="8:12">
      <c r="H76" t="s">
        <v>2192</v>
      </c>
      <c r="I76" s="19">
        <v>86</v>
      </c>
      <c r="J76" s="19">
        <v>8</v>
      </c>
      <c r="K76" s="19">
        <v>137</v>
      </c>
      <c r="L76" s="19">
        <v>15</v>
      </c>
    </row>
    <row r="77" spans="8:12">
      <c r="H77" t="s">
        <v>74</v>
      </c>
      <c r="I77" s="19">
        <v>86</v>
      </c>
      <c r="J77" s="19">
        <v>6</v>
      </c>
      <c r="K77" s="19">
        <v>162</v>
      </c>
      <c r="L77" s="19">
        <v>15</v>
      </c>
    </row>
    <row r="78" spans="8:12">
      <c r="H78" t="s">
        <v>87</v>
      </c>
      <c r="I78" s="19">
        <v>106</v>
      </c>
      <c r="J78" s="19">
        <v>6</v>
      </c>
      <c r="K78" s="19">
        <v>112</v>
      </c>
      <c r="L78" s="19">
        <v>45</v>
      </c>
    </row>
    <row r="79" spans="8:12">
      <c r="H79" t="s">
        <v>99</v>
      </c>
      <c r="I79" s="19">
        <v>106</v>
      </c>
      <c r="J79" s="19">
        <v>6</v>
      </c>
      <c r="K79" s="19">
        <v>112</v>
      </c>
      <c r="L79" s="19">
        <v>47</v>
      </c>
    </row>
    <row r="80" spans="8:12">
      <c r="H80" t="s">
        <v>111</v>
      </c>
      <c r="I80" s="19">
        <v>86</v>
      </c>
      <c r="J80" s="19">
        <v>7</v>
      </c>
      <c r="K80" s="19">
        <v>151</v>
      </c>
      <c r="L80" s="19">
        <v>20</v>
      </c>
    </row>
    <row r="81" spans="8:12">
      <c r="H81" t="s">
        <v>124</v>
      </c>
      <c r="I81" s="19">
        <v>86</v>
      </c>
      <c r="J81" s="19">
        <v>6</v>
      </c>
      <c r="K81" s="19">
        <v>162</v>
      </c>
      <c r="L81" s="19">
        <v>25</v>
      </c>
    </row>
    <row r="82" spans="8:12">
      <c r="H82" t="s">
        <v>137</v>
      </c>
      <c r="I82" s="19">
        <v>86</v>
      </c>
      <c r="J82" s="19">
        <v>8</v>
      </c>
      <c r="K82" s="19">
        <v>137</v>
      </c>
      <c r="L82" s="19">
        <v>26</v>
      </c>
    </row>
    <row r="83" spans="8:12">
      <c r="H83" t="s">
        <v>147</v>
      </c>
      <c r="I83" s="19">
        <v>86</v>
      </c>
      <c r="J83" s="19">
        <v>6</v>
      </c>
      <c r="K83" s="19">
        <v>162</v>
      </c>
      <c r="L83" s="19">
        <v>15</v>
      </c>
    </row>
    <row r="84" spans="8:12">
      <c r="H84" t="s">
        <v>156</v>
      </c>
      <c r="I84" s="19">
        <v>86</v>
      </c>
      <c r="J84" s="19">
        <v>8</v>
      </c>
      <c r="K84" s="19">
        <v>137</v>
      </c>
      <c r="L84" s="19">
        <v>26</v>
      </c>
    </row>
    <row r="85" spans="8:12">
      <c r="H85" t="s">
        <v>167</v>
      </c>
      <c r="I85" s="19">
        <v>86</v>
      </c>
      <c r="J85" s="19">
        <v>6</v>
      </c>
      <c r="K85" s="19">
        <v>162</v>
      </c>
      <c r="L85" s="19">
        <v>14</v>
      </c>
    </row>
    <row r="86" spans="8:12">
      <c r="H86" s="13" t="s">
        <v>241</v>
      </c>
      <c r="I86" s="20">
        <v>119</v>
      </c>
      <c r="J86" s="20">
        <v>12</v>
      </c>
      <c r="K86" s="20">
        <v>207</v>
      </c>
      <c r="L86" s="20">
        <v>45</v>
      </c>
    </row>
    <row r="87" spans="8:12">
      <c r="H87" s="13" t="s">
        <v>254</v>
      </c>
      <c r="I87" s="20">
        <v>132</v>
      </c>
      <c r="J87" s="20">
        <v>10</v>
      </c>
      <c r="K87" s="20">
        <v>207</v>
      </c>
      <c r="L87" s="20">
        <v>46</v>
      </c>
    </row>
    <row r="88" spans="8:12">
      <c r="H88" s="13" t="s">
        <v>265</v>
      </c>
      <c r="I88" s="20">
        <v>147</v>
      </c>
      <c r="J88" s="20">
        <v>7</v>
      </c>
      <c r="K88" s="20">
        <v>207</v>
      </c>
      <c r="L88" s="20">
        <v>65</v>
      </c>
    </row>
    <row r="89" spans="8:12">
      <c r="H89" s="13" t="s">
        <v>277</v>
      </c>
      <c r="I89" s="20">
        <v>133</v>
      </c>
      <c r="J89" s="20">
        <v>9</v>
      </c>
      <c r="K89" s="20">
        <v>207</v>
      </c>
      <c r="L89" s="20">
        <v>72</v>
      </c>
    </row>
    <row r="90" spans="8:12">
      <c r="H90" s="13" t="s">
        <v>290</v>
      </c>
      <c r="I90" s="20">
        <v>147</v>
      </c>
      <c r="J90" s="20">
        <v>10</v>
      </c>
      <c r="K90" s="20">
        <v>169</v>
      </c>
      <c r="L90" s="20">
        <v>85</v>
      </c>
    </row>
    <row r="91" spans="8:12">
      <c r="H91" s="13" t="s">
        <v>2204</v>
      </c>
      <c r="I91" s="20">
        <v>147</v>
      </c>
      <c r="J91" s="20">
        <v>10</v>
      </c>
      <c r="K91" s="20">
        <v>169</v>
      </c>
      <c r="L91" s="20">
        <v>81</v>
      </c>
    </row>
    <row r="92" spans="8:12">
      <c r="H92" s="13" t="s">
        <v>2206</v>
      </c>
      <c r="I92" s="20">
        <v>119</v>
      </c>
      <c r="J92" s="20">
        <v>12</v>
      </c>
      <c r="K92" s="20">
        <v>207</v>
      </c>
      <c r="L92" s="20">
        <v>45</v>
      </c>
    </row>
    <row r="93" spans="8:12">
      <c r="H93" s="13" t="s">
        <v>2207</v>
      </c>
      <c r="I93" s="20">
        <v>119</v>
      </c>
      <c r="J93" s="20">
        <v>12</v>
      </c>
      <c r="K93" s="20">
        <v>207</v>
      </c>
      <c r="L93" s="20">
        <v>47</v>
      </c>
    </row>
    <row r="94" spans="8:12">
      <c r="H94" s="18" t="s">
        <v>548</v>
      </c>
      <c r="I94" s="21">
        <v>221</v>
      </c>
      <c r="J94" s="21">
        <v>11</v>
      </c>
      <c r="K94" s="21">
        <v>313</v>
      </c>
      <c r="L94" s="21">
        <v>108</v>
      </c>
    </row>
    <row r="95" spans="8:12">
      <c r="H95" s="18" t="s">
        <v>659</v>
      </c>
      <c r="I95" s="21">
        <v>179</v>
      </c>
      <c r="J95" s="21">
        <v>18</v>
      </c>
      <c r="K95" s="21">
        <v>313</v>
      </c>
      <c r="L95" s="21">
        <v>76</v>
      </c>
    </row>
  </sheetData>
  <conditionalFormatting sqref="Q55">
    <cfRule type="duplicateValues" dxfId="0" priority="76"/>
    <cfRule type="duplicateValues" dxfId="0" priority="77"/>
    <cfRule type="duplicateValues" dxfId="0" priority="78"/>
  </conditionalFormatting>
  <conditionalFormatting sqref="Q56">
    <cfRule type="duplicateValues" dxfId="0" priority="61"/>
    <cfRule type="duplicateValues" dxfId="0" priority="62"/>
    <cfRule type="duplicateValues" dxfId="0" priority="63"/>
  </conditionalFormatting>
  <conditionalFormatting sqref="Q57">
    <cfRule type="duplicateValues" dxfId="0" priority="58"/>
    <cfRule type="duplicateValues" dxfId="0" priority="59"/>
    <cfRule type="duplicateValues" dxfId="0" priority="60"/>
  </conditionalFormatting>
  <conditionalFormatting sqref="Q58">
    <cfRule type="duplicateValues" dxfId="0" priority="52"/>
    <cfRule type="duplicateValues" dxfId="0" priority="53"/>
    <cfRule type="duplicateValues" dxfId="0" priority="54"/>
  </conditionalFormatting>
  <conditionalFormatting sqref="Q66">
    <cfRule type="duplicateValues" dxfId="0" priority="37"/>
    <cfRule type="duplicateValues" dxfId="0" priority="38"/>
    <cfRule type="duplicateValues" dxfId="0" priority="39"/>
    <cfRule type="duplicateValues" dxfId="0" priority="43"/>
    <cfRule type="duplicateValues" dxfId="0" priority="44"/>
    <cfRule type="duplicateValues" dxfId="0" priority="45"/>
  </conditionalFormatting>
  <conditionalFormatting sqref="Q56:Q57">
    <cfRule type="duplicateValues" dxfId="0" priority="64"/>
    <cfRule type="duplicateValues" dxfId="0" priority="65"/>
    <cfRule type="duplicateValues" dxfId="0" priority="66"/>
  </conditionalFormatting>
  <conditionalFormatting sqref="H94:J95 L94:L95">
    <cfRule type="duplicateValues" dxfId="0" priority="1"/>
  </conditionalFormatting>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3"/>
  <sheetViews>
    <sheetView workbookViewId="0">
      <selection activeCell="G152" sqref="G152"/>
    </sheetView>
  </sheetViews>
  <sheetFormatPr defaultColWidth="9" defaultRowHeight="13.5"/>
  <cols>
    <col min="1" max="1" width="18.3716814159292" customWidth="1"/>
    <col min="8" max="8" width="7.50442477876106" customWidth="1"/>
    <col min="9" max="9" width="18.3716814159292" customWidth="1"/>
    <col min="11" max="11" width="17.2477876106195" customWidth="1"/>
  </cols>
  <sheetData>
    <row r="1" spans="1:14">
      <c r="A1" t="s">
        <v>2441</v>
      </c>
      <c r="B1" t="s">
        <v>2442</v>
      </c>
      <c r="C1" t="s">
        <v>2443</v>
      </c>
      <c r="D1" t="s">
        <v>2444</v>
      </c>
      <c r="E1" t="s">
        <v>2445</v>
      </c>
      <c r="H1">
        <v>111001</v>
      </c>
      <c r="I1" t="s">
        <v>2192</v>
      </c>
      <c r="L1" t="s">
        <v>2443</v>
      </c>
      <c r="M1" t="s">
        <v>2444</v>
      </c>
      <c r="N1" t="s">
        <v>2445</v>
      </c>
    </row>
    <row r="2" spans="1:14">
      <c r="A2" t="s">
        <v>241</v>
      </c>
      <c r="B2" t="s">
        <v>2446</v>
      </c>
      <c r="C2">
        <v>22</v>
      </c>
      <c r="D2">
        <v>12</v>
      </c>
      <c r="E2">
        <v>173</v>
      </c>
      <c r="H2">
        <v>111002</v>
      </c>
      <c r="I2" t="s">
        <v>2193</v>
      </c>
      <c r="J2">
        <v>113010</v>
      </c>
      <c r="K2" t="s">
        <v>2240</v>
      </c>
      <c r="L2">
        <f>VLOOKUP(K2,$A$2:$E$37,3,0)</f>
        <v>33</v>
      </c>
      <c r="M2">
        <f>VLOOKUP(K2,$A$2:$E$37,4,0)</f>
        <v>18</v>
      </c>
      <c r="N2">
        <f>VLOOKUP(K2,$A$2:$E$37,5,0)</f>
        <v>261</v>
      </c>
    </row>
    <row r="3" spans="1:14">
      <c r="A3" t="s">
        <v>254</v>
      </c>
      <c r="B3" t="s">
        <v>2446</v>
      </c>
      <c r="C3">
        <v>24</v>
      </c>
      <c r="D3">
        <v>10</v>
      </c>
      <c r="E3">
        <v>173</v>
      </c>
      <c r="H3">
        <v>111003</v>
      </c>
      <c r="I3" t="s">
        <v>87</v>
      </c>
      <c r="J3">
        <v>113001</v>
      </c>
      <c r="K3" t="s">
        <v>2227</v>
      </c>
      <c r="L3">
        <f t="shared" ref="L3:L15" si="0">VLOOKUP(K3,$A$2:$E$37,3,0)</f>
        <v>40</v>
      </c>
      <c r="M3">
        <f t="shared" ref="M3:M15" si="1">VLOOKUP(K3,$A$2:$E$37,4,0)</f>
        <v>11</v>
      </c>
      <c r="N3">
        <f t="shared" ref="N3:N15" si="2">VLOOKUP(K3,$A$2:$E$37,5,0)</f>
        <v>261</v>
      </c>
    </row>
    <row r="4" spans="1:14">
      <c r="A4" t="s">
        <v>330</v>
      </c>
      <c r="B4" t="s">
        <v>2446</v>
      </c>
      <c r="C4">
        <v>22</v>
      </c>
      <c r="D4">
        <v>10</v>
      </c>
      <c r="E4">
        <v>202</v>
      </c>
      <c r="H4">
        <v>111004</v>
      </c>
      <c r="I4" t="s">
        <v>99</v>
      </c>
      <c r="J4">
        <v>112001</v>
      </c>
      <c r="K4" t="s">
        <v>241</v>
      </c>
      <c r="L4">
        <f t="shared" si="0"/>
        <v>22</v>
      </c>
      <c r="M4">
        <f t="shared" si="1"/>
        <v>12</v>
      </c>
      <c r="N4">
        <f t="shared" si="2"/>
        <v>173</v>
      </c>
    </row>
    <row r="5" spans="1:14">
      <c r="A5" t="s">
        <v>265</v>
      </c>
      <c r="B5" t="s">
        <v>2446</v>
      </c>
      <c r="C5">
        <v>26</v>
      </c>
      <c r="D5">
        <v>7</v>
      </c>
      <c r="E5">
        <v>173</v>
      </c>
      <c r="H5">
        <v>111005</v>
      </c>
      <c r="I5" t="s">
        <v>111</v>
      </c>
      <c r="J5">
        <v>112002</v>
      </c>
      <c r="K5" t="s">
        <v>254</v>
      </c>
      <c r="L5">
        <f t="shared" si="0"/>
        <v>24</v>
      </c>
      <c r="M5">
        <f t="shared" si="1"/>
        <v>10</v>
      </c>
      <c r="N5">
        <f t="shared" si="2"/>
        <v>173</v>
      </c>
    </row>
    <row r="6" spans="1:14">
      <c r="A6" t="s">
        <v>290</v>
      </c>
      <c r="B6" t="s">
        <v>2446</v>
      </c>
      <c r="C6">
        <v>26</v>
      </c>
      <c r="D6">
        <v>10</v>
      </c>
      <c r="E6">
        <v>144</v>
      </c>
      <c r="H6">
        <v>111006</v>
      </c>
      <c r="I6" t="s">
        <v>124</v>
      </c>
      <c r="J6">
        <v>112005</v>
      </c>
      <c r="K6" t="s">
        <v>290</v>
      </c>
      <c r="L6">
        <f t="shared" si="0"/>
        <v>26</v>
      </c>
      <c r="M6">
        <f t="shared" si="1"/>
        <v>10</v>
      </c>
      <c r="N6">
        <f t="shared" si="2"/>
        <v>144</v>
      </c>
    </row>
    <row r="7" spans="1:14">
      <c r="A7" t="s">
        <v>277</v>
      </c>
      <c r="B7" t="s">
        <v>2446</v>
      </c>
      <c r="C7">
        <v>24</v>
      </c>
      <c r="D7">
        <v>10</v>
      </c>
      <c r="E7">
        <v>173</v>
      </c>
      <c r="H7">
        <v>111007</v>
      </c>
      <c r="I7" t="s">
        <v>137</v>
      </c>
      <c r="J7">
        <v>112003</v>
      </c>
      <c r="K7" t="s">
        <v>265</v>
      </c>
      <c r="L7">
        <f t="shared" si="0"/>
        <v>26</v>
      </c>
      <c r="M7">
        <f t="shared" si="1"/>
        <v>7</v>
      </c>
      <c r="N7">
        <f t="shared" si="2"/>
        <v>173</v>
      </c>
    </row>
    <row r="8" spans="1:14">
      <c r="A8" t="s">
        <v>341</v>
      </c>
      <c r="B8" t="s">
        <v>2446</v>
      </c>
      <c r="C8">
        <v>26</v>
      </c>
      <c r="D8">
        <v>10</v>
      </c>
      <c r="E8">
        <v>144</v>
      </c>
      <c r="H8">
        <v>111008</v>
      </c>
      <c r="I8" t="s">
        <v>147</v>
      </c>
      <c r="J8">
        <v>112004</v>
      </c>
      <c r="K8" t="s">
        <v>277</v>
      </c>
      <c r="L8">
        <f t="shared" si="0"/>
        <v>24</v>
      </c>
      <c r="M8">
        <f t="shared" si="1"/>
        <v>10</v>
      </c>
      <c r="N8">
        <f t="shared" si="2"/>
        <v>173</v>
      </c>
    </row>
    <row r="9" spans="1:14">
      <c r="A9" t="s">
        <v>303</v>
      </c>
      <c r="B9" t="s">
        <v>2446</v>
      </c>
      <c r="C9">
        <v>22</v>
      </c>
      <c r="D9">
        <v>11</v>
      </c>
      <c r="E9">
        <v>187</v>
      </c>
      <c r="H9">
        <v>111009</v>
      </c>
      <c r="I9" t="s">
        <v>156</v>
      </c>
      <c r="J9">
        <v>112010</v>
      </c>
      <c r="K9" t="s">
        <v>2204</v>
      </c>
      <c r="L9">
        <f t="shared" si="0"/>
        <v>26</v>
      </c>
      <c r="M9">
        <f t="shared" si="1"/>
        <v>10</v>
      </c>
      <c r="N9">
        <f t="shared" si="2"/>
        <v>144</v>
      </c>
    </row>
    <row r="10" spans="1:14">
      <c r="A10" t="s">
        <v>318</v>
      </c>
      <c r="B10" t="s">
        <v>2446</v>
      </c>
      <c r="C10">
        <v>26</v>
      </c>
      <c r="D10">
        <v>7</v>
      </c>
      <c r="E10">
        <v>173</v>
      </c>
      <c r="H10">
        <v>111010</v>
      </c>
      <c r="I10" t="s">
        <v>2194</v>
      </c>
      <c r="J10">
        <v>112011</v>
      </c>
      <c r="K10" t="s">
        <v>2206</v>
      </c>
      <c r="L10">
        <f t="shared" si="0"/>
        <v>22</v>
      </c>
      <c r="M10">
        <f t="shared" si="1"/>
        <v>12</v>
      </c>
      <c r="N10">
        <f t="shared" si="2"/>
        <v>173</v>
      </c>
    </row>
    <row r="11" spans="1:14">
      <c r="A11" t="s">
        <v>2204</v>
      </c>
      <c r="B11" t="s">
        <v>2446</v>
      </c>
      <c r="C11">
        <v>26</v>
      </c>
      <c r="D11">
        <v>10</v>
      </c>
      <c r="E11">
        <v>144</v>
      </c>
      <c r="H11">
        <v>111011</v>
      </c>
      <c r="I11" t="s">
        <v>175</v>
      </c>
      <c r="J11">
        <v>112012</v>
      </c>
      <c r="K11" t="s">
        <v>2207</v>
      </c>
      <c r="L11">
        <f t="shared" si="0"/>
        <v>22</v>
      </c>
      <c r="M11">
        <f t="shared" si="1"/>
        <v>12</v>
      </c>
      <c r="N11">
        <f t="shared" si="2"/>
        <v>173</v>
      </c>
    </row>
    <row r="12" spans="1:14">
      <c r="A12" t="s">
        <v>2206</v>
      </c>
      <c r="B12" t="s">
        <v>2446</v>
      </c>
      <c r="C12">
        <v>22</v>
      </c>
      <c r="D12">
        <v>12</v>
      </c>
      <c r="E12">
        <v>173</v>
      </c>
      <c r="H12">
        <v>111012</v>
      </c>
      <c r="I12" t="s">
        <v>186</v>
      </c>
      <c r="J12">
        <v>113002</v>
      </c>
      <c r="K12" t="s">
        <v>561</v>
      </c>
      <c r="L12">
        <f t="shared" si="0"/>
        <v>36</v>
      </c>
      <c r="M12">
        <f t="shared" si="1"/>
        <v>15</v>
      </c>
      <c r="N12">
        <f t="shared" si="2"/>
        <v>261</v>
      </c>
    </row>
    <row r="13" spans="1:14">
      <c r="A13" t="s">
        <v>2207</v>
      </c>
      <c r="B13" t="s">
        <v>2446</v>
      </c>
      <c r="C13">
        <v>22</v>
      </c>
      <c r="D13">
        <v>12</v>
      </c>
      <c r="E13">
        <v>173</v>
      </c>
      <c r="H13">
        <v>111013</v>
      </c>
      <c r="I13" t="s">
        <v>2195</v>
      </c>
      <c r="J13">
        <v>112013</v>
      </c>
      <c r="K13" t="s">
        <v>384</v>
      </c>
      <c r="L13">
        <f t="shared" si="0"/>
        <v>22</v>
      </c>
      <c r="M13">
        <f t="shared" si="1"/>
        <v>10</v>
      </c>
      <c r="N13">
        <f t="shared" si="2"/>
        <v>202</v>
      </c>
    </row>
    <row r="14" spans="1:14">
      <c r="A14" t="s">
        <v>384</v>
      </c>
      <c r="B14" t="s">
        <v>2446</v>
      </c>
      <c r="C14">
        <v>22</v>
      </c>
      <c r="D14">
        <v>10</v>
      </c>
      <c r="E14">
        <v>202</v>
      </c>
      <c r="H14">
        <v>111014</v>
      </c>
      <c r="I14" t="s">
        <v>208</v>
      </c>
      <c r="J14">
        <v>112014</v>
      </c>
      <c r="K14" t="s">
        <v>394</v>
      </c>
      <c r="L14">
        <f t="shared" si="0"/>
        <v>26</v>
      </c>
      <c r="M14">
        <f t="shared" si="1"/>
        <v>10</v>
      </c>
      <c r="N14">
        <f t="shared" si="2"/>
        <v>144</v>
      </c>
    </row>
    <row r="15" spans="1:14">
      <c r="A15" t="s">
        <v>394</v>
      </c>
      <c r="B15" t="s">
        <v>2446</v>
      </c>
      <c r="C15">
        <v>26</v>
      </c>
      <c r="D15">
        <v>10</v>
      </c>
      <c r="E15">
        <v>144</v>
      </c>
      <c r="H15">
        <v>111015</v>
      </c>
      <c r="I15" t="s">
        <v>217</v>
      </c>
      <c r="J15">
        <v>112015</v>
      </c>
      <c r="K15" t="s">
        <v>406</v>
      </c>
      <c r="L15">
        <f t="shared" si="0"/>
        <v>22</v>
      </c>
      <c r="M15">
        <f t="shared" si="1"/>
        <v>11</v>
      </c>
      <c r="N15">
        <f t="shared" si="2"/>
        <v>187</v>
      </c>
    </row>
    <row r="16" spans="1:9">
      <c r="A16" t="s">
        <v>406</v>
      </c>
      <c r="B16" t="s">
        <v>2446</v>
      </c>
      <c r="C16">
        <v>22</v>
      </c>
      <c r="D16">
        <v>11</v>
      </c>
      <c r="E16">
        <v>187</v>
      </c>
      <c r="H16">
        <v>111016</v>
      </c>
      <c r="I16" t="s">
        <v>225</v>
      </c>
    </row>
    <row r="17" spans="1:9">
      <c r="A17" t="s">
        <v>415</v>
      </c>
      <c r="B17" t="s">
        <v>2446</v>
      </c>
      <c r="C17">
        <v>26</v>
      </c>
      <c r="D17">
        <v>10</v>
      </c>
      <c r="E17">
        <v>144</v>
      </c>
      <c r="H17">
        <v>111017</v>
      </c>
      <c r="I17" t="s">
        <v>229</v>
      </c>
    </row>
    <row r="18" spans="1:14">
      <c r="A18" t="s">
        <v>2212</v>
      </c>
      <c r="B18" t="s">
        <v>2446</v>
      </c>
      <c r="C18">
        <v>26</v>
      </c>
      <c r="D18">
        <v>10</v>
      </c>
      <c r="E18">
        <v>144</v>
      </c>
      <c r="H18">
        <v>112001</v>
      </c>
      <c r="I18" t="s">
        <v>241</v>
      </c>
      <c r="L18" t="s">
        <v>29</v>
      </c>
      <c r="M18" t="s">
        <v>30</v>
      </c>
      <c r="N18" t="s">
        <v>31</v>
      </c>
    </row>
    <row r="19" spans="1:14">
      <c r="A19" t="s">
        <v>439</v>
      </c>
      <c r="B19" t="s">
        <v>2446</v>
      </c>
      <c r="C19">
        <v>24</v>
      </c>
      <c r="D19">
        <v>10</v>
      </c>
      <c r="E19">
        <v>173</v>
      </c>
      <c r="H19">
        <v>112002</v>
      </c>
      <c r="I19" t="s">
        <v>254</v>
      </c>
      <c r="K19" t="s">
        <v>2447</v>
      </c>
      <c r="L19">
        <v>62</v>
      </c>
      <c r="M19">
        <v>15</v>
      </c>
      <c r="N19">
        <v>314</v>
      </c>
    </row>
    <row r="20" spans="1:14">
      <c r="A20" t="s">
        <v>445</v>
      </c>
      <c r="B20" t="s">
        <v>2446</v>
      </c>
      <c r="C20">
        <v>22</v>
      </c>
      <c r="D20">
        <v>10</v>
      </c>
      <c r="E20">
        <v>202</v>
      </c>
      <c r="H20">
        <v>112003</v>
      </c>
      <c r="I20" t="s">
        <v>265</v>
      </c>
      <c r="K20" t="s">
        <v>2448</v>
      </c>
      <c r="L20">
        <v>92</v>
      </c>
      <c r="M20">
        <v>12</v>
      </c>
      <c r="N20">
        <v>276</v>
      </c>
    </row>
    <row r="21" spans="1:14">
      <c r="A21" t="s">
        <v>454</v>
      </c>
      <c r="B21" t="s">
        <v>2446</v>
      </c>
      <c r="C21">
        <v>22</v>
      </c>
      <c r="D21">
        <v>11</v>
      </c>
      <c r="E21">
        <v>187</v>
      </c>
      <c r="H21">
        <v>112004</v>
      </c>
      <c r="I21" t="s">
        <v>277</v>
      </c>
      <c r="K21" t="s">
        <v>2449</v>
      </c>
      <c r="L21">
        <v>169</v>
      </c>
      <c r="M21">
        <v>9</v>
      </c>
      <c r="N21">
        <v>124</v>
      </c>
    </row>
    <row r="22" spans="1:9">
      <c r="A22" t="s">
        <v>464</v>
      </c>
      <c r="B22" t="s">
        <v>2446</v>
      </c>
      <c r="C22">
        <v>22</v>
      </c>
      <c r="D22">
        <v>12</v>
      </c>
      <c r="E22">
        <v>173</v>
      </c>
      <c r="H22">
        <v>112005</v>
      </c>
      <c r="I22" t="s">
        <v>290</v>
      </c>
    </row>
    <row r="23" spans="1:9">
      <c r="A23" t="s">
        <v>475</v>
      </c>
      <c r="B23" t="s">
        <v>2446</v>
      </c>
      <c r="C23">
        <v>22</v>
      </c>
      <c r="D23">
        <v>10</v>
      </c>
      <c r="E23">
        <v>202</v>
      </c>
      <c r="H23">
        <v>112006</v>
      </c>
      <c r="I23" t="s">
        <v>303</v>
      </c>
    </row>
    <row r="24" spans="1:14">
      <c r="A24" t="s">
        <v>480</v>
      </c>
      <c r="B24" t="s">
        <v>2446</v>
      </c>
      <c r="C24">
        <v>26</v>
      </c>
      <c r="D24">
        <v>10</v>
      </c>
      <c r="E24">
        <v>144</v>
      </c>
      <c r="H24">
        <v>112007</v>
      </c>
      <c r="I24" t="s">
        <v>318</v>
      </c>
      <c r="L24" t="s">
        <v>29</v>
      </c>
      <c r="M24" t="s">
        <v>30</v>
      </c>
      <c r="N24" t="s">
        <v>31</v>
      </c>
    </row>
    <row r="25" spans="1:14">
      <c r="A25" t="s">
        <v>489</v>
      </c>
      <c r="B25" t="s">
        <v>2446</v>
      </c>
      <c r="C25">
        <v>22</v>
      </c>
      <c r="D25">
        <v>11</v>
      </c>
      <c r="E25">
        <v>187</v>
      </c>
      <c r="H25">
        <v>112008</v>
      </c>
      <c r="I25" t="s">
        <v>330</v>
      </c>
      <c r="K25" t="s">
        <v>2447</v>
      </c>
      <c r="L25">
        <f>ROUNDDOWN(L19+[2]升级属性!$Z$3,0)</f>
        <v>65</v>
      </c>
      <c r="M25">
        <f>ROUNDDOWN(M19+[2]升级属性!$AA$3,0)</f>
        <v>19</v>
      </c>
      <c r="N25">
        <f>ROUNDDOWN(N19+[2]升级属性!$Y$3,0)</f>
        <v>398</v>
      </c>
    </row>
    <row r="26" spans="1:14">
      <c r="A26" t="s">
        <v>499</v>
      </c>
      <c r="B26" t="s">
        <v>2446</v>
      </c>
      <c r="C26">
        <v>26</v>
      </c>
      <c r="D26">
        <v>7</v>
      </c>
      <c r="E26">
        <v>173</v>
      </c>
      <c r="H26">
        <v>112009</v>
      </c>
      <c r="I26" t="s">
        <v>341</v>
      </c>
      <c r="K26" t="s">
        <v>2448</v>
      </c>
      <c r="L26">
        <f>ROUNDDOWN(L20+[2]升级属性!$Z$4,0)</f>
        <v>97</v>
      </c>
      <c r="M26">
        <f>ROUNDDOWN(M20+[2]升级属性!$AA$4,0)</f>
        <v>15</v>
      </c>
      <c r="N26">
        <f>ROUNDDOWN(N20+[2]升级属性!$Y$4,0)</f>
        <v>350</v>
      </c>
    </row>
    <row r="27" spans="1:14">
      <c r="A27" t="s">
        <v>509</v>
      </c>
      <c r="B27" t="s">
        <v>2446</v>
      </c>
      <c r="C27">
        <v>22</v>
      </c>
      <c r="D27">
        <v>12</v>
      </c>
      <c r="E27">
        <v>173</v>
      </c>
      <c r="H27">
        <v>112010</v>
      </c>
      <c r="I27" t="s">
        <v>2204</v>
      </c>
      <c r="K27" t="s">
        <v>2449</v>
      </c>
      <c r="L27">
        <f>ROUNDDOWN(L21+[2]升级属性!$Z$5,0)</f>
        <v>172</v>
      </c>
      <c r="M27">
        <f>ROUNDDOWN(M21+[2]升级属性!$AA$5,0)</f>
        <v>13</v>
      </c>
      <c r="N27">
        <f>ROUNDDOWN(N21+[2]升级属性!$Y$5,0)</f>
        <v>212</v>
      </c>
    </row>
    <row r="28" spans="1:9">
      <c r="A28" t="s">
        <v>2227</v>
      </c>
      <c r="B28" t="s">
        <v>2450</v>
      </c>
      <c r="C28">
        <v>40</v>
      </c>
      <c r="D28">
        <v>11</v>
      </c>
      <c r="E28">
        <v>261</v>
      </c>
      <c r="H28">
        <v>112011</v>
      </c>
      <c r="I28" t="s">
        <v>2206</v>
      </c>
    </row>
    <row r="29" spans="1:9">
      <c r="A29" t="s">
        <v>561</v>
      </c>
      <c r="B29" t="s">
        <v>2450</v>
      </c>
      <c r="C29">
        <v>36</v>
      </c>
      <c r="D29">
        <v>15</v>
      </c>
      <c r="E29">
        <v>261</v>
      </c>
      <c r="H29">
        <v>112012</v>
      </c>
      <c r="I29" t="s">
        <v>2207</v>
      </c>
    </row>
    <row r="30" spans="1:9">
      <c r="A30" t="s">
        <v>575</v>
      </c>
      <c r="B30" t="s">
        <v>2450</v>
      </c>
      <c r="C30">
        <v>40</v>
      </c>
      <c r="D30">
        <v>11</v>
      </c>
      <c r="E30">
        <v>261</v>
      </c>
      <c r="H30">
        <v>112013</v>
      </c>
      <c r="I30" t="s">
        <v>384</v>
      </c>
    </row>
    <row r="31" spans="1:9">
      <c r="A31" t="s">
        <v>2451</v>
      </c>
      <c r="B31" t="s">
        <v>2450</v>
      </c>
      <c r="C31">
        <v>33</v>
      </c>
      <c r="D31">
        <v>15</v>
      </c>
      <c r="E31">
        <v>305</v>
      </c>
      <c r="H31">
        <v>112014</v>
      </c>
      <c r="I31" t="s">
        <v>394</v>
      </c>
    </row>
    <row r="32" spans="1:9">
      <c r="A32" t="s">
        <v>2452</v>
      </c>
      <c r="B32" t="s">
        <v>2450</v>
      </c>
      <c r="C32">
        <v>33</v>
      </c>
      <c r="D32">
        <v>16</v>
      </c>
      <c r="E32">
        <v>283</v>
      </c>
      <c r="H32">
        <v>112015</v>
      </c>
      <c r="I32" t="s">
        <v>406</v>
      </c>
    </row>
    <row r="33" spans="1:9">
      <c r="A33" t="s">
        <v>607</v>
      </c>
      <c r="B33" t="s">
        <v>2450</v>
      </c>
      <c r="C33">
        <v>33</v>
      </c>
      <c r="D33">
        <v>16</v>
      </c>
      <c r="E33">
        <v>283</v>
      </c>
      <c r="H33">
        <v>112016</v>
      </c>
      <c r="I33" t="s">
        <v>2209</v>
      </c>
    </row>
    <row r="34" spans="1:9">
      <c r="A34" t="s">
        <v>623</v>
      </c>
      <c r="B34" t="s">
        <v>2450</v>
      </c>
      <c r="C34">
        <v>36</v>
      </c>
      <c r="D34">
        <v>15</v>
      </c>
      <c r="E34">
        <v>261</v>
      </c>
      <c r="H34">
        <v>112017</v>
      </c>
      <c r="I34" t="s">
        <v>2212</v>
      </c>
    </row>
    <row r="35" spans="1:9">
      <c r="A35" t="s">
        <v>2453</v>
      </c>
      <c r="B35" t="s">
        <v>2450</v>
      </c>
      <c r="C35">
        <v>40</v>
      </c>
      <c r="D35">
        <v>11</v>
      </c>
      <c r="E35">
        <v>261</v>
      </c>
      <c r="H35">
        <v>112018</v>
      </c>
      <c r="I35" t="s">
        <v>439</v>
      </c>
    </row>
    <row r="36" spans="1:9">
      <c r="A36" t="s">
        <v>646</v>
      </c>
      <c r="B36" t="s">
        <v>2450</v>
      </c>
      <c r="C36">
        <v>33</v>
      </c>
      <c r="D36">
        <v>18</v>
      </c>
      <c r="E36">
        <v>261</v>
      </c>
      <c r="H36">
        <v>112019</v>
      </c>
      <c r="I36" t="s">
        <v>445</v>
      </c>
    </row>
    <row r="37" spans="1:9">
      <c r="A37" t="s">
        <v>2240</v>
      </c>
      <c r="B37" t="s">
        <v>2450</v>
      </c>
      <c r="C37">
        <v>33</v>
      </c>
      <c r="D37">
        <v>18</v>
      </c>
      <c r="E37">
        <v>261</v>
      </c>
      <c r="H37">
        <v>112020</v>
      </c>
      <c r="I37" t="s">
        <v>454</v>
      </c>
    </row>
    <row r="38" spans="8:9">
      <c r="H38">
        <v>112021</v>
      </c>
      <c r="I38" t="s">
        <v>464</v>
      </c>
    </row>
    <row r="39" spans="8:9">
      <c r="H39">
        <v>112022</v>
      </c>
      <c r="I39" t="s">
        <v>475</v>
      </c>
    </row>
    <row r="40" spans="8:9">
      <c r="H40">
        <v>112023</v>
      </c>
      <c r="I40" t="s">
        <v>480</v>
      </c>
    </row>
    <row r="41" spans="8:9">
      <c r="H41">
        <v>112024</v>
      </c>
      <c r="I41" t="s">
        <v>489</v>
      </c>
    </row>
    <row r="42" spans="8:9">
      <c r="H42">
        <v>112025</v>
      </c>
      <c r="I42" t="s">
        <v>499</v>
      </c>
    </row>
    <row r="43" spans="8:9">
      <c r="H43">
        <v>112026</v>
      </c>
      <c r="I43" t="s">
        <v>509</v>
      </c>
    </row>
    <row r="44" spans="8:9">
      <c r="H44">
        <v>113001</v>
      </c>
      <c r="I44" t="s">
        <v>2227</v>
      </c>
    </row>
    <row r="45" spans="8:9">
      <c r="H45">
        <v>113002</v>
      </c>
      <c r="I45" t="s">
        <v>561</v>
      </c>
    </row>
    <row r="46" spans="8:9">
      <c r="H46">
        <v>113003</v>
      </c>
      <c r="I46" t="s">
        <v>575</v>
      </c>
    </row>
    <row r="47" spans="8:9">
      <c r="H47">
        <v>113004</v>
      </c>
      <c r="I47" t="s">
        <v>2451</v>
      </c>
    </row>
    <row r="48" spans="8:9">
      <c r="H48">
        <v>113005</v>
      </c>
      <c r="I48" t="s">
        <v>2452</v>
      </c>
    </row>
    <row r="49" ht="15" spans="1:9">
      <c r="A49" s="6" t="s">
        <v>29</v>
      </c>
      <c r="B49" s="6" t="s">
        <v>30</v>
      </c>
      <c r="C49" s="6" t="s">
        <v>31</v>
      </c>
      <c r="D49" s="6" t="s">
        <v>32</v>
      </c>
      <c r="H49">
        <v>113006</v>
      </c>
      <c r="I49" t="s">
        <v>607</v>
      </c>
    </row>
    <row r="50" spans="1:9">
      <c r="A50">
        <v>79</v>
      </c>
      <c r="B50">
        <v>17</v>
      </c>
      <c r="C50">
        <v>242</v>
      </c>
      <c r="D50">
        <v>69</v>
      </c>
      <c r="E50" s="7" t="s">
        <v>528</v>
      </c>
      <c r="H50">
        <v>113007</v>
      </c>
      <c r="I50" t="s">
        <v>623</v>
      </c>
    </row>
    <row r="51" spans="1:9">
      <c r="A51">
        <v>106</v>
      </c>
      <c r="B51">
        <v>14</v>
      </c>
      <c r="C51">
        <v>207</v>
      </c>
      <c r="D51">
        <v>85</v>
      </c>
      <c r="E51" s="7" t="s">
        <v>2454</v>
      </c>
      <c r="H51">
        <v>113008</v>
      </c>
      <c r="I51" t="s">
        <v>2453</v>
      </c>
    </row>
    <row r="52" spans="8:9">
      <c r="H52">
        <v>113009</v>
      </c>
      <c r="I52" t="s">
        <v>646</v>
      </c>
    </row>
    <row r="53" spans="8:9">
      <c r="H53">
        <v>113010</v>
      </c>
      <c r="I53" t="s">
        <v>2240</v>
      </c>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1"/>
  <sheetViews>
    <sheetView topLeftCell="A71" workbookViewId="0">
      <selection activeCell="G152" sqref="G152"/>
    </sheetView>
  </sheetViews>
  <sheetFormatPr defaultColWidth="9" defaultRowHeight="13.5"/>
  <cols>
    <col min="8" max="8" width="9.3716814159292" customWidth="1"/>
    <col min="11" max="12" width="11.5044247787611" customWidth="1"/>
  </cols>
  <sheetData>
    <row r="1" spans="1:12">
      <c r="A1" s="1">
        <v>9</v>
      </c>
      <c r="B1">
        <v>1.5</v>
      </c>
      <c r="C1">
        <v>39</v>
      </c>
      <c r="D1">
        <v>1.5</v>
      </c>
      <c r="E1">
        <v>40</v>
      </c>
      <c r="F1">
        <v>0.5</v>
      </c>
      <c r="G1">
        <v>10</v>
      </c>
      <c r="H1">
        <v>0.007211</v>
      </c>
      <c r="J1">
        <f t="shared" ref="J1:J64" si="0">(B1-1.5)*0.25</f>
        <v>0</v>
      </c>
      <c r="K1">
        <f t="shared" ref="K1:K9" si="1">IF(G1=10,H1*0.25,H1*0.175)</f>
        <v>0.00180275</v>
      </c>
      <c r="L1">
        <f>J1+K1</f>
        <v>0.00180275</v>
      </c>
    </row>
    <row r="2" spans="1:12">
      <c r="A2" s="1">
        <v>9</v>
      </c>
      <c r="B2">
        <v>1.5</v>
      </c>
      <c r="C2">
        <v>39</v>
      </c>
      <c r="D2">
        <v>1.5</v>
      </c>
      <c r="E2">
        <v>40</v>
      </c>
      <c r="F2">
        <v>0.5</v>
      </c>
      <c r="G2">
        <v>10</v>
      </c>
      <c r="H2">
        <v>0.01211</v>
      </c>
      <c r="J2">
        <f t="shared" si="0"/>
        <v>0</v>
      </c>
      <c r="K2">
        <f t="shared" si="1"/>
        <v>0.0030275</v>
      </c>
      <c r="L2">
        <f t="shared" ref="L2:L33" si="2">J2+K2</f>
        <v>0.0030275</v>
      </c>
    </row>
    <row r="3" spans="1:12">
      <c r="A3" s="1">
        <v>9</v>
      </c>
      <c r="B3">
        <v>1.56</v>
      </c>
      <c r="C3">
        <v>39</v>
      </c>
      <c r="D3">
        <v>1.5</v>
      </c>
      <c r="E3">
        <v>40</v>
      </c>
      <c r="F3">
        <v>0.5</v>
      </c>
      <c r="G3">
        <v>11</v>
      </c>
      <c r="H3">
        <v>0.0036</v>
      </c>
      <c r="J3">
        <f t="shared" si="0"/>
        <v>0.015</v>
      </c>
      <c r="K3">
        <f t="shared" si="1"/>
        <v>0.00063</v>
      </c>
      <c r="L3">
        <f t="shared" si="2"/>
        <v>0.01563</v>
      </c>
    </row>
    <row r="4" spans="1:12">
      <c r="A4" s="1">
        <v>9</v>
      </c>
      <c r="B4">
        <v>1.56</v>
      </c>
      <c r="C4">
        <v>39</v>
      </c>
      <c r="D4">
        <v>1.5</v>
      </c>
      <c r="E4">
        <v>40</v>
      </c>
      <c r="F4">
        <v>0.5</v>
      </c>
      <c r="G4">
        <v>11</v>
      </c>
      <c r="H4">
        <v>0.0036</v>
      </c>
      <c r="J4">
        <f t="shared" si="0"/>
        <v>0.015</v>
      </c>
      <c r="K4">
        <f t="shared" si="1"/>
        <v>0.00063</v>
      </c>
      <c r="L4">
        <f t="shared" si="2"/>
        <v>0.01563</v>
      </c>
    </row>
    <row r="5" spans="1:12">
      <c r="A5" s="1">
        <v>9</v>
      </c>
      <c r="B5">
        <v>1.545</v>
      </c>
      <c r="C5">
        <v>39</v>
      </c>
      <c r="D5">
        <v>1.5</v>
      </c>
      <c r="E5">
        <v>40</v>
      </c>
      <c r="F5">
        <v>0.5</v>
      </c>
      <c r="J5">
        <f t="shared" si="0"/>
        <v>0.01125</v>
      </c>
      <c r="K5">
        <f t="shared" si="1"/>
        <v>0</v>
      </c>
      <c r="L5">
        <f t="shared" si="2"/>
        <v>0.01125</v>
      </c>
    </row>
    <row r="6" spans="1:12">
      <c r="A6" s="1">
        <v>9</v>
      </c>
      <c r="B6">
        <v>1.5</v>
      </c>
      <c r="C6">
        <v>39</v>
      </c>
      <c r="D6">
        <v>1.5</v>
      </c>
      <c r="E6">
        <v>40</v>
      </c>
      <c r="F6">
        <v>0.5</v>
      </c>
      <c r="G6">
        <v>10</v>
      </c>
      <c r="H6">
        <v>0.01211</v>
      </c>
      <c r="J6">
        <f t="shared" si="0"/>
        <v>0</v>
      </c>
      <c r="K6">
        <f t="shared" si="1"/>
        <v>0.0030275</v>
      </c>
      <c r="L6">
        <f t="shared" si="2"/>
        <v>0.0030275</v>
      </c>
    </row>
    <row r="7" spans="1:12">
      <c r="A7" s="1">
        <v>9</v>
      </c>
      <c r="B7">
        <v>1.5</v>
      </c>
      <c r="C7">
        <v>39</v>
      </c>
      <c r="D7">
        <v>1.5</v>
      </c>
      <c r="E7">
        <v>40</v>
      </c>
      <c r="F7">
        <v>0.5</v>
      </c>
      <c r="G7">
        <v>10</v>
      </c>
      <c r="H7">
        <v>0.007211</v>
      </c>
      <c r="J7">
        <f t="shared" si="0"/>
        <v>0</v>
      </c>
      <c r="K7">
        <f t="shared" si="1"/>
        <v>0.00180275</v>
      </c>
      <c r="L7">
        <f t="shared" si="2"/>
        <v>0.00180275</v>
      </c>
    </row>
    <row r="8" spans="1:12">
      <c r="A8" s="1">
        <v>9</v>
      </c>
      <c r="B8">
        <v>1.5</v>
      </c>
      <c r="C8">
        <v>39</v>
      </c>
      <c r="D8">
        <v>1.5</v>
      </c>
      <c r="E8">
        <v>40</v>
      </c>
      <c r="F8">
        <v>0.5</v>
      </c>
      <c r="G8">
        <v>10</v>
      </c>
      <c r="H8">
        <v>0.01211</v>
      </c>
      <c r="J8">
        <f t="shared" si="0"/>
        <v>0</v>
      </c>
      <c r="K8">
        <f t="shared" si="1"/>
        <v>0.0030275</v>
      </c>
      <c r="L8">
        <f t="shared" si="2"/>
        <v>0.0030275</v>
      </c>
    </row>
    <row r="9" spans="1:12">
      <c r="A9" s="1">
        <v>9</v>
      </c>
      <c r="B9">
        <v>1.5</v>
      </c>
      <c r="C9">
        <v>39</v>
      </c>
      <c r="D9">
        <v>1.5</v>
      </c>
      <c r="E9">
        <v>40</v>
      </c>
      <c r="F9">
        <v>0.5</v>
      </c>
      <c r="G9">
        <v>11</v>
      </c>
      <c r="H9">
        <v>0.0084</v>
      </c>
      <c r="J9">
        <f t="shared" si="0"/>
        <v>0</v>
      </c>
      <c r="K9">
        <f t="shared" si="1"/>
        <v>0.00147</v>
      </c>
      <c r="L9">
        <f t="shared" si="2"/>
        <v>0.00147</v>
      </c>
    </row>
    <row r="10" spans="1:12">
      <c r="A10" s="1">
        <v>9</v>
      </c>
      <c r="B10">
        <v>1.5</v>
      </c>
      <c r="C10">
        <v>39</v>
      </c>
      <c r="D10">
        <v>1.5</v>
      </c>
      <c r="E10">
        <v>40</v>
      </c>
      <c r="F10">
        <v>0.5</v>
      </c>
      <c r="G10">
        <v>10</v>
      </c>
      <c r="H10">
        <v>0.01211</v>
      </c>
      <c r="J10">
        <f t="shared" si="0"/>
        <v>0</v>
      </c>
      <c r="K10">
        <f t="shared" ref="K10:K41" si="3">IF(G10=10,H10*0.25,H10*0.175)</f>
        <v>0.0030275</v>
      </c>
      <c r="L10">
        <f t="shared" si="2"/>
        <v>0.0030275</v>
      </c>
    </row>
    <row r="11" spans="1:12">
      <c r="A11" s="1">
        <v>9</v>
      </c>
      <c r="B11">
        <v>1.545</v>
      </c>
      <c r="C11">
        <v>39</v>
      </c>
      <c r="D11">
        <v>1.5</v>
      </c>
      <c r="E11">
        <v>40</v>
      </c>
      <c r="F11">
        <v>0.5</v>
      </c>
      <c r="J11">
        <f t="shared" si="0"/>
        <v>0.01125</v>
      </c>
      <c r="K11">
        <f t="shared" si="3"/>
        <v>0</v>
      </c>
      <c r="L11">
        <f t="shared" si="2"/>
        <v>0.01125</v>
      </c>
    </row>
    <row r="12" spans="1:12">
      <c r="A12" s="1">
        <v>9</v>
      </c>
      <c r="B12">
        <v>1.542</v>
      </c>
      <c r="C12">
        <v>39</v>
      </c>
      <c r="D12">
        <v>1.5</v>
      </c>
      <c r="E12">
        <v>40</v>
      </c>
      <c r="F12">
        <v>0.5</v>
      </c>
      <c r="G12">
        <v>11</v>
      </c>
      <c r="H12">
        <v>0.0072</v>
      </c>
      <c r="J12">
        <f t="shared" si="0"/>
        <v>0.0105</v>
      </c>
      <c r="K12">
        <f t="shared" si="3"/>
        <v>0.00126</v>
      </c>
      <c r="L12">
        <f t="shared" si="2"/>
        <v>0.01176</v>
      </c>
    </row>
    <row r="13" spans="1:12">
      <c r="A13" s="1">
        <v>9</v>
      </c>
      <c r="B13">
        <v>1.5</v>
      </c>
      <c r="C13">
        <v>39</v>
      </c>
      <c r="D13">
        <v>1.5</v>
      </c>
      <c r="E13">
        <v>40</v>
      </c>
      <c r="F13">
        <v>0.5</v>
      </c>
      <c r="G13">
        <v>10</v>
      </c>
      <c r="H13">
        <v>0.01211</v>
      </c>
      <c r="J13">
        <f t="shared" si="0"/>
        <v>0</v>
      </c>
      <c r="K13">
        <f t="shared" si="3"/>
        <v>0.0030275</v>
      </c>
      <c r="L13">
        <f t="shared" si="2"/>
        <v>0.0030275</v>
      </c>
    </row>
    <row r="14" spans="1:12">
      <c r="A14" s="1">
        <v>9</v>
      </c>
      <c r="B14">
        <v>1.542</v>
      </c>
      <c r="C14">
        <v>39</v>
      </c>
      <c r="D14">
        <v>1.5</v>
      </c>
      <c r="E14">
        <v>40</v>
      </c>
      <c r="F14">
        <v>0.5</v>
      </c>
      <c r="G14">
        <v>11</v>
      </c>
      <c r="H14">
        <v>0.0072</v>
      </c>
      <c r="J14">
        <f t="shared" si="0"/>
        <v>0.0105</v>
      </c>
      <c r="K14">
        <f t="shared" si="3"/>
        <v>0.00126</v>
      </c>
      <c r="L14">
        <f t="shared" si="2"/>
        <v>0.01176</v>
      </c>
    </row>
    <row r="15" spans="1:12">
      <c r="A15" s="1">
        <v>9</v>
      </c>
      <c r="B15">
        <v>1.545</v>
      </c>
      <c r="C15">
        <v>39</v>
      </c>
      <c r="D15">
        <v>1.5</v>
      </c>
      <c r="E15">
        <v>40</v>
      </c>
      <c r="F15">
        <v>0.5</v>
      </c>
      <c r="J15">
        <f t="shared" si="0"/>
        <v>0.01125</v>
      </c>
      <c r="K15">
        <f t="shared" si="3"/>
        <v>0</v>
      </c>
      <c r="L15">
        <f t="shared" si="2"/>
        <v>0.01125</v>
      </c>
    </row>
    <row r="16" spans="1:12">
      <c r="A16" s="1">
        <v>9</v>
      </c>
      <c r="B16">
        <v>1.5</v>
      </c>
      <c r="C16">
        <v>39</v>
      </c>
      <c r="D16">
        <v>1.5</v>
      </c>
      <c r="E16">
        <v>40</v>
      </c>
      <c r="F16">
        <v>0.5</v>
      </c>
      <c r="G16">
        <v>10</v>
      </c>
      <c r="H16">
        <v>0.01211</v>
      </c>
      <c r="J16">
        <f t="shared" si="0"/>
        <v>0</v>
      </c>
      <c r="K16">
        <f t="shared" si="3"/>
        <v>0.0030275</v>
      </c>
      <c r="L16">
        <f t="shared" si="2"/>
        <v>0.0030275</v>
      </c>
    </row>
    <row r="17" spans="1:12">
      <c r="A17" s="2">
        <v>9</v>
      </c>
      <c r="B17">
        <v>1.5</v>
      </c>
      <c r="C17">
        <v>39</v>
      </c>
      <c r="D17">
        <v>1.5</v>
      </c>
      <c r="E17">
        <v>40</v>
      </c>
      <c r="F17">
        <v>0.5</v>
      </c>
      <c r="G17">
        <v>10</v>
      </c>
      <c r="H17">
        <v>0.01611</v>
      </c>
      <c r="J17">
        <f t="shared" si="0"/>
        <v>0</v>
      </c>
      <c r="K17">
        <f t="shared" si="3"/>
        <v>0.0040275</v>
      </c>
      <c r="L17">
        <f t="shared" si="2"/>
        <v>0.0040275</v>
      </c>
    </row>
    <row r="18" spans="1:12">
      <c r="A18" s="2">
        <v>9</v>
      </c>
      <c r="B18">
        <v>1.5</v>
      </c>
      <c r="C18">
        <v>39</v>
      </c>
      <c r="D18">
        <v>1.5</v>
      </c>
      <c r="E18">
        <v>40</v>
      </c>
      <c r="F18">
        <v>0.5</v>
      </c>
      <c r="G18">
        <v>11</v>
      </c>
      <c r="H18">
        <v>0.0112</v>
      </c>
      <c r="J18">
        <f t="shared" si="0"/>
        <v>0</v>
      </c>
      <c r="K18">
        <f t="shared" si="3"/>
        <v>0.00196</v>
      </c>
      <c r="L18">
        <f t="shared" si="2"/>
        <v>0.00196</v>
      </c>
    </row>
    <row r="19" spans="1:12">
      <c r="A19" s="2">
        <v>9</v>
      </c>
      <c r="B19">
        <v>1.556</v>
      </c>
      <c r="C19">
        <v>39</v>
      </c>
      <c r="D19">
        <v>1.5</v>
      </c>
      <c r="E19">
        <v>40</v>
      </c>
      <c r="F19">
        <v>0.5</v>
      </c>
      <c r="G19">
        <v>11</v>
      </c>
      <c r="H19">
        <v>0.0096</v>
      </c>
      <c r="J19">
        <f t="shared" si="0"/>
        <v>0.014</v>
      </c>
      <c r="K19">
        <f t="shared" si="3"/>
        <v>0.00168</v>
      </c>
      <c r="L19">
        <f t="shared" si="2"/>
        <v>0.01568</v>
      </c>
    </row>
    <row r="20" spans="1:12">
      <c r="A20" s="2">
        <v>9</v>
      </c>
      <c r="B20">
        <v>1.5</v>
      </c>
      <c r="C20">
        <v>39</v>
      </c>
      <c r="D20">
        <v>1.5</v>
      </c>
      <c r="E20">
        <v>40</v>
      </c>
      <c r="F20">
        <v>0.5</v>
      </c>
      <c r="G20">
        <v>11</v>
      </c>
      <c r="H20">
        <v>0.016</v>
      </c>
      <c r="J20">
        <f t="shared" si="0"/>
        <v>0</v>
      </c>
      <c r="K20">
        <f t="shared" si="3"/>
        <v>0.0028</v>
      </c>
      <c r="L20">
        <f t="shared" si="2"/>
        <v>0.0028</v>
      </c>
    </row>
    <row r="21" spans="1:12">
      <c r="A21" s="2">
        <v>9</v>
      </c>
      <c r="B21">
        <v>1.58</v>
      </c>
      <c r="C21">
        <v>39</v>
      </c>
      <c r="D21">
        <v>1.5</v>
      </c>
      <c r="E21">
        <v>40</v>
      </c>
      <c r="F21">
        <v>0.5</v>
      </c>
      <c r="G21">
        <v>11</v>
      </c>
      <c r="H21">
        <v>0.0048</v>
      </c>
      <c r="J21">
        <f t="shared" si="0"/>
        <v>0.02</v>
      </c>
      <c r="K21">
        <f t="shared" si="3"/>
        <v>0.00084</v>
      </c>
      <c r="L21">
        <f t="shared" si="2"/>
        <v>0.02084</v>
      </c>
    </row>
    <row r="22" spans="1:12">
      <c r="A22" s="2">
        <v>9</v>
      </c>
      <c r="B22">
        <v>1.56</v>
      </c>
      <c r="C22">
        <v>39</v>
      </c>
      <c r="D22">
        <v>1.5</v>
      </c>
      <c r="E22">
        <v>40</v>
      </c>
      <c r="F22">
        <v>0.5</v>
      </c>
      <c r="J22">
        <f t="shared" si="0"/>
        <v>0.015</v>
      </c>
      <c r="K22">
        <f t="shared" si="3"/>
        <v>0</v>
      </c>
      <c r="L22">
        <f t="shared" si="2"/>
        <v>0.015</v>
      </c>
    </row>
    <row r="23" spans="1:12">
      <c r="A23" s="2">
        <v>9</v>
      </c>
      <c r="B23">
        <v>1.556</v>
      </c>
      <c r="C23">
        <v>39</v>
      </c>
      <c r="D23">
        <v>1.5</v>
      </c>
      <c r="E23">
        <v>40</v>
      </c>
      <c r="F23">
        <v>0.5</v>
      </c>
      <c r="G23">
        <v>11</v>
      </c>
      <c r="H23">
        <v>0.0096</v>
      </c>
      <c r="J23">
        <f t="shared" si="0"/>
        <v>0.014</v>
      </c>
      <c r="K23">
        <f t="shared" si="3"/>
        <v>0.00168</v>
      </c>
      <c r="L23">
        <f t="shared" si="2"/>
        <v>0.01568</v>
      </c>
    </row>
    <row r="24" spans="1:12">
      <c r="A24" s="2">
        <v>9</v>
      </c>
      <c r="B24">
        <v>1.5</v>
      </c>
      <c r="C24">
        <v>39</v>
      </c>
      <c r="D24">
        <v>1.5</v>
      </c>
      <c r="E24">
        <v>40</v>
      </c>
      <c r="F24">
        <v>0.5</v>
      </c>
      <c r="G24">
        <v>10</v>
      </c>
      <c r="H24">
        <v>0.01611</v>
      </c>
      <c r="J24">
        <f t="shared" si="0"/>
        <v>0</v>
      </c>
      <c r="K24">
        <f t="shared" si="3"/>
        <v>0.0040275</v>
      </c>
      <c r="L24">
        <f t="shared" si="2"/>
        <v>0.0040275</v>
      </c>
    </row>
    <row r="25" spans="1:12">
      <c r="A25" s="2">
        <v>9</v>
      </c>
      <c r="B25">
        <v>1.54</v>
      </c>
      <c r="C25">
        <v>39</v>
      </c>
      <c r="D25">
        <v>1.5</v>
      </c>
      <c r="E25">
        <v>40</v>
      </c>
      <c r="F25">
        <v>0.5</v>
      </c>
      <c r="G25">
        <v>11</v>
      </c>
      <c r="H25">
        <v>0.008</v>
      </c>
      <c r="J25">
        <f t="shared" si="0"/>
        <v>0.01</v>
      </c>
      <c r="K25">
        <f t="shared" si="3"/>
        <v>0.0014</v>
      </c>
      <c r="L25">
        <f t="shared" si="2"/>
        <v>0.0114</v>
      </c>
    </row>
    <row r="26" spans="1:12">
      <c r="A26" s="2">
        <v>9</v>
      </c>
      <c r="B26">
        <v>1.54</v>
      </c>
      <c r="C26">
        <v>39</v>
      </c>
      <c r="D26">
        <v>1.5</v>
      </c>
      <c r="E26">
        <v>40</v>
      </c>
      <c r="F26">
        <v>0.5</v>
      </c>
      <c r="G26">
        <v>11</v>
      </c>
      <c r="H26">
        <v>0.008</v>
      </c>
      <c r="J26">
        <f t="shared" si="0"/>
        <v>0.01</v>
      </c>
      <c r="K26">
        <f t="shared" si="3"/>
        <v>0.0014</v>
      </c>
      <c r="L26">
        <f t="shared" si="2"/>
        <v>0.0114</v>
      </c>
    </row>
    <row r="27" spans="1:12">
      <c r="A27" s="2">
        <v>9</v>
      </c>
      <c r="B27">
        <v>1.5</v>
      </c>
      <c r="C27">
        <v>39</v>
      </c>
      <c r="D27">
        <v>1.5</v>
      </c>
      <c r="E27">
        <v>40</v>
      </c>
      <c r="F27">
        <v>0.5</v>
      </c>
      <c r="G27">
        <v>10</v>
      </c>
      <c r="H27">
        <v>0.009611</v>
      </c>
      <c r="J27">
        <f t="shared" si="0"/>
        <v>0</v>
      </c>
      <c r="K27">
        <f t="shared" si="3"/>
        <v>0.00240275</v>
      </c>
      <c r="L27">
        <f t="shared" si="2"/>
        <v>0.00240275</v>
      </c>
    </row>
    <row r="28" spans="1:12">
      <c r="A28" s="2">
        <v>9</v>
      </c>
      <c r="B28">
        <v>1.5</v>
      </c>
      <c r="C28">
        <v>39</v>
      </c>
      <c r="D28">
        <v>1.5</v>
      </c>
      <c r="E28">
        <v>40</v>
      </c>
      <c r="F28">
        <v>0.5</v>
      </c>
      <c r="G28">
        <v>11</v>
      </c>
      <c r="H28">
        <v>0.0112</v>
      </c>
      <c r="J28">
        <f t="shared" si="0"/>
        <v>0</v>
      </c>
      <c r="K28">
        <f t="shared" si="3"/>
        <v>0.00196</v>
      </c>
      <c r="L28">
        <f t="shared" si="2"/>
        <v>0.00196</v>
      </c>
    </row>
    <row r="29" spans="1:12">
      <c r="A29" s="2">
        <v>9</v>
      </c>
      <c r="B29">
        <v>1.5</v>
      </c>
      <c r="C29">
        <v>39</v>
      </c>
      <c r="D29">
        <v>1.5</v>
      </c>
      <c r="E29">
        <v>40</v>
      </c>
      <c r="F29">
        <v>0.5</v>
      </c>
      <c r="G29">
        <v>10</v>
      </c>
      <c r="H29">
        <v>0.01611</v>
      </c>
      <c r="J29">
        <f t="shared" si="0"/>
        <v>0</v>
      </c>
      <c r="K29">
        <f t="shared" si="3"/>
        <v>0.0040275</v>
      </c>
      <c r="L29">
        <f t="shared" si="2"/>
        <v>0.0040275</v>
      </c>
    </row>
    <row r="30" spans="1:12">
      <c r="A30" s="2">
        <v>9</v>
      </c>
      <c r="B30">
        <v>1.58</v>
      </c>
      <c r="C30">
        <v>39</v>
      </c>
      <c r="D30">
        <v>1.5</v>
      </c>
      <c r="E30">
        <v>40</v>
      </c>
      <c r="F30">
        <v>0.5</v>
      </c>
      <c r="G30">
        <v>11</v>
      </c>
      <c r="H30">
        <v>0.0048</v>
      </c>
      <c r="J30">
        <f t="shared" si="0"/>
        <v>0.02</v>
      </c>
      <c r="K30">
        <f t="shared" si="3"/>
        <v>0.00084</v>
      </c>
      <c r="L30">
        <f t="shared" si="2"/>
        <v>0.02084</v>
      </c>
    </row>
    <row r="31" spans="1:12">
      <c r="A31" s="2">
        <v>9</v>
      </c>
      <c r="B31">
        <v>1.56</v>
      </c>
      <c r="C31">
        <v>39</v>
      </c>
      <c r="D31">
        <v>1.5</v>
      </c>
      <c r="E31">
        <v>40</v>
      </c>
      <c r="F31">
        <v>0.5</v>
      </c>
      <c r="J31">
        <f t="shared" si="0"/>
        <v>0.015</v>
      </c>
      <c r="K31">
        <f t="shared" si="3"/>
        <v>0</v>
      </c>
      <c r="L31">
        <f t="shared" si="2"/>
        <v>0.015</v>
      </c>
    </row>
    <row r="32" spans="1:12">
      <c r="A32" s="2">
        <v>9</v>
      </c>
      <c r="B32">
        <v>1.58</v>
      </c>
      <c r="C32">
        <v>39</v>
      </c>
      <c r="D32">
        <v>1.5</v>
      </c>
      <c r="E32">
        <v>40</v>
      </c>
      <c r="F32">
        <v>0.5</v>
      </c>
      <c r="G32">
        <v>11</v>
      </c>
      <c r="H32">
        <v>0.0048</v>
      </c>
      <c r="J32">
        <f t="shared" si="0"/>
        <v>0.02</v>
      </c>
      <c r="K32">
        <f t="shared" si="3"/>
        <v>0.00084</v>
      </c>
      <c r="L32">
        <f t="shared" si="2"/>
        <v>0.02084</v>
      </c>
    </row>
    <row r="33" spans="1:12">
      <c r="A33" s="2">
        <v>9</v>
      </c>
      <c r="B33">
        <v>1.58</v>
      </c>
      <c r="C33">
        <v>39</v>
      </c>
      <c r="D33">
        <v>1.5</v>
      </c>
      <c r="E33">
        <v>40</v>
      </c>
      <c r="F33">
        <v>0.5</v>
      </c>
      <c r="G33">
        <v>11</v>
      </c>
      <c r="H33">
        <v>0.0048</v>
      </c>
      <c r="J33">
        <f t="shared" si="0"/>
        <v>0.02</v>
      </c>
      <c r="K33">
        <f t="shared" si="3"/>
        <v>0.00084</v>
      </c>
      <c r="L33">
        <f t="shared" si="2"/>
        <v>0.02084</v>
      </c>
    </row>
    <row r="34" spans="1:12">
      <c r="A34" s="2">
        <v>9</v>
      </c>
      <c r="B34">
        <v>1.5</v>
      </c>
      <c r="C34">
        <v>39</v>
      </c>
      <c r="D34">
        <v>1.5</v>
      </c>
      <c r="E34">
        <v>40</v>
      </c>
      <c r="F34">
        <v>0.5</v>
      </c>
      <c r="G34">
        <v>10</v>
      </c>
      <c r="H34">
        <v>0.01611</v>
      </c>
      <c r="J34">
        <f t="shared" si="0"/>
        <v>0</v>
      </c>
      <c r="K34">
        <f t="shared" si="3"/>
        <v>0.0040275</v>
      </c>
      <c r="L34">
        <f t="shared" ref="L34:L65" si="4">J34+K34</f>
        <v>0.0040275</v>
      </c>
    </row>
    <row r="35" spans="1:12">
      <c r="A35" s="2">
        <v>9</v>
      </c>
      <c r="B35">
        <v>1.56</v>
      </c>
      <c r="C35">
        <v>39</v>
      </c>
      <c r="D35">
        <v>1.5</v>
      </c>
      <c r="E35">
        <v>40</v>
      </c>
      <c r="F35">
        <v>0.5</v>
      </c>
      <c r="J35">
        <f t="shared" si="0"/>
        <v>0.015</v>
      </c>
      <c r="K35">
        <f t="shared" si="3"/>
        <v>0</v>
      </c>
      <c r="L35">
        <f t="shared" si="4"/>
        <v>0.015</v>
      </c>
    </row>
    <row r="36" spans="1:12">
      <c r="A36" s="2">
        <v>9</v>
      </c>
      <c r="B36">
        <v>1.58</v>
      </c>
      <c r="C36">
        <v>39</v>
      </c>
      <c r="D36">
        <v>1.5</v>
      </c>
      <c r="E36">
        <v>40</v>
      </c>
      <c r="F36">
        <v>0.5</v>
      </c>
      <c r="G36">
        <v>11</v>
      </c>
      <c r="H36">
        <v>0.0048</v>
      </c>
      <c r="J36">
        <f t="shared" si="0"/>
        <v>0.02</v>
      </c>
      <c r="K36">
        <f t="shared" si="3"/>
        <v>0.00084</v>
      </c>
      <c r="L36">
        <f t="shared" si="4"/>
        <v>0.02084</v>
      </c>
    </row>
    <row r="37" spans="1:12">
      <c r="A37" s="2">
        <v>9</v>
      </c>
      <c r="B37">
        <v>1.58</v>
      </c>
      <c r="C37">
        <v>39</v>
      </c>
      <c r="D37">
        <v>1.5</v>
      </c>
      <c r="E37">
        <v>40</v>
      </c>
      <c r="F37">
        <v>0.5</v>
      </c>
      <c r="G37">
        <v>11</v>
      </c>
      <c r="H37">
        <v>0.0048</v>
      </c>
      <c r="J37">
        <f t="shared" si="0"/>
        <v>0.02</v>
      </c>
      <c r="K37">
        <f t="shared" si="3"/>
        <v>0.00084</v>
      </c>
      <c r="L37">
        <f t="shared" si="4"/>
        <v>0.02084</v>
      </c>
    </row>
    <row r="38" spans="1:12">
      <c r="A38" s="2">
        <v>9</v>
      </c>
      <c r="B38">
        <v>1.56</v>
      </c>
      <c r="C38">
        <v>39</v>
      </c>
      <c r="D38">
        <v>1.5</v>
      </c>
      <c r="E38">
        <v>40</v>
      </c>
      <c r="F38">
        <v>0.5</v>
      </c>
      <c r="J38">
        <f t="shared" si="0"/>
        <v>0.015</v>
      </c>
      <c r="K38">
        <f t="shared" si="3"/>
        <v>0</v>
      </c>
      <c r="L38">
        <f t="shared" si="4"/>
        <v>0.015</v>
      </c>
    </row>
    <row r="39" spans="1:12">
      <c r="A39" s="2">
        <v>9</v>
      </c>
      <c r="B39">
        <v>1.556</v>
      </c>
      <c r="C39">
        <v>39</v>
      </c>
      <c r="D39">
        <v>1.5</v>
      </c>
      <c r="E39">
        <v>40</v>
      </c>
      <c r="F39">
        <v>0.5</v>
      </c>
      <c r="G39">
        <v>11</v>
      </c>
      <c r="H39">
        <v>0.0096</v>
      </c>
      <c r="J39">
        <f t="shared" si="0"/>
        <v>0.014</v>
      </c>
      <c r="K39">
        <f t="shared" si="3"/>
        <v>0.00168</v>
      </c>
      <c r="L39">
        <f t="shared" si="4"/>
        <v>0.01568</v>
      </c>
    </row>
    <row r="40" spans="1:12">
      <c r="A40" s="2">
        <v>9</v>
      </c>
      <c r="B40">
        <v>1.556</v>
      </c>
      <c r="C40">
        <v>39</v>
      </c>
      <c r="D40">
        <v>1.5</v>
      </c>
      <c r="E40">
        <v>40</v>
      </c>
      <c r="F40">
        <v>0.5</v>
      </c>
      <c r="G40">
        <v>11</v>
      </c>
      <c r="H40">
        <v>0.0096</v>
      </c>
      <c r="J40">
        <f t="shared" si="0"/>
        <v>0.014</v>
      </c>
      <c r="K40">
        <f t="shared" si="3"/>
        <v>0.00168</v>
      </c>
      <c r="L40">
        <f t="shared" si="4"/>
        <v>0.01568</v>
      </c>
    </row>
    <row r="41" spans="1:12">
      <c r="A41" s="2">
        <v>9</v>
      </c>
      <c r="B41">
        <v>1.5</v>
      </c>
      <c r="C41">
        <v>39</v>
      </c>
      <c r="D41">
        <v>1.5</v>
      </c>
      <c r="E41">
        <v>40</v>
      </c>
      <c r="F41">
        <v>0.5</v>
      </c>
      <c r="G41">
        <v>11</v>
      </c>
      <c r="H41">
        <v>0.0112</v>
      </c>
      <c r="J41">
        <f t="shared" si="0"/>
        <v>0</v>
      </c>
      <c r="K41">
        <f t="shared" si="3"/>
        <v>0.00196</v>
      </c>
      <c r="L41">
        <f t="shared" si="4"/>
        <v>0.00196</v>
      </c>
    </row>
    <row r="42" spans="1:12">
      <c r="A42" s="3">
        <v>9</v>
      </c>
      <c r="B42">
        <v>1.5</v>
      </c>
      <c r="C42">
        <v>39</v>
      </c>
      <c r="D42">
        <v>1.5</v>
      </c>
      <c r="E42">
        <v>40</v>
      </c>
      <c r="F42">
        <v>0.5</v>
      </c>
      <c r="G42">
        <v>10</v>
      </c>
      <c r="H42">
        <v>0.0211</v>
      </c>
      <c r="J42">
        <f t="shared" si="0"/>
        <v>0</v>
      </c>
      <c r="K42">
        <f t="shared" ref="K42:K73" si="5">IF(G42=10,H42*0.25,H42*0.175)</f>
        <v>0.005275</v>
      </c>
      <c r="L42">
        <f t="shared" si="4"/>
        <v>0.005275</v>
      </c>
    </row>
    <row r="43" spans="1:12">
      <c r="A43" s="2">
        <v>9</v>
      </c>
      <c r="B43">
        <v>1.556</v>
      </c>
      <c r="C43">
        <v>39</v>
      </c>
      <c r="D43">
        <v>1.5</v>
      </c>
      <c r="E43">
        <v>40</v>
      </c>
      <c r="F43">
        <v>0.5</v>
      </c>
      <c r="G43">
        <v>11</v>
      </c>
      <c r="H43">
        <v>0.0096</v>
      </c>
      <c r="J43">
        <f t="shared" si="0"/>
        <v>0.014</v>
      </c>
      <c r="K43">
        <f t="shared" si="5"/>
        <v>0.00168</v>
      </c>
      <c r="L43">
        <f t="shared" si="4"/>
        <v>0.01568</v>
      </c>
    </row>
    <row r="44" spans="1:12">
      <c r="A44" s="2">
        <v>9</v>
      </c>
      <c r="B44">
        <v>1.556</v>
      </c>
      <c r="C44">
        <v>39</v>
      </c>
      <c r="D44">
        <v>1.5</v>
      </c>
      <c r="E44">
        <v>40</v>
      </c>
      <c r="F44">
        <v>0.5</v>
      </c>
      <c r="G44">
        <v>11</v>
      </c>
      <c r="H44">
        <v>0.0096</v>
      </c>
      <c r="J44">
        <f t="shared" si="0"/>
        <v>0.014</v>
      </c>
      <c r="K44">
        <f t="shared" si="5"/>
        <v>0.00168</v>
      </c>
      <c r="L44">
        <f t="shared" si="4"/>
        <v>0.01568</v>
      </c>
    </row>
    <row r="45" spans="1:12">
      <c r="A45" s="3">
        <v>9</v>
      </c>
      <c r="B45">
        <v>1.57</v>
      </c>
      <c r="C45">
        <v>39</v>
      </c>
      <c r="D45">
        <v>1.5</v>
      </c>
      <c r="E45">
        <v>40</v>
      </c>
      <c r="F45">
        <v>0.5</v>
      </c>
      <c r="G45">
        <v>11</v>
      </c>
      <c r="H45">
        <v>0.012</v>
      </c>
      <c r="J45">
        <f t="shared" si="0"/>
        <v>0.0175</v>
      </c>
      <c r="K45">
        <f t="shared" si="5"/>
        <v>0.0021</v>
      </c>
      <c r="L45">
        <f t="shared" si="4"/>
        <v>0.0196</v>
      </c>
    </row>
    <row r="46" spans="1:12">
      <c r="A46" s="3">
        <v>9</v>
      </c>
      <c r="B46">
        <v>1.5</v>
      </c>
      <c r="C46">
        <v>39</v>
      </c>
      <c r="D46">
        <v>1.5</v>
      </c>
      <c r="E46">
        <v>40</v>
      </c>
      <c r="F46">
        <v>0.5</v>
      </c>
      <c r="G46">
        <v>11</v>
      </c>
      <c r="H46">
        <v>0.02</v>
      </c>
      <c r="J46">
        <f t="shared" si="0"/>
        <v>0</v>
      </c>
      <c r="K46">
        <f t="shared" si="5"/>
        <v>0.0035</v>
      </c>
      <c r="L46">
        <f t="shared" si="4"/>
        <v>0.0035</v>
      </c>
    </row>
    <row r="47" spans="1:12">
      <c r="A47" s="3">
        <v>9</v>
      </c>
      <c r="B47">
        <v>1.57</v>
      </c>
      <c r="C47">
        <v>39</v>
      </c>
      <c r="D47">
        <v>1.5</v>
      </c>
      <c r="E47">
        <v>40</v>
      </c>
      <c r="F47">
        <v>0.5</v>
      </c>
      <c r="G47">
        <v>11</v>
      </c>
      <c r="H47">
        <v>0.012</v>
      </c>
      <c r="J47">
        <f t="shared" si="0"/>
        <v>0.0175</v>
      </c>
      <c r="K47">
        <f t="shared" si="5"/>
        <v>0.0021</v>
      </c>
      <c r="L47">
        <f t="shared" si="4"/>
        <v>0.0196</v>
      </c>
    </row>
    <row r="48" spans="1:12">
      <c r="A48" s="3">
        <v>9</v>
      </c>
      <c r="B48">
        <v>1.5</v>
      </c>
      <c r="C48">
        <v>39</v>
      </c>
      <c r="D48">
        <v>1.5</v>
      </c>
      <c r="E48">
        <v>40</v>
      </c>
      <c r="F48">
        <v>0.5</v>
      </c>
      <c r="G48">
        <v>10</v>
      </c>
      <c r="H48">
        <v>0.0211</v>
      </c>
      <c r="J48">
        <f t="shared" si="0"/>
        <v>0</v>
      </c>
      <c r="K48">
        <f t="shared" si="5"/>
        <v>0.005275</v>
      </c>
      <c r="L48">
        <f t="shared" si="4"/>
        <v>0.005275</v>
      </c>
    </row>
    <row r="49" spans="1:12">
      <c r="A49" s="3">
        <v>9</v>
      </c>
      <c r="B49">
        <v>1.5</v>
      </c>
      <c r="C49">
        <v>39</v>
      </c>
      <c r="D49">
        <v>1.5</v>
      </c>
      <c r="E49">
        <v>40</v>
      </c>
      <c r="F49">
        <v>0.5</v>
      </c>
      <c r="J49">
        <f t="shared" si="0"/>
        <v>0</v>
      </c>
      <c r="K49">
        <f t="shared" si="5"/>
        <v>0</v>
      </c>
      <c r="L49">
        <f t="shared" si="4"/>
        <v>0</v>
      </c>
    </row>
    <row r="50" spans="1:12">
      <c r="A50" s="3">
        <v>9</v>
      </c>
      <c r="B50">
        <v>1.575</v>
      </c>
      <c r="C50">
        <v>39</v>
      </c>
      <c r="D50">
        <v>1.5</v>
      </c>
      <c r="E50">
        <v>40</v>
      </c>
      <c r="F50">
        <v>0.5</v>
      </c>
      <c r="J50">
        <f t="shared" si="0"/>
        <v>0.01875</v>
      </c>
      <c r="K50">
        <f t="shared" si="5"/>
        <v>0</v>
      </c>
      <c r="L50">
        <f t="shared" si="4"/>
        <v>0.01875</v>
      </c>
    </row>
    <row r="51" spans="1:12">
      <c r="A51" s="3">
        <v>9</v>
      </c>
      <c r="B51">
        <v>1.5</v>
      </c>
      <c r="C51">
        <v>39</v>
      </c>
      <c r="D51">
        <v>1.5</v>
      </c>
      <c r="E51">
        <v>40</v>
      </c>
      <c r="F51">
        <v>0.5</v>
      </c>
      <c r="J51">
        <f t="shared" si="0"/>
        <v>0</v>
      </c>
      <c r="K51">
        <f t="shared" si="5"/>
        <v>0</v>
      </c>
      <c r="L51">
        <f t="shared" si="4"/>
        <v>0</v>
      </c>
    </row>
    <row r="52" spans="1:12">
      <c r="A52" s="3">
        <v>9</v>
      </c>
      <c r="B52">
        <v>1.57</v>
      </c>
      <c r="C52">
        <v>39</v>
      </c>
      <c r="D52">
        <v>1.5</v>
      </c>
      <c r="E52">
        <v>40</v>
      </c>
      <c r="F52">
        <v>0.5</v>
      </c>
      <c r="G52">
        <v>11</v>
      </c>
      <c r="H52">
        <v>0.012</v>
      </c>
      <c r="J52">
        <f t="shared" si="0"/>
        <v>0.0175</v>
      </c>
      <c r="K52">
        <f t="shared" si="5"/>
        <v>0.0021</v>
      </c>
      <c r="L52">
        <f t="shared" si="4"/>
        <v>0.0196</v>
      </c>
    </row>
    <row r="53" spans="1:12">
      <c r="A53" s="3">
        <v>9</v>
      </c>
      <c r="B53">
        <v>1.5</v>
      </c>
      <c r="C53">
        <v>39</v>
      </c>
      <c r="D53">
        <v>1.5</v>
      </c>
      <c r="E53">
        <v>40</v>
      </c>
      <c r="F53">
        <v>0.5</v>
      </c>
      <c r="G53">
        <v>11</v>
      </c>
      <c r="H53">
        <v>0.014</v>
      </c>
      <c r="J53">
        <f t="shared" si="0"/>
        <v>0</v>
      </c>
      <c r="K53">
        <f t="shared" si="5"/>
        <v>0.00245</v>
      </c>
      <c r="L53">
        <f t="shared" si="4"/>
        <v>0.00245</v>
      </c>
    </row>
    <row r="54" spans="1:12">
      <c r="A54" s="3">
        <v>9</v>
      </c>
      <c r="B54">
        <v>1.5</v>
      </c>
      <c r="C54">
        <v>39</v>
      </c>
      <c r="D54">
        <v>1.5</v>
      </c>
      <c r="E54">
        <v>40</v>
      </c>
      <c r="F54">
        <v>0.5</v>
      </c>
      <c r="G54">
        <v>11</v>
      </c>
      <c r="H54">
        <v>0.014</v>
      </c>
      <c r="J54">
        <f t="shared" si="0"/>
        <v>0</v>
      </c>
      <c r="K54">
        <f t="shared" si="5"/>
        <v>0.00245</v>
      </c>
      <c r="L54">
        <f t="shared" si="4"/>
        <v>0.00245</v>
      </c>
    </row>
    <row r="55" spans="1:12">
      <c r="A55" s="3">
        <v>9</v>
      </c>
      <c r="B55">
        <v>1.58</v>
      </c>
      <c r="C55">
        <v>39</v>
      </c>
      <c r="D55">
        <v>1.5</v>
      </c>
      <c r="E55">
        <v>40</v>
      </c>
      <c r="F55">
        <v>0.5</v>
      </c>
      <c r="G55">
        <v>11</v>
      </c>
      <c r="H55">
        <v>0.0048</v>
      </c>
      <c r="J55">
        <f t="shared" si="0"/>
        <v>0.02</v>
      </c>
      <c r="K55">
        <f t="shared" si="5"/>
        <v>0.00084</v>
      </c>
      <c r="L55">
        <f t="shared" si="4"/>
        <v>0.02084</v>
      </c>
    </row>
    <row r="56" spans="1:12">
      <c r="A56" s="3">
        <v>9</v>
      </c>
      <c r="B56">
        <v>1.58</v>
      </c>
      <c r="C56">
        <v>39</v>
      </c>
      <c r="D56">
        <v>1.5</v>
      </c>
      <c r="E56">
        <v>40</v>
      </c>
      <c r="F56">
        <v>0.5</v>
      </c>
      <c r="G56">
        <v>11</v>
      </c>
      <c r="H56">
        <v>0.0048</v>
      </c>
      <c r="J56">
        <f t="shared" si="0"/>
        <v>0.02</v>
      </c>
      <c r="K56">
        <f t="shared" si="5"/>
        <v>0.00084</v>
      </c>
      <c r="L56">
        <f t="shared" si="4"/>
        <v>0.02084</v>
      </c>
    </row>
    <row r="57" spans="1:12">
      <c r="A57" s="2">
        <v>9</v>
      </c>
      <c r="B57">
        <v>1.58</v>
      </c>
      <c r="C57">
        <v>39</v>
      </c>
      <c r="D57">
        <v>1.5</v>
      </c>
      <c r="E57">
        <v>40</v>
      </c>
      <c r="F57">
        <v>0.5</v>
      </c>
      <c r="G57">
        <v>11</v>
      </c>
      <c r="H57">
        <v>0.0048</v>
      </c>
      <c r="J57">
        <f t="shared" si="0"/>
        <v>0.02</v>
      </c>
      <c r="K57">
        <f t="shared" si="5"/>
        <v>0.00084</v>
      </c>
      <c r="L57">
        <f t="shared" si="4"/>
        <v>0.02084</v>
      </c>
    </row>
    <row r="58" spans="1:12">
      <c r="A58" s="2">
        <v>9</v>
      </c>
      <c r="B58">
        <v>1.58</v>
      </c>
      <c r="C58">
        <v>39</v>
      </c>
      <c r="D58">
        <v>1.5</v>
      </c>
      <c r="E58">
        <v>40</v>
      </c>
      <c r="F58">
        <v>0.5</v>
      </c>
      <c r="G58">
        <v>11</v>
      </c>
      <c r="H58">
        <v>0.0048</v>
      </c>
      <c r="J58">
        <f t="shared" si="0"/>
        <v>0.02</v>
      </c>
      <c r="K58">
        <f t="shared" si="5"/>
        <v>0.00084</v>
      </c>
      <c r="L58">
        <f t="shared" si="4"/>
        <v>0.02084</v>
      </c>
    </row>
    <row r="59" spans="1:12">
      <c r="A59" s="3">
        <v>9</v>
      </c>
      <c r="B59">
        <v>1.5</v>
      </c>
      <c r="C59">
        <v>39</v>
      </c>
      <c r="D59">
        <v>1.5</v>
      </c>
      <c r="E59">
        <v>40</v>
      </c>
      <c r="F59">
        <v>0.5</v>
      </c>
      <c r="G59">
        <v>11</v>
      </c>
      <c r="H59">
        <v>0.014</v>
      </c>
      <c r="J59">
        <f t="shared" si="0"/>
        <v>0</v>
      </c>
      <c r="K59">
        <f t="shared" si="5"/>
        <v>0.00245</v>
      </c>
      <c r="L59">
        <f t="shared" si="4"/>
        <v>0.00245</v>
      </c>
    </row>
    <row r="60" spans="1:12">
      <c r="A60" s="3">
        <v>9</v>
      </c>
      <c r="B60">
        <v>1.57</v>
      </c>
      <c r="C60">
        <v>39</v>
      </c>
      <c r="D60">
        <v>1.5</v>
      </c>
      <c r="E60">
        <v>40</v>
      </c>
      <c r="F60">
        <v>0.5</v>
      </c>
      <c r="G60">
        <v>11</v>
      </c>
      <c r="H60">
        <v>0.012</v>
      </c>
      <c r="J60">
        <f t="shared" si="0"/>
        <v>0.0175</v>
      </c>
      <c r="K60">
        <f t="shared" si="5"/>
        <v>0.0021</v>
      </c>
      <c r="L60">
        <f t="shared" si="4"/>
        <v>0.0196</v>
      </c>
    </row>
    <row r="61" spans="1:12">
      <c r="A61" s="3">
        <v>9</v>
      </c>
      <c r="B61">
        <v>1.5</v>
      </c>
      <c r="C61">
        <v>39</v>
      </c>
      <c r="D61">
        <v>1.5</v>
      </c>
      <c r="E61">
        <v>40</v>
      </c>
      <c r="F61">
        <v>0.5</v>
      </c>
      <c r="G61">
        <v>10</v>
      </c>
      <c r="H61">
        <v>0.0211</v>
      </c>
      <c r="J61">
        <f t="shared" si="0"/>
        <v>0</v>
      </c>
      <c r="K61">
        <f t="shared" si="5"/>
        <v>0.005275</v>
      </c>
      <c r="L61">
        <f t="shared" si="4"/>
        <v>0.005275</v>
      </c>
    </row>
    <row r="62" spans="1:12">
      <c r="A62" s="3">
        <v>9</v>
      </c>
      <c r="B62">
        <v>1.5</v>
      </c>
      <c r="C62">
        <v>39</v>
      </c>
      <c r="D62">
        <v>1.5</v>
      </c>
      <c r="E62">
        <v>40</v>
      </c>
      <c r="F62">
        <v>0.5</v>
      </c>
      <c r="G62">
        <v>10</v>
      </c>
      <c r="H62">
        <v>0.0211</v>
      </c>
      <c r="J62">
        <f t="shared" si="0"/>
        <v>0</v>
      </c>
      <c r="K62">
        <f t="shared" si="5"/>
        <v>0.005275</v>
      </c>
      <c r="L62">
        <f t="shared" si="4"/>
        <v>0.005275</v>
      </c>
    </row>
    <row r="63" spans="1:12">
      <c r="A63" s="3">
        <v>9</v>
      </c>
      <c r="B63">
        <v>1.575</v>
      </c>
      <c r="C63">
        <v>39</v>
      </c>
      <c r="D63">
        <v>1.5</v>
      </c>
      <c r="E63">
        <v>40</v>
      </c>
      <c r="F63">
        <v>0.5</v>
      </c>
      <c r="J63">
        <f t="shared" si="0"/>
        <v>0.01875</v>
      </c>
      <c r="K63">
        <f t="shared" si="5"/>
        <v>0</v>
      </c>
      <c r="L63">
        <f t="shared" si="4"/>
        <v>0.01875</v>
      </c>
    </row>
    <row r="64" spans="1:12">
      <c r="A64" s="3">
        <v>9</v>
      </c>
      <c r="B64">
        <v>1.5</v>
      </c>
      <c r="C64">
        <v>39</v>
      </c>
      <c r="D64">
        <v>1.5</v>
      </c>
      <c r="E64">
        <v>40</v>
      </c>
      <c r="F64">
        <v>0.5</v>
      </c>
      <c r="G64">
        <v>10</v>
      </c>
      <c r="H64">
        <v>0.0211</v>
      </c>
      <c r="J64">
        <f t="shared" si="0"/>
        <v>0</v>
      </c>
      <c r="K64">
        <f t="shared" si="5"/>
        <v>0.005275</v>
      </c>
      <c r="L64">
        <f t="shared" si="4"/>
        <v>0.005275</v>
      </c>
    </row>
    <row r="65" spans="1:12">
      <c r="A65" s="3">
        <v>9</v>
      </c>
      <c r="B65">
        <v>1.5</v>
      </c>
      <c r="C65">
        <v>39</v>
      </c>
      <c r="D65">
        <v>1.5</v>
      </c>
      <c r="E65">
        <v>40</v>
      </c>
      <c r="F65">
        <v>0.5</v>
      </c>
      <c r="G65">
        <v>11</v>
      </c>
      <c r="H65">
        <v>0.014</v>
      </c>
      <c r="J65">
        <f t="shared" ref="J65:J111" si="6">(B65-1.5)*0.25</f>
        <v>0</v>
      </c>
      <c r="K65">
        <f t="shared" si="5"/>
        <v>0.00245</v>
      </c>
      <c r="L65">
        <f t="shared" si="4"/>
        <v>0.00245</v>
      </c>
    </row>
    <row r="66" spans="1:12">
      <c r="A66" s="3">
        <v>9</v>
      </c>
      <c r="B66">
        <v>1.57</v>
      </c>
      <c r="C66">
        <v>39</v>
      </c>
      <c r="D66">
        <v>1.5</v>
      </c>
      <c r="E66">
        <v>40</v>
      </c>
      <c r="F66">
        <v>0.5</v>
      </c>
      <c r="G66">
        <v>11</v>
      </c>
      <c r="H66">
        <v>0.012</v>
      </c>
      <c r="J66">
        <f t="shared" si="6"/>
        <v>0.0175</v>
      </c>
      <c r="K66">
        <f t="shared" si="5"/>
        <v>0.0021</v>
      </c>
      <c r="L66">
        <f t="shared" ref="L66:L111" si="7">J66+K66</f>
        <v>0.0196</v>
      </c>
    </row>
    <row r="67" spans="1:12">
      <c r="A67" s="3">
        <v>9</v>
      </c>
      <c r="B67">
        <v>1.57</v>
      </c>
      <c r="C67">
        <v>39</v>
      </c>
      <c r="D67">
        <v>1.5</v>
      </c>
      <c r="E67">
        <v>40</v>
      </c>
      <c r="F67">
        <v>0.5</v>
      </c>
      <c r="G67">
        <v>11</v>
      </c>
      <c r="H67">
        <v>0.012</v>
      </c>
      <c r="J67">
        <f t="shared" si="6"/>
        <v>0.0175</v>
      </c>
      <c r="K67">
        <f t="shared" si="5"/>
        <v>0.0021</v>
      </c>
      <c r="L67">
        <f t="shared" si="7"/>
        <v>0.0196</v>
      </c>
    </row>
    <row r="68" spans="1:12">
      <c r="A68" s="3">
        <v>9</v>
      </c>
      <c r="B68">
        <v>1.58</v>
      </c>
      <c r="C68">
        <v>39</v>
      </c>
      <c r="D68">
        <v>1.5</v>
      </c>
      <c r="E68">
        <v>40</v>
      </c>
      <c r="F68">
        <v>0.5</v>
      </c>
      <c r="G68">
        <v>11</v>
      </c>
      <c r="H68">
        <v>0.0048</v>
      </c>
      <c r="J68">
        <f t="shared" si="6"/>
        <v>0.02</v>
      </c>
      <c r="K68">
        <f t="shared" si="5"/>
        <v>0.00084</v>
      </c>
      <c r="L68">
        <f t="shared" si="7"/>
        <v>0.02084</v>
      </c>
    </row>
    <row r="69" spans="1:12">
      <c r="A69" s="3">
        <v>9</v>
      </c>
      <c r="B69">
        <v>1.57</v>
      </c>
      <c r="C69">
        <v>39</v>
      </c>
      <c r="D69">
        <v>1.5</v>
      </c>
      <c r="E69">
        <v>40</v>
      </c>
      <c r="F69">
        <v>0.5</v>
      </c>
      <c r="G69">
        <v>11</v>
      </c>
      <c r="H69">
        <v>0.012</v>
      </c>
      <c r="J69">
        <f t="shared" si="6"/>
        <v>0.0175</v>
      </c>
      <c r="K69">
        <f t="shared" si="5"/>
        <v>0.0021</v>
      </c>
      <c r="L69">
        <f t="shared" si="7"/>
        <v>0.0196</v>
      </c>
    </row>
    <row r="70" spans="1:12">
      <c r="A70" s="3">
        <v>9</v>
      </c>
      <c r="B70">
        <v>1.57</v>
      </c>
      <c r="C70">
        <v>39</v>
      </c>
      <c r="D70">
        <v>1.5</v>
      </c>
      <c r="E70">
        <v>40</v>
      </c>
      <c r="F70">
        <v>0.5</v>
      </c>
      <c r="G70">
        <v>11</v>
      </c>
      <c r="H70">
        <v>0.012</v>
      </c>
      <c r="J70">
        <f t="shared" si="6"/>
        <v>0.0175</v>
      </c>
      <c r="K70">
        <f t="shared" si="5"/>
        <v>0.0021</v>
      </c>
      <c r="L70">
        <f t="shared" si="7"/>
        <v>0.0196</v>
      </c>
    </row>
    <row r="71" spans="1:12">
      <c r="A71" s="3">
        <v>9</v>
      </c>
      <c r="B71">
        <v>1.5</v>
      </c>
      <c r="C71">
        <v>39</v>
      </c>
      <c r="D71">
        <v>1.5</v>
      </c>
      <c r="E71">
        <v>40</v>
      </c>
      <c r="F71">
        <v>0.5</v>
      </c>
      <c r="G71">
        <v>10</v>
      </c>
      <c r="H71">
        <v>0.0211</v>
      </c>
      <c r="J71">
        <f t="shared" si="6"/>
        <v>0</v>
      </c>
      <c r="K71">
        <f t="shared" si="5"/>
        <v>0.005275</v>
      </c>
      <c r="L71">
        <f t="shared" si="7"/>
        <v>0.005275</v>
      </c>
    </row>
    <row r="72" spans="1:12">
      <c r="A72" s="3">
        <v>9</v>
      </c>
      <c r="B72">
        <v>1.57</v>
      </c>
      <c r="C72">
        <v>39</v>
      </c>
      <c r="D72">
        <v>1.5</v>
      </c>
      <c r="E72">
        <v>40</v>
      </c>
      <c r="F72">
        <v>0.5</v>
      </c>
      <c r="G72">
        <v>11</v>
      </c>
      <c r="H72">
        <v>0.012</v>
      </c>
      <c r="J72">
        <f t="shared" si="6"/>
        <v>0.0175</v>
      </c>
      <c r="K72">
        <f t="shared" si="5"/>
        <v>0.0021</v>
      </c>
      <c r="L72">
        <f t="shared" si="7"/>
        <v>0.0196</v>
      </c>
    </row>
    <row r="73" spans="1:12">
      <c r="A73" s="3">
        <v>9</v>
      </c>
      <c r="B73">
        <v>1.57</v>
      </c>
      <c r="C73">
        <v>39</v>
      </c>
      <c r="D73">
        <v>1.5</v>
      </c>
      <c r="E73">
        <v>40</v>
      </c>
      <c r="F73">
        <v>0.5</v>
      </c>
      <c r="G73">
        <v>11</v>
      </c>
      <c r="H73">
        <v>0.012</v>
      </c>
      <c r="J73">
        <f t="shared" si="6"/>
        <v>0.0175</v>
      </c>
      <c r="K73">
        <f t="shared" si="5"/>
        <v>0.0021</v>
      </c>
      <c r="L73">
        <f t="shared" si="7"/>
        <v>0.0196</v>
      </c>
    </row>
    <row r="74" spans="1:12">
      <c r="A74" s="3">
        <v>9</v>
      </c>
      <c r="B74">
        <v>1.5</v>
      </c>
      <c r="C74">
        <v>39</v>
      </c>
      <c r="D74">
        <v>1.5</v>
      </c>
      <c r="E74">
        <v>40</v>
      </c>
      <c r="F74">
        <v>0.5</v>
      </c>
      <c r="G74">
        <v>11</v>
      </c>
      <c r="H74">
        <v>0.014</v>
      </c>
      <c r="J74">
        <f t="shared" si="6"/>
        <v>0</v>
      </c>
      <c r="K74">
        <f t="shared" ref="K74:K111" si="8">IF(G74=10,H74*0.25,H74*0.175)</f>
        <v>0.00245</v>
      </c>
      <c r="L74">
        <f t="shared" si="7"/>
        <v>0.00245</v>
      </c>
    </row>
    <row r="75" spans="1:12">
      <c r="A75" s="3">
        <v>9</v>
      </c>
      <c r="B75">
        <v>1.5</v>
      </c>
      <c r="C75">
        <v>39</v>
      </c>
      <c r="D75">
        <v>1.5</v>
      </c>
      <c r="E75">
        <v>40</v>
      </c>
      <c r="F75">
        <v>0.5</v>
      </c>
      <c r="G75">
        <v>11</v>
      </c>
      <c r="H75">
        <v>0.014</v>
      </c>
      <c r="J75">
        <f t="shared" si="6"/>
        <v>0</v>
      </c>
      <c r="K75">
        <f t="shared" si="8"/>
        <v>0.00245</v>
      </c>
      <c r="L75">
        <f t="shared" si="7"/>
        <v>0.00245</v>
      </c>
    </row>
    <row r="76" spans="1:12">
      <c r="A76" s="3">
        <v>9</v>
      </c>
      <c r="B76">
        <v>1.5</v>
      </c>
      <c r="C76">
        <v>39</v>
      </c>
      <c r="D76">
        <v>1.5</v>
      </c>
      <c r="E76">
        <v>40</v>
      </c>
      <c r="F76">
        <v>0.5</v>
      </c>
      <c r="G76">
        <v>10</v>
      </c>
      <c r="H76">
        <v>0.0211</v>
      </c>
      <c r="J76">
        <f t="shared" si="6"/>
        <v>0</v>
      </c>
      <c r="K76">
        <f t="shared" si="8"/>
        <v>0.005275</v>
      </c>
      <c r="L76">
        <f t="shared" si="7"/>
        <v>0.005275</v>
      </c>
    </row>
    <row r="77" spans="1:12">
      <c r="A77" s="3">
        <v>9</v>
      </c>
      <c r="B77">
        <v>1.57</v>
      </c>
      <c r="C77">
        <v>39</v>
      </c>
      <c r="D77">
        <v>1.5</v>
      </c>
      <c r="E77">
        <v>40</v>
      </c>
      <c r="F77">
        <v>0.5</v>
      </c>
      <c r="G77">
        <v>11</v>
      </c>
      <c r="H77">
        <v>0.012</v>
      </c>
      <c r="J77">
        <f t="shared" si="6"/>
        <v>0.0175</v>
      </c>
      <c r="K77">
        <f t="shared" si="8"/>
        <v>0.0021</v>
      </c>
      <c r="L77">
        <f t="shared" si="7"/>
        <v>0.0196</v>
      </c>
    </row>
    <row r="78" spans="1:12">
      <c r="A78" s="3">
        <v>9</v>
      </c>
      <c r="B78">
        <v>1.5</v>
      </c>
      <c r="C78">
        <v>39</v>
      </c>
      <c r="D78">
        <v>1.5</v>
      </c>
      <c r="E78">
        <v>40</v>
      </c>
      <c r="F78">
        <v>0.5</v>
      </c>
      <c r="G78">
        <v>10</v>
      </c>
      <c r="H78">
        <v>0.0211</v>
      </c>
      <c r="J78">
        <f t="shared" si="6"/>
        <v>0</v>
      </c>
      <c r="K78">
        <f t="shared" si="8"/>
        <v>0.005275</v>
      </c>
      <c r="L78">
        <f t="shared" si="7"/>
        <v>0.005275</v>
      </c>
    </row>
    <row r="79" spans="1:12">
      <c r="A79" s="3">
        <v>9</v>
      </c>
      <c r="B79">
        <v>1.5</v>
      </c>
      <c r="C79">
        <v>39</v>
      </c>
      <c r="D79">
        <v>1.5</v>
      </c>
      <c r="E79">
        <v>40</v>
      </c>
      <c r="F79">
        <v>0.5</v>
      </c>
      <c r="G79">
        <v>10</v>
      </c>
      <c r="H79">
        <v>0.0211</v>
      </c>
      <c r="J79">
        <f t="shared" si="6"/>
        <v>0</v>
      </c>
      <c r="K79">
        <f t="shared" si="8"/>
        <v>0.005275</v>
      </c>
      <c r="L79">
        <f t="shared" si="7"/>
        <v>0.005275</v>
      </c>
    </row>
    <row r="80" spans="1:12">
      <c r="A80" s="3">
        <v>9</v>
      </c>
      <c r="B80">
        <v>1.58</v>
      </c>
      <c r="C80">
        <v>39</v>
      </c>
      <c r="D80">
        <v>1.5</v>
      </c>
      <c r="E80">
        <v>40</v>
      </c>
      <c r="F80">
        <v>0.5</v>
      </c>
      <c r="G80">
        <v>11</v>
      </c>
      <c r="H80">
        <v>0.0048</v>
      </c>
      <c r="J80">
        <f t="shared" si="6"/>
        <v>0.02</v>
      </c>
      <c r="K80">
        <f t="shared" si="8"/>
        <v>0.00084</v>
      </c>
      <c r="L80">
        <f t="shared" si="7"/>
        <v>0.02084</v>
      </c>
    </row>
    <row r="81" spans="1:12">
      <c r="A81" s="3">
        <v>9</v>
      </c>
      <c r="B81">
        <v>1.57</v>
      </c>
      <c r="C81">
        <v>39</v>
      </c>
      <c r="D81">
        <v>1.5</v>
      </c>
      <c r="E81">
        <v>40</v>
      </c>
      <c r="F81">
        <v>0.5</v>
      </c>
      <c r="G81">
        <v>11</v>
      </c>
      <c r="H81">
        <v>0.012</v>
      </c>
      <c r="J81">
        <f t="shared" si="6"/>
        <v>0.0175</v>
      </c>
      <c r="K81">
        <f t="shared" si="8"/>
        <v>0.0021</v>
      </c>
      <c r="L81">
        <f t="shared" si="7"/>
        <v>0.0196</v>
      </c>
    </row>
    <row r="82" spans="1:12">
      <c r="A82" s="3">
        <v>9</v>
      </c>
      <c r="B82">
        <v>1.575</v>
      </c>
      <c r="C82">
        <v>39</v>
      </c>
      <c r="D82">
        <v>1.5</v>
      </c>
      <c r="E82">
        <v>40</v>
      </c>
      <c r="F82">
        <v>0.5</v>
      </c>
      <c r="J82">
        <f t="shared" si="6"/>
        <v>0.01875</v>
      </c>
      <c r="K82">
        <f t="shared" si="8"/>
        <v>0</v>
      </c>
      <c r="L82">
        <f t="shared" si="7"/>
        <v>0.01875</v>
      </c>
    </row>
    <row r="83" spans="1:12">
      <c r="A83" s="3">
        <v>9</v>
      </c>
      <c r="B83">
        <v>1.57</v>
      </c>
      <c r="C83">
        <v>39</v>
      </c>
      <c r="D83">
        <v>1.5</v>
      </c>
      <c r="E83">
        <v>40</v>
      </c>
      <c r="F83">
        <v>0.5</v>
      </c>
      <c r="G83">
        <v>11</v>
      </c>
      <c r="H83">
        <v>0.012</v>
      </c>
      <c r="J83">
        <f t="shared" si="6"/>
        <v>0.0175</v>
      </c>
      <c r="K83">
        <f t="shared" si="8"/>
        <v>0.0021</v>
      </c>
      <c r="L83">
        <f t="shared" si="7"/>
        <v>0.0196</v>
      </c>
    </row>
    <row r="84" spans="1:12">
      <c r="A84" s="3">
        <v>9</v>
      </c>
      <c r="B84">
        <v>1.5</v>
      </c>
      <c r="C84">
        <v>39</v>
      </c>
      <c r="D84">
        <v>1.5</v>
      </c>
      <c r="E84">
        <v>40</v>
      </c>
      <c r="F84">
        <v>0.5</v>
      </c>
      <c r="G84">
        <v>11</v>
      </c>
      <c r="H84">
        <v>0.014</v>
      </c>
      <c r="J84">
        <f t="shared" si="6"/>
        <v>0</v>
      </c>
      <c r="K84">
        <f t="shared" si="8"/>
        <v>0.00245</v>
      </c>
      <c r="L84">
        <f t="shared" si="7"/>
        <v>0.00245</v>
      </c>
    </row>
    <row r="85" spans="1:12">
      <c r="A85" s="3">
        <v>9</v>
      </c>
      <c r="B85">
        <v>1.57</v>
      </c>
      <c r="C85">
        <v>39</v>
      </c>
      <c r="D85">
        <v>1.5</v>
      </c>
      <c r="E85">
        <v>40</v>
      </c>
      <c r="F85">
        <v>0.5</v>
      </c>
      <c r="G85">
        <v>11</v>
      </c>
      <c r="H85">
        <v>0.012</v>
      </c>
      <c r="J85">
        <f t="shared" si="6"/>
        <v>0.0175</v>
      </c>
      <c r="K85">
        <f t="shared" si="8"/>
        <v>0.0021</v>
      </c>
      <c r="L85">
        <f t="shared" si="7"/>
        <v>0.0196</v>
      </c>
    </row>
    <row r="86" spans="1:12">
      <c r="A86" s="3">
        <v>9</v>
      </c>
      <c r="B86">
        <v>1.5</v>
      </c>
      <c r="C86">
        <v>39</v>
      </c>
      <c r="D86">
        <v>1.5</v>
      </c>
      <c r="E86">
        <v>40</v>
      </c>
      <c r="F86">
        <v>0.5</v>
      </c>
      <c r="G86">
        <v>11</v>
      </c>
      <c r="H86">
        <v>0.014</v>
      </c>
      <c r="J86">
        <f t="shared" si="6"/>
        <v>0</v>
      </c>
      <c r="K86">
        <f t="shared" si="8"/>
        <v>0.00245</v>
      </c>
      <c r="L86">
        <f t="shared" si="7"/>
        <v>0.00245</v>
      </c>
    </row>
    <row r="87" spans="1:12">
      <c r="A87" s="3">
        <v>9</v>
      </c>
      <c r="B87">
        <v>1.5</v>
      </c>
      <c r="C87">
        <v>39</v>
      </c>
      <c r="D87">
        <v>1.5</v>
      </c>
      <c r="E87">
        <v>40</v>
      </c>
      <c r="F87">
        <v>0.5</v>
      </c>
      <c r="G87">
        <v>10</v>
      </c>
      <c r="H87">
        <v>0.0211</v>
      </c>
      <c r="J87">
        <f t="shared" si="6"/>
        <v>0</v>
      </c>
      <c r="K87">
        <f t="shared" si="8"/>
        <v>0.005275</v>
      </c>
      <c r="L87">
        <f t="shared" si="7"/>
        <v>0.005275</v>
      </c>
    </row>
    <row r="88" spans="1:12">
      <c r="A88" s="3">
        <v>9</v>
      </c>
      <c r="B88">
        <v>1.5</v>
      </c>
      <c r="C88">
        <v>39</v>
      </c>
      <c r="D88">
        <v>1.5</v>
      </c>
      <c r="E88">
        <v>40</v>
      </c>
      <c r="F88">
        <v>0.5</v>
      </c>
      <c r="G88">
        <v>10</v>
      </c>
      <c r="H88">
        <v>0.0211</v>
      </c>
      <c r="J88">
        <f t="shared" si="6"/>
        <v>0</v>
      </c>
      <c r="K88">
        <f t="shared" si="8"/>
        <v>0.005275</v>
      </c>
      <c r="L88">
        <f t="shared" si="7"/>
        <v>0.005275</v>
      </c>
    </row>
    <row r="89" spans="1:12">
      <c r="A89" s="3">
        <v>9</v>
      </c>
      <c r="B89">
        <v>1.5</v>
      </c>
      <c r="C89">
        <v>39</v>
      </c>
      <c r="D89">
        <v>1.5</v>
      </c>
      <c r="E89">
        <v>40</v>
      </c>
      <c r="F89">
        <v>0.5</v>
      </c>
      <c r="G89">
        <v>11</v>
      </c>
      <c r="H89">
        <v>0.014</v>
      </c>
      <c r="J89">
        <f t="shared" si="6"/>
        <v>0</v>
      </c>
      <c r="K89">
        <f t="shared" si="8"/>
        <v>0.00245</v>
      </c>
      <c r="L89">
        <f t="shared" si="7"/>
        <v>0.00245</v>
      </c>
    </row>
    <row r="90" spans="1:12">
      <c r="A90" s="3">
        <v>9</v>
      </c>
      <c r="B90">
        <v>1.5</v>
      </c>
      <c r="C90">
        <v>39</v>
      </c>
      <c r="D90">
        <v>1.5</v>
      </c>
      <c r="E90">
        <v>40</v>
      </c>
      <c r="F90">
        <v>0.5</v>
      </c>
      <c r="G90">
        <v>10</v>
      </c>
      <c r="H90">
        <v>0.0211</v>
      </c>
      <c r="J90">
        <f t="shared" si="6"/>
        <v>0</v>
      </c>
      <c r="K90">
        <f t="shared" si="8"/>
        <v>0.005275</v>
      </c>
      <c r="L90">
        <f t="shared" si="7"/>
        <v>0.005275</v>
      </c>
    </row>
    <row r="91" spans="1:12">
      <c r="A91" s="3">
        <v>9</v>
      </c>
      <c r="B91">
        <v>1.5</v>
      </c>
      <c r="C91">
        <v>39</v>
      </c>
      <c r="D91">
        <v>1.5</v>
      </c>
      <c r="E91">
        <v>40</v>
      </c>
      <c r="F91">
        <v>0.5</v>
      </c>
      <c r="G91">
        <v>11</v>
      </c>
      <c r="H91">
        <v>0.014</v>
      </c>
      <c r="J91">
        <f t="shared" si="6"/>
        <v>0</v>
      </c>
      <c r="K91">
        <f t="shared" si="8"/>
        <v>0.00245</v>
      </c>
      <c r="L91">
        <f t="shared" si="7"/>
        <v>0.00245</v>
      </c>
    </row>
    <row r="92" spans="1:12">
      <c r="A92" s="4">
        <v>9</v>
      </c>
      <c r="B92">
        <v>1.5</v>
      </c>
      <c r="C92">
        <v>39</v>
      </c>
      <c r="D92">
        <v>1.5</v>
      </c>
      <c r="E92">
        <v>40</v>
      </c>
      <c r="F92">
        <v>0.5</v>
      </c>
      <c r="G92">
        <v>11</v>
      </c>
      <c r="H92">
        <v>0.014</v>
      </c>
      <c r="J92">
        <f t="shared" si="6"/>
        <v>0</v>
      </c>
      <c r="K92">
        <f t="shared" si="8"/>
        <v>0.00245</v>
      </c>
      <c r="L92">
        <f t="shared" si="7"/>
        <v>0.00245</v>
      </c>
    </row>
    <row r="93" spans="1:12">
      <c r="A93" s="3">
        <v>9</v>
      </c>
      <c r="B93">
        <v>1.57</v>
      </c>
      <c r="C93">
        <v>39</v>
      </c>
      <c r="D93">
        <v>1.5</v>
      </c>
      <c r="E93">
        <v>40</v>
      </c>
      <c r="F93">
        <v>0.5</v>
      </c>
      <c r="G93">
        <v>11</v>
      </c>
      <c r="H93">
        <v>0.012</v>
      </c>
      <c r="J93">
        <f t="shared" si="6"/>
        <v>0.0175</v>
      </c>
      <c r="K93">
        <f t="shared" si="8"/>
        <v>0.0021</v>
      </c>
      <c r="L93">
        <f t="shared" si="7"/>
        <v>0.0196</v>
      </c>
    </row>
    <row r="94" spans="1:12">
      <c r="A94" s="3">
        <v>9</v>
      </c>
      <c r="B94">
        <v>1.5</v>
      </c>
      <c r="C94">
        <v>39</v>
      </c>
      <c r="D94">
        <v>1.5</v>
      </c>
      <c r="E94">
        <v>40</v>
      </c>
      <c r="F94">
        <v>0.5</v>
      </c>
      <c r="G94">
        <v>10</v>
      </c>
      <c r="H94">
        <v>0.0211</v>
      </c>
      <c r="J94">
        <f t="shared" si="6"/>
        <v>0</v>
      </c>
      <c r="K94">
        <f t="shared" si="8"/>
        <v>0.005275</v>
      </c>
      <c r="L94">
        <f t="shared" si="7"/>
        <v>0.005275</v>
      </c>
    </row>
    <row r="95" spans="1:12">
      <c r="A95" s="3">
        <v>9</v>
      </c>
      <c r="B95">
        <v>1.57</v>
      </c>
      <c r="C95">
        <v>39</v>
      </c>
      <c r="D95">
        <v>1.5</v>
      </c>
      <c r="E95">
        <v>40</v>
      </c>
      <c r="F95">
        <v>0.5</v>
      </c>
      <c r="G95">
        <v>11</v>
      </c>
      <c r="H95">
        <v>0.012</v>
      </c>
      <c r="J95">
        <f t="shared" si="6"/>
        <v>0.0175</v>
      </c>
      <c r="K95">
        <f t="shared" si="8"/>
        <v>0.0021</v>
      </c>
      <c r="L95">
        <f t="shared" si="7"/>
        <v>0.0196</v>
      </c>
    </row>
    <row r="96" spans="1:12">
      <c r="A96" s="3">
        <v>9</v>
      </c>
      <c r="B96">
        <v>1.5</v>
      </c>
      <c r="C96">
        <v>39</v>
      </c>
      <c r="D96">
        <v>1.5</v>
      </c>
      <c r="E96">
        <v>40</v>
      </c>
      <c r="F96">
        <v>0.5</v>
      </c>
      <c r="G96">
        <v>11</v>
      </c>
      <c r="H96">
        <v>0.014</v>
      </c>
      <c r="J96">
        <f t="shared" si="6"/>
        <v>0</v>
      </c>
      <c r="K96">
        <f t="shared" si="8"/>
        <v>0.00245</v>
      </c>
      <c r="L96">
        <f t="shared" si="7"/>
        <v>0.00245</v>
      </c>
    </row>
    <row r="97" spans="1:12">
      <c r="A97" s="3">
        <v>9</v>
      </c>
      <c r="B97">
        <v>1.57</v>
      </c>
      <c r="C97">
        <v>39</v>
      </c>
      <c r="D97">
        <v>1.5</v>
      </c>
      <c r="E97">
        <v>40</v>
      </c>
      <c r="F97">
        <v>0.5</v>
      </c>
      <c r="G97">
        <v>11</v>
      </c>
      <c r="H97">
        <v>0.012</v>
      </c>
      <c r="J97">
        <f t="shared" si="6"/>
        <v>0.0175</v>
      </c>
      <c r="K97">
        <f t="shared" si="8"/>
        <v>0.0021</v>
      </c>
      <c r="L97">
        <f t="shared" si="7"/>
        <v>0.0196</v>
      </c>
    </row>
    <row r="98" spans="1:12">
      <c r="A98" s="3">
        <v>9</v>
      </c>
      <c r="B98">
        <v>1.5</v>
      </c>
      <c r="C98">
        <v>39</v>
      </c>
      <c r="D98">
        <v>1.5</v>
      </c>
      <c r="E98">
        <v>40</v>
      </c>
      <c r="F98">
        <v>0.5</v>
      </c>
      <c r="G98">
        <v>11</v>
      </c>
      <c r="H98">
        <v>0.014</v>
      </c>
      <c r="J98">
        <f t="shared" si="6"/>
        <v>0</v>
      </c>
      <c r="K98">
        <f t="shared" si="8"/>
        <v>0.00245</v>
      </c>
      <c r="L98">
        <f t="shared" si="7"/>
        <v>0.00245</v>
      </c>
    </row>
    <row r="99" spans="1:12">
      <c r="A99" s="3">
        <v>9</v>
      </c>
      <c r="B99">
        <v>1.5</v>
      </c>
      <c r="C99">
        <v>39</v>
      </c>
      <c r="D99">
        <v>1.5</v>
      </c>
      <c r="E99">
        <v>40</v>
      </c>
      <c r="F99">
        <v>0.5</v>
      </c>
      <c r="G99">
        <v>11</v>
      </c>
      <c r="H99">
        <v>0.014</v>
      </c>
      <c r="J99">
        <f t="shared" si="6"/>
        <v>0</v>
      </c>
      <c r="K99">
        <f t="shared" si="8"/>
        <v>0.00245</v>
      </c>
      <c r="L99">
        <f t="shared" si="7"/>
        <v>0.00245</v>
      </c>
    </row>
    <row r="100" spans="1:12">
      <c r="A100" s="3">
        <v>9</v>
      </c>
      <c r="B100">
        <v>1.5</v>
      </c>
      <c r="C100">
        <v>39</v>
      </c>
      <c r="D100">
        <v>1.5</v>
      </c>
      <c r="E100">
        <v>40</v>
      </c>
      <c r="F100">
        <v>0.5</v>
      </c>
      <c r="G100">
        <v>11</v>
      </c>
      <c r="H100">
        <v>0.014</v>
      </c>
      <c r="J100">
        <f t="shared" si="6"/>
        <v>0</v>
      </c>
      <c r="K100">
        <f t="shared" si="8"/>
        <v>0.00245</v>
      </c>
      <c r="L100">
        <f t="shared" si="7"/>
        <v>0.00245</v>
      </c>
    </row>
    <row r="101" spans="1:12">
      <c r="A101" s="3">
        <v>9</v>
      </c>
      <c r="B101">
        <v>1.575</v>
      </c>
      <c r="C101">
        <v>39</v>
      </c>
      <c r="D101">
        <v>1.5</v>
      </c>
      <c r="E101">
        <v>40</v>
      </c>
      <c r="F101">
        <v>0.5</v>
      </c>
      <c r="J101">
        <f t="shared" si="6"/>
        <v>0.01875</v>
      </c>
      <c r="K101">
        <f t="shared" si="8"/>
        <v>0</v>
      </c>
      <c r="L101">
        <f t="shared" si="7"/>
        <v>0.01875</v>
      </c>
    </row>
    <row r="102" spans="1:12">
      <c r="A102" s="3">
        <v>9</v>
      </c>
      <c r="B102">
        <v>1.57</v>
      </c>
      <c r="C102">
        <v>39</v>
      </c>
      <c r="D102">
        <v>1.5</v>
      </c>
      <c r="E102">
        <v>40</v>
      </c>
      <c r="F102">
        <v>0.5</v>
      </c>
      <c r="G102">
        <v>11</v>
      </c>
      <c r="H102">
        <v>0.012</v>
      </c>
      <c r="J102">
        <f t="shared" si="6"/>
        <v>0.0175</v>
      </c>
      <c r="K102">
        <f t="shared" si="8"/>
        <v>0.0021</v>
      </c>
      <c r="L102">
        <f t="shared" si="7"/>
        <v>0.0196</v>
      </c>
    </row>
    <row r="103" spans="1:12">
      <c r="A103" s="3">
        <v>9</v>
      </c>
      <c r="B103">
        <v>1.57</v>
      </c>
      <c r="C103">
        <v>39</v>
      </c>
      <c r="D103">
        <v>1.5</v>
      </c>
      <c r="E103">
        <v>40</v>
      </c>
      <c r="F103">
        <v>0.5</v>
      </c>
      <c r="G103">
        <v>11</v>
      </c>
      <c r="H103">
        <v>0.012</v>
      </c>
      <c r="J103">
        <f t="shared" si="6"/>
        <v>0.0175</v>
      </c>
      <c r="K103">
        <f t="shared" si="8"/>
        <v>0.0021</v>
      </c>
      <c r="L103">
        <f t="shared" si="7"/>
        <v>0.0196</v>
      </c>
    </row>
    <row r="104" spans="1:12">
      <c r="A104" s="3">
        <v>9</v>
      </c>
      <c r="B104">
        <v>1.57</v>
      </c>
      <c r="C104">
        <v>39</v>
      </c>
      <c r="D104">
        <v>1.5</v>
      </c>
      <c r="E104">
        <v>40</v>
      </c>
      <c r="F104">
        <v>0.5</v>
      </c>
      <c r="G104">
        <v>11</v>
      </c>
      <c r="H104">
        <v>0.012</v>
      </c>
      <c r="J104">
        <f t="shared" si="6"/>
        <v>0.0175</v>
      </c>
      <c r="K104">
        <f t="shared" si="8"/>
        <v>0.0021</v>
      </c>
      <c r="L104">
        <f t="shared" si="7"/>
        <v>0.0196</v>
      </c>
    </row>
    <row r="105" spans="1:12">
      <c r="A105" s="3">
        <v>9</v>
      </c>
      <c r="B105">
        <v>1.57</v>
      </c>
      <c r="C105">
        <v>39</v>
      </c>
      <c r="D105">
        <v>1.5</v>
      </c>
      <c r="E105">
        <v>40</v>
      </c>
      <c r="F105">
        <v>0.5</v>
      </c>
      <c r="G105">
        <v>11</v>
      </c>
      <c r="H105">
        <v>0.012</v>
      </c>
      <c r="J105">
        <f t="shared" si="6"/>
        <v>0.0175</v>
      </c>
      <c r="K105">
        <f t="shared" si="8"/>
        <v>0.0021</v>
      </c>
      <c r="L105">
        <f t="shared" si="7"/>
        <v>0.0196</v>
      </c>
    </row>
    <row r="106" spans="1:12">
      <c r="A106" s="3">
        <v>9</v>
      </c>
      <c r="B106">
        <v>1.58</v>
      </c>
      <c r="C106">
        <v>39</v>
      </c>
      <c r="D106">
        <v>1.5</v>
      </c>
      <c r="E106">
        <v>40</v>
      </c>
      <c r="F106">
        <v>0.5</v>
      </c>
      <c r="G106">
        <v>11</v>
      </c>
      <c r="H106">
        <v>0.0048</v>
      </c>
      <c r="J106">
        <f t="shared" si="6"/>
        <v>0.02</v>
      </c>
      <c r="K106">
        <f t="shared" si="8"/>
        <v>0.00084</v>
      </c>
      <c r="L106">
        <f t="shared" si="7"/>
        <v>0.02084</v>
      </c>
    </row>
    <row r="107" spans="1:12">
      <c r="A107" s="3">
        <v>9</v>
      </c>
      <c r="B107">
        <v>1.57</v>
      </c>
      <c r="C107">
        <v>39</v>
      </c>
      <c r="D107">
        <v>1.5</v>
      </c>
      <c r="E107">
        <v>40</v>
      </c>
      <c r="F107">
        <v>0.5</v>
      </c>
      <c r="G107">
        <v>11</v>
      </c>
      <c r="H107">
        <v>0.012</v>
      </c>
      <c r="J107">
        <f t="shared" si="6"/>
        <v>0.0175</v>
      </c>
      <c r="K107">
        <f t="shared" si="8"/>
        <v>0.0021</v>
      </c>
      <c r="L107">
        <f t="shared" si="7"/>
        <v>0.0196</v>
      </c>
    </row>
    <row r="108" spans="1:12">
      <c r="A108" s="3">
        <v>9</v>
      </c>
      <c r="B108">
        <v>1.5</v>
      </c>
      <c r="C108">
        <v>39</v>
      </c>
      <c r="D108">
        <v>1.5</v>
      </c>
      <c r="E108">
        <v>40</v>
      </c>
      <c r="F108">
        <v>0.5</v>
      </c>
      <c r="G108">
        <v>11</v>
      </c>
      <c r="H108">
        <v>0.014</v>
      </c>
      <c r="J108">
        <f t="shared" si="6"/>
        <v>0</v>
      </c>
      <c r="K108">
        <f t="shared" si="8"/>
        <v>0.00245</v>
      </c>
      <c r="L108">
        <f t="shared" si="7"/>
        <v>0.00245</v>
      </c>
    </row>
    <row r="109" spans="1:12">
      <c r="A109" s="3">
        <v>9</v>
      </c>
      <c r="B109">
        <v>1.57</v>
      </c>
      <c r="C109">
        <v>39</v>
      </c>
      <c r="D109">
        <v>1.5</v>
      </c>
      <c r="E109">
        <v>40</v>
      </c>
      <c r="F109">
        <v>0.5</v>
      </c>
      <c r="G109">
        <v>11</v>
      </c>
      <c r="H109">
        <v>0.012</v>
      </c>
      <c r="J109">
        <f t="shared" si="6"/>
        <v>0.0175</v>
      </c>
      <c r="K109">
        <f t="shared" si="8"/>
        <v>0.0021</v>
      </c>
      <c r="L109">
        <f t="shared" si="7"/>
        <v>0.0196</v>
      </c>
    </row>
    <row r="110" spans="1:12">
      <c r="A110" s="5">
        <v>9</v>
      </c>
      <c r="B110">
        <v>1.5</v>
      </c>
      <c r="C110">
        <v>39</v>
      </c>
      <c r="D110">
        <v>1.5</v>
      </c>
      <c r="E110">
        <v>40</v>
      </c>
      <c r="F110">
        <v>0.5</v>
      </c>
      <c r="G110">
        <v>11</v>
      </c>
      <c r="H110">
        <v>0.014</v>
      </c>
      <c r="J110">
        <f t="shared" si="6"/>
        <v>0</v>
      </c>
      <c r="K110">
        <f t="shared" si="8"/>
        <v>0.00245</v>
      </c>
      <c r="L110">
        <f t="shared" si="7"/>
        <v>0.00245</v>
      </c>
    </row>
    <row r="111" spans="1:12">
      <c r="A111" s="5">
        <v>9</v>
      </c>
      <c r="B111">
        <v>1.5</v>
      </c>
      <c r="C111">
        <v>39</v>
      </c>
      <c r="D111">
        <v>1.5</v>
      </c>
      <c r="E111">
        <v>40</v>
      </c>
      <c r="F111">
        <v>0.5</v>
      </c>
      <c r="G111">
        <v>10</v>
      </c>
      <c r="H111">
        <v>0.0211</v>
      </c>
      <c r="J111">
        <f t="shared" si="6"/>
        <v>0</v>
      </c>
      <c r="K111">
        <f t="shared" si="8"/>
        <v>0.005275</v>
      </c>
      <c r="L111">
        <f t="shared" si="7"/>
        <v>0.005275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Sheet4</vt:lpstr>
      <vt:lpstr>Sheet2</vt:lpstr>
      <vt:lpstr>Sheet3</vt:lpstr>
      <vt:lpstr>Sheet6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jingfeng</cp:lastModifiedBy>
  <dcterms:created xsi:type="dcterms:W3CDTF">2006-09-16T00:00:00Z</dcterms:created>
  <dcterms:modified xsi:type="dcterms:W3CDTF">2025-02-27T11:07:53Z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KSOReadingLayout">
    <vt:bool>true</vt:bool>
  </property>
  <property fmtid="{D5CDD505-2E9C-101B-9397-08002B2CF9AE}" pid="4" name="ICV">
    <vt:lpwstr>3176212BE38E4EF5BEF87852D4135881</vt:lpwstr>
  </property>
</Properties>
</file>