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40" windowWidth="11475" windowHeight="5325"/>
  </bookViews>
  <sheets>
    <sheet name="V3 (Final)" sheetId="5" r:id="rId1"/>
    <sheet name="V3 (Full All Options)" sheetId="4" r:id="rId2"/>
    <sheet name="V2" sheetId="2" r:id="rId3"/>
    <sheet name="V1 (OBSOLETE)" sheetId="1" r:id="rId4"/>
  </sheets>
  <calcPr calcId="145621"/>
</workbook>
</file>

<file path=xl/calcChain.xml><?xml version="1.0" encoding="utf-8"?>
<calcChain xmlns="http://schemas.openxmlformats.org/spreadsheetml/2006/main">
  <c r="K36" i="5" l="1"/>
  <c r="K30" i="5"/>
  <c r="K29" i="5"/>
  <c r="K28" i="5"/>
  <c r="K27" i="5"/>
  <c r="K26" i="5"/>
  <c r="K25" i="5"/>
  <c r="K24" i="5"/>
  <c r="K23" i="5"/>
  <c r="K22" i="5"/>
  <c r="K21" i="5"/>
  <c r="K20" i="5"/>
  <c r="K19" i="5"/>
  <c r="K18" i="5"/>
  <c r="K17" i="5"/>
  <c r="K16" i="5"/>
  <c r="K15" i="5"/>
  <c r="K14" i="5"/>
  <c r="K13" i="5"/>
  <c r="K12" i="5"/>
  <c r="K11" i="5"/>
  <c r="K10" i="5"/>
  <c r="K9" i="5"/>
  <c r="K8" i="5"/>
  <c r="K7" i="5"/>
  <c r="K6" i="5"/>
  <c r="K5" i="5"/>
  <c r="K4" i="5"/>
  <c r="K3" i="5"/>
  <c r="K2" i="5"/>
  <c r="K31" i="5" s="1"/>
  <c r="L31" i="4" l="1"/>
  <c r="L30" i="4"/>
  <c r="M72" i="4"/>
  <c r="M71" i="4"/>
  <c r="M70" i="4"/>
  <c r="M69" i="4"/>
  <c r="M63" i="4"/>
  <c r="L29" i="4"/>
  <c r="L28" i="4"/>
  <c r="L27" i="4"/>
  <c r="L26" i="4"/>
  <c r="L25" i="4"/>
  <c r="L24" i="4"/>
  <c r="L23" i="4"/>
  <c r="L22" i="4"/>
  <c r="L21" i="4"/>
  <c r="L20" i="4"/>
  <c r="L19" i="4"/>
  <c r="L18" i="4"/>
  <c r="L17" i="4"/>
  <c r="L16" i="4"/>
  <c r="L15" i="4"/>
  <c r="L14" i="4"/>
  <c r="L13" i="4"/>
  <c r="L12" i="4"/>
  <c r="L11" i="4"/>
  <c r="L10" i="4"/>
  <c r="L9" i="4"/>
  <c r="L8" i="4"/>
  <c r="L7" i="4"/>
  <c r="L6" i="4"/>
  <c r="L5" i="4"/>
  <c r="L4" i="4"/>
  <c r="L3" i="4"/>
  <c r="L2" i="4"/>
  <c r="H20" i="2" l="1"/>
  <c r="H24" i="2" l="1"/>
  <c r="H26" i="2" l="1"/>
  <c r="H18" i="2"/>
  <c r="H17" i="2"/>
  <c r="H5" i="2" l="1"/>
  <c r="H25" i="2"/>
  <c r="H16" i="2"/>
  <c r="H15" i="2"/>
  <c r="H22" i="2"/>
  <c r="H13" i="2"/>
  <c r="H23" i="2"/>
  <c r="H21" i="2"/>
  <c r="H19" i="2"/>
  <c r="H14" i="2"/>
  <c r="H10" i="2"/>
  <c r="H11" i="2"/>
  <c r="H9" i="2"/>
  <c r="H12" i="2"/>
  <c r="H8" i="2"/>
  <c r="H7" i="2"/>
  <c r="H6" i="2"/>
  <c r="H4" i="2"/>
  <c r="H3" i="2"/>
  <c r="H27" i="2" l="1"/>
  <c r="F36" i="1"/>
  <c r="F33" i="1"/>
  <c r="F32" i="1"/>
  <c r="F29" i="1" l="1"/>
  <c r="F28" i="1"/>
  <c r="F27" i="1"/>
  <c r="F26" i="1"/>
  <c r="F25" i="1"/>
  <c r="F24" i="1"/>
  <c r="F23" i="1" l="1"/>
  <c r="F22" i="1"/>
  <c r="F21" i="1"/>
  <c r="F20" i="1"/>
  <c r="F19" i="1"/>
  <c r="F18" i="1"/>
  <c r="F17" i="1"/>
  <c r="F16" i="1"/>
  <c r="F15" i="1"/>
  <c r="F14" i="1"/>
  <c r="F13" i="1"/>
  <c r="F12" i="1"/>
  <c r="F11" i="1"/>
  <c r="F10" i="1"/>
  <c r="F7" i="1"/>
  <c r="F9" i="1"/>
  <c r="F8" i="1"/>
  <c r="F6" i="1"/>
  <c r="F5" i="1"/>
  <c r="F4" i="1"/>
  <c r="F3" i="1"/>
  <c r="F31" i="1" s="1"/>
</calcChain>
</file>

<file path=xl/sharedStrings.xml><?xml version="1.0" encoding="utf-8"?>
<sst xmlns="http://schemas.openxmlformats.org/spreadsheetml/2006/main" count="1020" uniqueCount="459">
  <si>
    <t>Stromputer BOM (Bill Of Materials)</t>
  </si>
  <si>
    <t>Part #</t>
  </si>
  <si>
    <t>Number</t>
  </si>
  <si>
    <t>Description</t>
  </si>
  <si>
    <t>Total</t>
  </si>
  <si>
    <t>Link</t>
  </si>
  <si>
    <t>http://www.amazon.com/Arduino-Duemilanove/dp/B001VK18HC</t>
  </si>
  <si>
    <t>Arduino Duemilanove</t>
  </si>
  <si>
    <t>ASIN: B001VK18HC</t>
  </si>
  <si>
    <t>DIGIKEY: 1N5244B-TPCT-ND</t>
  </si>
  <si>
    <t>14V Zener Diode</t>
  </si>
  <si>
    <t>16Ohm current limiter</t>
  </si>
  <si>
    <t>DIGIKEY: P16W-3BK-ND</t>
  </si>
  <si>
    <t>DIGIKEY: LM2940T-9.0-ND</t>
  </si>
  <si>
    <t>LM2940 9V REGULATOR</t>
  </si>
  <si>
    <t>DIGIKEY: 445-2870-ND</t>
  </si>
  <si>
    <t>Cout 22uF alum capacitor</t>
  </si>
  <si>
    <t>DIGIKEY: P12927-ND</t>
  </si>
  <si>
    <t>Qty</t>
  </si>
  <si>
    <t>Unit Price</t>
  </si>
  <si>
    <t>Price</t>
  </si>
  <si>
    <t>DIGIKEY: C503B-BCS-CV0Z0461-ND</t>
  </si>
  <si>
    <t>DIGIKEY: C503B-WAN-CCACB151-ND</t>
  </si>
  <si>
    <t>DIGIKEY: C503B-GCN-CY0C0791-ND</t>
  </si>
  <si>
    <t>PHOTOCELL (CdS)</t>
  </si>
  <si>
    <t>DIGIKEY: PDV-P8001-ND</t>
  </si>
  <si>
    <t>DIGIKEY: P5541-ND</t>
  </si>
  <si>
    <t>NHD LCD Display (16x2)</t>
  </si>
  <si>
    <t>DIGIKEY: NHD-0216B3Z-FL-GBW-ND</t>
  </si>
  <si>
    <t>DS1631 I2C Temp Sensor</t>
  </si>
  <si>
    <t>DIGIKEY: DS1631+-ND</t>
  </si>
  <si>
    <t>Enclosure for LCD/LED display</t>
  </si>
  <si>
    <t>DIGIKEY: HM1038-ND</t>
  </si>
  <si>
    <t>Enclosure for Arduino</t>
  </si>
  <si>
    <t>DIGIKEY: HM107-ND</t>
  </si>
  <si>
    <t>Ethernet Dual Port</t>
  </si>
  <si>
    <t xml:space="preserve">DIGIKEY: A31449-ND </t>
  </si>
  <si>
    <t>ProtoScrewShield</t>
  </si>
  <si>
    <t>http://www.sparkfun.com/products/9729</t>
  </si>
  <si>
    <t>SparkFun: DEV-09729</t>
  </si>
  <si>
    <t>LED Resistors - 1KOhm, 1/8W</t>
  </si>
  <si>
    <t>*</t>
  </si>
  <si>
    <t>I2C Pull Up Resistors - 10KOhm, 1/8W</t>
  </si>
  <si>
    <t>PhotoCell Resistor - 10KOhm, 1/8W</t>
  </si>
  <si>
    <t>Blue Clear 5mm LED (for 6th gear)</t>
  </si>
  <si>
    <t>Green Clear 5mm LED (for 1st gear)</t>
  </si>
  <si>
    <t>White Clear 5mm LED (for 4th,5th gears)</t>
  </si>
  <si>
    <t>Yellow Clear 5mm LED (for 2nd,3rd gears)</t>
  </si>
  <si>
    <t>DIGIKEY: 67-1117-ND</t>
  </si>
  <si>
    <t>Battery Voltage Div Resistor 1 - 120KOhm, 1/8W</t>
  </si>
  <si>
    <t>Battery Voltage Div Resistor 2 - 39KOhm, 1/8W</t>
  </si>
  <si>
    <t>Gear Voltage Div Resistors - 33KOhm, 1/8W</t>
  </si>
  <si>
    <t>Cin1 220uF capacitor</t>
  </si>
  <si>
    <t>Cin2 0.47uF ceramic capacitor</t>
  </si>
  <si>
    <t xml:space="preserve">Appx Shipping + Tax </t>
  </si>
  <si>
    <t>Actual Total</t>
  </si>
  <si>
    <t>*=Generic, Any shop</t>
  </si>
  <si>
    <t>Plexiglass</t>
  </si>
  <si>
    <t>ebay</t>
  </si>
  <si>
    <t>Posi-Lock</t>
  </si>
  <si>
    <t>RAM Mount Steel U-Bolt Rail Base with Short Arm Diamond Assembly</t>
  </si>
  <si>
    <t>RAM Mount Hardware for Cradles</t>
  </si>
  <si>
    <t>SKU:RAMSHOL</t>
  </si>
  <si>
    <t>SKU:RAMB149-A</t>
  </si>
  <si>
    <t>GPSCity</t>
  </si>
  <si>
    <t>Misc - wires, lead, etc.</t>
  </si>
  <si>
    <t>Posi-Locks - 18-24 AWG (RED)</t>
  </si>
  <si>
    <t>http://www.posi-lock.com/lock2.html</t>
  </si>
  <si>
    <t>Neoprene Sheet</t>
  </si>
  <si>
    <t>GEN2</t>
  </si>
  <si>
    <t>LM2940 5V REGULATOR</t>
  </si>
  <si>
    <t>DIGIKEY: LM2940T-5.0-ND</t>
  </si>
  <si>
    <t>DS18B20 I2C Temp Sensor</t>
  </si>
  <si>
    <t>http://www.ebay.com/itm/1-PCS-DS18B20-18B20-Thermometer-Temperature-Sensor-Dalla-/170750980342?pt=LH_DefaultDomain_0&amp;hash=item27c18d30f6#ht_2092wt_1163</t>
  </si>
  <si>
    <t>I2C LCD Display (16x2)</t>
  </si>
  <si>
    <t>http://www.ebay.com/itm/IIC-I2C-TWI-1602-Serial-Shield-Modle-LCD-Display-For-Arduino-MEGA-2560-UNO-A004-/251052650605?pt=LH_DefaultDomain_0&amp;hash=item3a73e7706d#ht_3637wt_1163</t>
  </si>
  <si>
    <t>Schematic Name</t>
  </si>
  <si>
    <t>Nano1</t>
  </si>
  <si>
    <t>Rin</t>
  </si>
  <si>
    <t>LM2940</t>
  </si>
  <si>
    <t>Cin1</t>
  </si>
  <si>
    <t>Cin2</t>
  </si>
  <si>
    <t>Cout</t>
  </si>
  <si>
    <t>Led6</t>
  </si>
  <si>
    <t>Led1</t>
  </si>
  <si>
    <t>Led2, Led3</t>
  </si>
  <si>
    <t>Led4, Led5</t>
  </si>
  <si>
    <t>Cds</t>
  </si>
  <si>
    <t>LCD</t>
  </si>
  <si>
    <t>Rcds</t>
  </si>
  <si>
    <t>Rgps1, Rgps2</t>
  </si>
  <si>
    <t>Rbatt1</t>
  </si>
  <si>
    <t>Rbatt2</t>
  </si>
  <si>
    <t>Rled1 .. Rled6</t>
  </si>
  <si>
    <t>http://www.radioshack.com/product/index.jsp?productId=2102845</t>
  </si>
  <si>
    <t>Radio shack PCB 417 Holes</t>
  </si>
  <si>
    <t>Model: 276-150  | Catalog #: 276-150</t>
  </si>
  <si>
    <t>DIGIKEY: CMF499KHBCT-ND</t>
  </si>
  <si>
    <t>Gear Voltage Div Resistors - MilSpec - 499KOhm</t>
  </si>
  <si>
    <t>DIGIKEY: CMF953KHBCT-ND</t>
  </si>
  <si>
    <t>DIGIKEY: CMF332KHBCT-ND</t>
  </si>
  <si>
    <t>Battery Voltage Div Resistor 2 - MilSpec - 953KOhm</t>
  </si>
  <si>
    <t>Battery Voltage Div Resistor 1 - MilSpec - 332KOhm</t>
  </si>
  <si>
    <t>PhotoCell Voltage Divider Resistor - 10KOhm, 1/8W</t>
  </si>
  <si>
    <t>EBAY</t>
  </si>
  <si>
    <t>*Generic</t>
  </si>
  <si>
    <t>16 Ohm current limiter</t>
  </si>
  <si>
    <t>OneWire Pull Up Resistor - 4.7KOhm, 1/8W</t>
  </si>
  <si>
    <t>Ronewire</t>
  </si>
  <si>
    <t>http://www.digikey.com/product-detail/en/ERG-3SJ160/P16W-3BK-ND/36658</t>
  </si>
  <si>
    <t>http://www.digikey.com/scripts/DkSearch/dksus.dll?WT.z_header=search_go&amp;lang=en&amp;keywords=LM2940T-5.0-ND&amp;x=21&amp;y=17&amp;cur=USD</t>
  </si>
  <si>
    <t>http://www.digikey.com/scripts/DkSearch/dksus.dll?vendor=0&amp;keywords=P5541-ND</t>
  </si>
  <si>
    <t>http://www.digikey.com/scripts/DkSearch/dksus.dll?WT.z_header=search_go&amp;lang=en&amp;keywords=445-2870-ND&amp;x=20&amp;y=15&amp;cur=USD</t>
  </si>
  <si>
    <t>http://www.digikey.com/scripts/DkSearch/dksus.dll?WT.z_header=search_go&amp;lang=en&amp;keywords=P12927-ND&amp;x=21&amp;y=21&amp;cur=USD</t>
  </si>
  <si>
    <t>Power Supply</t>
  </si>
  <si>
    <t>LEDs</t>
  </si>
  <si>
    <t>Temp Sensor</t>
  </si>
  <si>
    <t>Photo Cell</t>
  </si>
  <si>
    <t>http://www.digikey.com/product-detail/en/C503B-GCN-CY0C0791/C503B-GCN-CY0C0791-ND/1922940</t>
  </si>
  <si>
    <t>http://www.digikey.com/product-search/en/optoelectronics/leds-discrete/524729?k=67-1117-ND</t>
  </si>
  <si>
    <t>http://www.digikey.com/scripts/DkSearch/dksus.dll?WT.z_header=search_go&amp;lang=en&amp;keywords=C503B-WAN-CCACB151-ND&amp;x=11&amp;y=13&amp;cur=USD</t>
  </si>
  <si>
    <t>http://www.digikey.com/product-detail/en/C503B-BCS-CV0Z0461/C503B-BCS-CV0Z0461-ND/1922944</t>
  </si>
  <si>
    <t>http://www.digikey.com/product-detail/en/CMF55499K00BEEB/CMF499KHBCT-ND/2197183</t>
  </si>
  <si>
    <t>http://www.digikey.com/product-detail/en/CMF55332K00BEEB/CMF332KHBCT-ND/2197180</t>
  </si>
  <si>
    <t>http://www.digikey.com/product-detail/en/CMF55953K00BEEB/CMF953KHBCT-ND/2197185</t>
  </si>
  <si>
    <t>http://www.digikey.com/scripts/DkSearch/dksus.dll?WT.z_header=search_go&amp;lang=en&amp;keywords=PDV-P8001-ND&amp;x=17&amp;y=15&amp;cur=USD</t>
  </si>
  <si>
    <t>http://www.digikey.com/scripts/DkSearch/dksus.dll?WT.z_header=search_go&amp;lang=en&amp;keywords=HM1038-ND&amp;x=15&amp;y=14&amp;cur=USD</t>
  </si>
  <si>
    <t>Purpose</t>
  </si>
  <si>
    <t>Measures ambient light to control brightness of backlit LCD display and LEDs</t>
  </si>
  <si>
    <t>Circuit board to connect everything together.</t>
  </si>
  <si>
    <t>Brain - Microcontroller</t>
  </si>
  <si>
    <t>Part of 12V-&gt;5V power regulator</t>
  </si>
  <si>
    <t>Gear Position indicator</t>
  </si>
  <si>
    <t>Limit current of Gear Position indicator LEDs</t>
  </si>
  <si>
    <t>Main Display</t>
  </si>
  <si>
    <t>Digital Temperature Sensor</t>
  </si>
  <si>
    <t>Enclosure (Box) to hold all components</t>
  </si>
  <si>
    <t>Part of gear  voltage meter circuit</t>
  </si>
  <si>
    <t>Part of PhotoCell circuit</t>
  </si>
  <si>
    <t>Part of battery voltage meter circuit</t>
  </si>
  <si>
    <t>Optional - used to connect/disconnect wires quickly without soldering</t>
  </si>
  <si>
    <t>Posi-Tap - 16-18 AWG (BLUE)</t>
  </si>
  <si>
    <t>Posi-Tap</t>
  </si>
  <si>
    <t>Optional - used to tap into the V-Strom  GPS (the pink wire)</t>
  </si>
  <si>
    <t>Note that these are only necessary if you want to color code your gears.  If you want to have the same color for all gears then get all the same color LEDs.</t>
  </si>
  <si>
    <t>http://www.posi-lock.com/posiplug.html</t>
  </si>
  <si>
    <t>Note that posi-lock products come in packages. Try to find cheaper single distributions, or buy with other stromtroopers are share the cost</t>
  </si>
  <si>
    <t>Part of digital temperature sensor circuit, pulls up the OneWire line</t>
  </si>
  <si>
    <t>Temperature Sensor</t>
  </si>
  <si>
    <t>Ri2c</t>
  </si>
  <si>
    <t>Pulls up the LCD I2C SDA and SCL lines</t>
  </si>
  <si>
    <t>I2C Pull Up Resistors - 4.7KOhm, 1/8W</t>
  </si>
  <si>
    <t>Hardware</t>
  </si>
  <si>
    <t>Microcontroller</t>
  </si>
  <si>
    <t>Total Cost</t>
  </si>
  <si>
    <t xml:space="preserve">Measure Battery </t>
  </si>
  <si>
    <t xml:space="preserve">Detect Gear </t>
  </si>
  <si>
    <t>Arduino Nano V3 (or compatible) - ATMEGA328P (32K Flash)</t>
  </si>
  <si>
    <t>OPTIONAL - ALTERNATIVE</t>
  </si>
  <si>
    <t>SM</t>
  </si>
  <si>
    <t>Mouser</t>
  </si>
  <si>
    <t>R35</t>
  </si>
  <si>
    <t>LED RGB WP154</t>
  </si>
  <si>
    <t>USER</t>
  </si>
  <si>
    <t>Kingbright</t>
  </si>
  <si>
    <t>WP154A4SUREQBFZGC</t>
  </si>
  <si>
    <t>Digikey</t>
  </si>
  <si>
    <t>754-1615-ND</t>
  </si>
  <si>
    <t>LED7</t>
  </si>
  <si>
    <t>RGB LED</t>
  </si>
  <si>
    <t>LM358 MSOP8 DGK Non Comp Side</t>
  </si>
  <si>
    <t>MSOP8 DGK</t>
  </si>
  <si>
    <t>U7</t>
  </si>
  <si>
    <t>PCF8574T SOIC16W MS-013</t>
  </si>
  <si>
    <t>U5</t>
  </si>
  <si>
    <t>ADC/DAC I2C extender</t>
  </si>
  <si>
    <t>PCF8591 SOIC16W</t>
  </si>
  <si>
    <t>U6</t>
  </si>
  <si>
    <t>IO I2C Extender</t>
  </si>
  <si>
    <t>RES 0805</t>
  </si>
  <si>
    <t>1K</t>
  </si>
  <si>
    <t>Panasonic</t>
  </si>
  <si>
    <t>ERA-6AED102V</t>
  </si>
  <si>
    <t>667-ERA-6AED102V</t>
  </si>
  <si>
    <t>R1</t>
  </si>
  <si>
    <t>Rled1 Alt</t>
  </si>
  <si>
    <t>R2</t>
  </si>
  <si>
    <t>Rled2 Alt</t>
  </si>
  <si>
    <t>R3</t>
  </si>
  <si>
    <t>Rled3 Alt</t>
  </si>
  <si>
    <t>R4</t>
  </si>
  <si>
    <t>Rled4 Alt</t>
  </si>
  <si>
    <t>R5</t>
  </si>
  <si>
    <t>Rled5 Alt</t>
  </si>
  <si>
    <t>R6</t>
  </si>
  <si>
    <t>Rled6 Alt</t>
  </si>
  <si>
    <t>R31</t>
  </si>
  <si>
    <t>Rled7 Alt</t>
  </si>
  <si>
    <t>4.7k</t>
  </si>
  <si>
    <t>CRCW08054K70JNEA</t>
  </si>
  <si>
    <t>71-CRCW0805J-4.7K-E3</t>
  </si>
  <si>
    <t>R11</t>
  </si>
  <si>
    <t>R1wire Alt</t>
  </si>
  <si>
    <t>ERJ-6GEYJ472V</t>
  </si>
  <si>
    <t>R29</t>
  </si>
  <si>
    <t>Ri2c1 Alt</t>
  </si>
  <si>
    <t>R30</t>
  </si>
  <si>
    <t>Ri2c2 Alt</t>
  </si>
  <si>
    <t>10k</t>
  </si>
  <si>
    <t>ERJ-6GEYJ103V</t>
  </si>
  <si>
    <t>667-ERJ-6GEYJ103V</t>
  </si>
  <si>
    <t>R12</t>
  </si>
  <si>
    <t>Rcds Alt</t>
  </si>
  <si>
    <t>12.1k</t>
  </si>
  <si>
    <t>ERJ-6ENF1212V</t>
  </si>
  <si>
    <t>P12.1KCCT-ND</t>
  </si>
  <si>
    <t>R28</t>
  </si>
  <si>
    <t>22k</t>
  </si>
  <si>
    <t>ERJ-6GEYJ223V</t>
  </si>
  <si>
    <t>P22KACT-ND</t>
  </si>
  <si>
    <t>R13</t>
  </si>
  <si>
    <t>36.5k</t>
  </si>
  <si>
    <t>ERJ-6ENF3652V</t>
  </si>
  <si>
    <t>P36.5KCCT-ND</t>
  </si>
  <si>
    <t>R27</t>
  </si>
  <si>
    <t>332k</t>
  </si>
  <si>
    <t>ERA-6AEB3323V</t>
  </si>
  <si>
    <t>667-ERA-6AEB3323V</t>
  </si>
  <si>
    <t>R9</t>
  </si>
  <si>
    <t>Rbatt1 Alt</t>
  </si>
  <si>
    <t>499k</t>
  </si>
  <si>
    <t>ERA-6AEB4993V</t>
  </si>
  <si>
    <t>667-ERA-6AEB4993V</t>
  </si>
  <si>
    <t>R7</t>
  </si>
  <si>
    <t>Rgps1 Alt</t>
  </si>
  <si>
    <t>R8</t>
  </si>
  <si>
    <t>Rgps2 Alt</t>
  </si>
  <si>
    <t>953k</t>
  </si>
  <si>
    <t>ERA-6AED9533V</t>
  </si>
  <si>
    <t>667-ERA-6AED9533V</t>
  </si>
  <si>
    <t>R10</t>
  </si>
  <si>
    <t>Rbatt2 Alt</t>
  </si>
  <si>
    <t>RES 0805 Non Comp Side</t>
  </si>
  <si>
    <t>R39 R40 R41 R42</t>
  </si>
  <si>
    <t>Si2304BDS MOSFET</t>
  </si>
  <si>
    <t>Vishay</t>
  </si>
  <si>
    <t>SI2304BDS-T1-GE3</t>
  </si>
  <si>
    <t>SI2304BDS-T1-GE3CT-ND</t>
  </si>
  <si>
    <t>Q1</t>
  </si>
  <si>
    <t>LT1776 SO8N</t>
  </si>
  <si>
    <t>Linear Tech</t>
  </si>
  <si>
    <t>LT1776CS8#PBF</t>
  </si>
  <si>
    <t>LT1776CS8#PBF-ND</t>
  </si>
  <si>
    <t>U4</t>
  </si>
  <si>
    <t>Switching voltage regulator</t>
  </si>
  <si>
    <t>MBRS1100</t>
  </si>
  <si>
    <t>MBRS1100TRPBF</t>
  </si>
  <si>
    <t>MBRS1100TRPBFCT-ND</t>
  </si>
  <si>
    <t>D1</t>
  </si>
  <si>
    <t>Schottky Rectifier (switching regulator)</t>
  </si>
  <si>
    <t>R34</t>
  </si>
  <si>
    <t>1/8W Resistor</t>
  </si>
  <si>
    <t>1k</t>
  </si>
  <si>
    <t>Stackpole</t>
  </si>
  <si>
    <t>CF18JT1K00</t>
  </si>
  <si>
    <t>CF18JT1K00CT-ND</t>
  </si>
  <si>
    <t>R32</t>
  </si>
  <si>
    <t>Rled7</t>
  </si>
  <si>
    <t xml:space="preserve">Resistor - Optional, not supported as of V2, but will be supported in a future firmware </t>
  </si>
  <si>
    <t>DSCV</t>
  </si>
  <si>
    <t>EEU-FM1H220</t>
  </si>
  <si>
    <t>P12927-ND</t>
  </si>
  <si>
    <t>C4</t>
  </si>
  <si>
    <t>Capacitor (Switching Regulator)</t>
  </si>
  <si>
    <t>CAP 0805</t>
  </si>
  <si>
    <t>2200 pF</t>
  </si>
  <si>
    <t>Murata</t>
  </si>
  <si>
    <t>GRM2165C1H222JA01D</t>
  </si>
  <si>
    <t>C5</t>
  </si>
  <si>
    <t>2.2 uF</t>
  </si>
  <si>
    <t>GRM21BF51A225ZA01L</t>
  </si>
  <si>
    <t>490-1743-1-ND</t>
  </si>
  <si>
    <t>C8</t>
  </si>
  <si>
    <t>100 pF</t>
  </si>
  <si>
    <t>GRM2165C1H101JA01D</t>
  </si>
  <si>
    <t>490-1615-1-ND</t>
  </si>
  <si>
    <t>C7 C9</t>
  </si>
  <si>
    <t>Ind Bourns SDR1005</t>
  </si>
  <si>
    <t>100 uH</t>
  </si>
  <si>
    <t>Bourns</t>
  </si>
  <si>
    <t>SDR1005-101KL</t>
  </si>
  <si>
    <t>SDR1005-101KLCT-ND</t>
  </si>
  <si>
    <t>L1</t>
  </si>
  <si>
    <t>Inductor (Switching Regulator)</t>
  </si>
  <si>
    <t>CAPP Pan 8 mm body</t>
  </si>
  <si>
    <t>220uF</t>
  </si>
  <si>
    <t>ECA-1EHG221</t>
  </si>
  <si>
    <t>P5541-ND</t>
  </si>
  <si>
    <t>C10</t>
  </si>
  <si>
    <t>1/2W Resistor</t>
  </si>
  <si>
    <t>R33 R36</t>
  </si>
  <si>
    <t>Generic Voltage Divider *Unused*</t>
  </si>
  <si>
    <t>0.1 uF</t>
  </si>
  <si>
    <t>C6 C11</t>
  </si>
  <si>
    <t>Capacitor - PCF8591/PCF8574</t>
  </si>
  <si>
    <t>CAP 0805 Non Comp Side</t>
  </si>
  <si>
    <t>C12</t>
  </si>
  <si>
    <t>Capacitor (OP-AMP)</t>
  </si>
  <si>
    <t>Component</t>
  </si>
  <si>
    <t>Package</t>
  </si>
  <si>
    <t>Value</t>
  </si>
  <si>
    <t>Manuf</t>
  </si>
  <si>
    <t>Manuf Part No</t>
  </si>
  <si>
    <t>Distrib</t>
  </si>
  <si>
    <t>Distrib Part No</t>
  </si>
  <si>
    <t>PCB Ref Name</t>
  </si>
  <si>
    <t>Schematic Ref Name</t>
  </si>
  <si>
    <t>Cost Per Unit</t>
  </si>
  <si>
    <t>Cost</t>
  </si>
  <si>
    <t>Notes</t>
  </si>
  <si>
    <t xml:space="preserve">Arduino Nano V3 ATMEGA 328 </t>
  </si>
  <si>
    <t>Amazon or Ebay</t>
  </si>
  <si>
    <t>ASIN: B00ASSPI60</t>
  </si>
  <si>
    <t>U1</t>
  </si>
  <si>
    <t>Iduino is a tested 100% clone of Arduino Nano</t>
  </si>
  <si>
    <t>10 Pin Header 18 AWG</t>
  </si>
  <si>
    <t>N/A</t>
  </si>
  <si>
    <t>CONN1</t>
  </si>
  <si>
    <t>Header should come with Iduino</t>
  </si>
  <si>
    <t>R15</t>
  </si>
  <si>
    <t>Rled1</t>
  </si>
  <si>
    <t>LED Resistor</t>
  </si>
  <si>
    <t>R16</t>
  </si>
  <si>
    <t>Rled2</t>
  </si>
  <si>
    <t>R17</t>
  </si>
  <si>
    <t>Rled3</t>
  </si>
  <si>
    <t>R18</t>
  </si>
  <si>
    <t>Rled4</t>
  </si>
  <si>
    <t>R19</t>
  </si>
  <si>
    <t>Rled5</t>
  </si>
  <si>
    <t>R20</t>
  </si>
  <si>
    <t>Rled6</t>
  </si>
  <si>
    <t>CF18JT4K70</t>
  </si>
  <si>
    <t>CF18JT4K70CT-ND</t>
  </si>
  <si>
    <t>R21</t>
  </si>
  <si>
    <t>R1wire</t>
  </si>
  <si>
    <t>OneWire Pullup Resistor</t>
  </si>
  <si>
    <t>R37</t>
  </si>
  <si>
    <t>Ri2c1</t>
  </si>
  <si>
    <t>I2C Pullup Resistor</t>
  </si>
  <si>
    <t>R38</t>
  </si>
  <si>
    <t>Ri2c2</t>
  </si>
  <si>
    <t>CF18JT10K0</t>
  </si>
  <si>
    <t>CF18JT10K0CT-ND</t>
  </si>
  <si>
    <t>R14</t>
  </si>
  <si>
    <t>Resistor (Voltage Divider)</t>
  </si>
  <si>
    <t>1/2W Mil Spec Resistor</t>
  </si>
  <si>
    <t>Vishay Dale</t>
  </si>
  <si>
    <t>CMF55953K00BEEB</t>
  </si>
  <si>
    <t>CMF953KHBCT-ND</t>
  </si>
  <si>
    <t>R23</t>
  </si>
  <si>
    <t>CMF55332K00BEEB</t>
  </si>
  <si>
    <t>CMF332KHBCT-ND</t>
  </si>
  <si>
    <t>R26</t>
  </si>
  <si>
    <t>CMF55499K00BEEB</t>
  </si>
  <si>
    <t>CMF499KHBCT-ND</t>
  </si>
  <si>
    <t>R24</t>
  </si>
  <si>
    <t>C2</t>
  </si>
  <si>
    <t>Capacitor (Linear Regulator)</t>
  </si>
  <si>
    <t>CAP TDK Cer Radial</t>
  </si>
  <si>
    <t>DSC</t>
  </si>
  <si>
    <t>0.47uF</t>
  </si>
  <si>
    <t>TDK</t>
  </si>
  <si>
    <t>FK26X7R1H474K</t>
  </si>
  <si>
    <t>445-2870-ND</t>
  </si>
  <si>
    <t>C3</t>
  </si>
  <si>
    <t>CAPP Pan AL 5 mm body</t>
  </si>
  <si>
    <t>22uF</t>
  </si>
  <si>
    <t>C1</t>
  </si>
  <si>
    <t>DS18B20-TO92</t>
  </si>
  <si>
    <t>Maxim Integrated</t>
  </si>
  <si>
    <t>DS18B20+T&amp;R</t>
  </si>
  <si>
    <t>DS18B20+T&amp;RCT-ND</t>
  </si>
  <si>
    <t>U2</t>
  </si>
  <si>
    <t>I2C Digital Temperature Sensor</t>
  </si>
  <si>
    <t>LCD 16x2 NHD</t>
  </si>
  <si>
    <t>NHD</t>
  </si>
  <si>
    <t>NHD-0216K3Z-FL-GBW-V3</t>
  </si>
  <si>
    <t>NHD-0216K3Z-FL-GBW-V3-ND</t>
  </si>
  <si>
    <t>LCD1</t>
  </si>
  <si>
    <t>LCD (I2C)</t>
  </si>
  <si>
    <t>LED</t>
  </si>
  <si>
    <t>Blue</t>
  </si>
  <si>
    <t>Cree</t>
  </si>
  <si>
    <t>C503B-BCS-CV0Z0461</t>
  </si>
  <si>
    <t>C503B-BCS-CV0Z0461-ND</t>
  </si>
  <si>
    <t>LED6</t>
  </si>
  <si>
    <t>BLUE LED - Gear 6</t>
  </si>
  <si>
    <t>Green</t>
  </si>
  <si>
    <t>C503B-GCN-CY0C079</t>
  </si>
  <si>
    <t>C503B-GCN-CY0C0791-ND</t>
  </si>
  <si>
    <t>LED1</t>
  </si>
  <si>
    <t>GREEN LED - Gear 1</t>
  </si>
  <si>
    <t>Yellow</t>
  </si>
  <si>
    <t>Lumex Opto</t>
  </si>
  <si>
    <t>SSL-LX5093YT</t>
  </si>
  <si>
    <t>67-1117-ND</t>
  </si>
  <si>
    <t>LED2 LED3</t>
  </si>
  <si>
    <t>YELLOW LED - Gear 2,3</t>
  </si>
  <si>
    <t>White</t>
  </si>
  <si>
    <t>C503B-WAN-CCACB151</t>
  </si>
  <si>
    <t>C503B-WAN-CCACB151-ND</t>
  </si>
  <si>
    <t>LED4 LED5</t>
  </si>
  <si>
    <t>WHITE LED - Gear 4,5</t>
  </si>
  <si>
    <t>LM2940T-5.0</t>
  </si>
  <si>
    <t>T03B</t>
  </si>
  <si>
    <t>TI</t>
  </si>
  <si>
    <t>LM2940T-50</t>
  </si>
  <si>
    <t>LM2940T-5.0-ND</t>
  </si>
  <si>
    <t>U3</t>
  </si>
  <si>
    <t>12V-&gt;5V linear voltage regulator</t>
  </si>
  <si>
    <t>3W Resistor</t>
  </si>
  <si>
    <t>ERG-3SJ160</t>
  </si>
  <si>
    <t>P16W-3BK-ND</t>
  </si>
  <si>
    <t>R22</t>
  </si>
  <si>
    <t>Current Limiter Resistor, Linear Regulator</t>
  </si>
  <si>
    <t>PDV-P8001</t>
  </si>
  <si>
    <t>Advanced Photonix</t>
  </si>
  <si>
    <t>PDV-P8001-ND</t>
  </si>
  <si>
    <t>VR1</t>
  </si>
  <si>
    <t>Photo sensor</t>
  </si>
  <si>
    <t>Enclosure</t>
  </si>
  <si>
    <t>Hammond</t>
  </si>
  <si>
    <t>RP1085C</t>
  </si>
  <si>
    <t>RP1085C-ND</t>
  </si>
  <si>
    <t>Water Proof Clear Top Enclosure</t>
  </si>
  <si>
    <t>Total cost</t>
  </si>
  <si>
    <t>Custom PCB</t>
  </si>
  <si>
    <t>$5 raw cost + $6 shipping</t>
  </si>
  <si>
    <t>Stromtrooper/Bigman73</t>
  </si>
  <si>
    <t>Led2</t>
  </si>
  <si>
    <t>Led3,Led4</t>
  </si>
  <si>
    <t>Led5, Led6</t>
  </si>
  <si>
    <t>--</t>
  </si>
  <si>
    <t>LCD (I2C). See Note 1 below</t>
  </si>
  <si>
    <t>Notes:</t>
  </si>
  <si>
    <t>SainSmart</t>
  </si>
  <si>
    <t>Amazon</t>
  </si>
  <si>
    <t>LCD 1602 I2C</t>
  </si>
  <si>
    <t xml:space="preserve">1. There are cheaper LCD modules, e.g. from eBay/Amazon or other internet sources, but they do not support programmatic constast and brightness control. </t>
  </si>
  <si>
    <t>LCD 16x2 I2C</t>
  </si>
  <si>
    <r>
      <t xml:space="preserve">The </t>
    </r>
    <r>
      <rPr>
        <b/>
        <sz val="11"/>
        <color theme="1"/>
        <rFont val="Calibri"/>
        <family val="2"/>
        <scheme val="minor"/>
      </rPr>
      <t>SainSmart</t>
    </r>
    <r>
      <rPr>
        <sz val="11"/>
        <color theme="1"/>
        <rFont val="Calibri"/>
        <family val="2"/>
        <scheme val="minor"/>
      </rPr>
      <t xml:space="preserve"> and </t>
    </r>
    <r>
      <rPr>
        <b/>
        <sz val="11"/>
        <color theme="1"/>
        <rFont val="Calibri"/>
        <family val="2"/>
        <scheme val="minor"/>
      </rPr>
      <t>YwRobot</t>
    </r>
    <r>
      <rPr>
        <sz val="11"/>
        <color theme="1"/>
        <rFont val="Calibri"/>
        <family val="2"/>
        <scheme val="minor"/>
      </rPr>
      <t xml:space="preserve"> 1602 I2C modules have been certificed to work with the Stromputer firmware, and the firmware now supports them</t>
    </r>
  </si>
  <si>
    <t>Alternative to NHD LCD Module</t>
  </si>
  <si>
    <t>Manufacturer</t>
  </si>
  <si>
    <t>Manufacturer Part No</t>
  </si>
  <si>
    <t>Distributer</t>
  </si>
  <si>
    <t>Distributer Part No</t>
  </si>
  <si>
    <t>ASIN: B00813HBEQ</t>
  </si>
  <si>
    <t>Iduino 328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</si>
</sst>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2"/>
      <color rgb="FF000000"/>
      <name val="Times New Roman"/>
      <family val="1"/>
    </font>
    <font>
      <sz val="11"/>
      <color rgb="FF000000"/>
      <name val="Calibri"/>
      <family val="2"/>
      <scheme val="minor"/>
    </font>
    <font>
      <sz val="12"/>
      <color rgb="FF000000"/>
      <name val="Calibri"/>
      <family val="2"/>
      <scheme val="minor"/>
    </font>
    <font>
      <sz val="10"/>
      <color rgb="FF222222"/>
      <name val="Arial"/>
      <family val="2"/>
    </font>
    <font>
      <sz val="11"/>
      <color rgb="FF222222"/>
      <name val="Calibri"/>
      <family val="2"/>
      <scheme val="minor"/>
    </font>
    <font>
      <b/>
      <sz val="16"/>
      <color theme="1"/>
      <name val="Calibri"/>
      <family val="2"/>
      <scheme val="minor"/>
    </font>
    <font>
      <sz val="10"/>
      <color rgb="FF000000"/>
      <name val="Verdana"/>
      <family val="2"/>
    </font>
    <font>
      <sz val="11"/>
      <color rgb="FFFF0000"/>
      <name val="Calibri"/>
      <family val="2"/>
      <scheme val="minor"/>
    </font>
    <font>
      <b/>
      <sz val="11"/>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A5A5A5"/>
      </patternFill>
    </fill>
    <fill>
      <patternFill patternType="solid">
        <fgColor rgb="FF00B050"/>
        <bgColor indexed="64"/>
      </patternFill>
    </fill>
  </fills>
  <borders count="3">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2" fillId="0" borderId="0" applyNumberFormat="0" applyFill="0" applyBorder="0" applyAlignment="0" applyProtection="0"/>
    <xf numFmtId="0" fontId="11" fillId="10" borderId="2" applyNumberFormat="0" applyAlignment="0" applyProtection="0"/>
  </cellStyleXfs>
  <cellXfs count="56">
    <xf numFmtId="0" fontId="0" fillId="0" borderId="0" xfId="0"/>
    <xf numFmtId="0" fontId="1" fillId="0" borderId="0" xfId="0" applyFont="1"/>
    <xf numFmtId="0" fontId="1" fillId="2" borderId="0" xfId="0" applyFont="1" applyFill="1"/>
    <xf numFmtId="8" fontId="0" fillId="0" borderId="0" xfId="0" applyNumberFormat="1"/>
    <xf numFmtId="8" fontId="1" fillId="2" borderId="0" xfId="0" applyNumberFormat="1" applyFont="1" applyFill="1"/>
    <xf numFmtId="0" fontId="3" fillId="0" borderId="0" xfId="0" applyFont="1" applyFill="1" applyBorder="1"/>
    <xf numFmtId="0" fontId="0" fillId="0" borderId="0" xfId="0" applyFont="1"/>
    <xf numFmtId="6" fontId="0" fillId="0" borderId="0" xfId="0" applyNumberFormat="1" applyFont="1"/>
    <xf numFmtId="8" fontId="0" fillId="0" borderId="0" xfId="0" applyNumberFormat="1" applyFont="1"/>
    <xf numFmtId="0" fontId="2" fillId="0" borderId="0" xfId="1" applyFont="1"/>
    <xf numFmtId="0" fontId="4" fillId="0" borderId="0" xfId="0" applyFont="1"/>
    <xf numFmtId="8" fontId="4" fillId="0" borderId="0" xfId="0" applyNumberFormat="1" applyFont="1"/>
    <xf numFmtId="0" fontId="4" fillId="0" borderId="0" xfId="0" applyFont="1" applyFill="1" applyBorder="1"/>
    <xf numFmtId="0" fontId="0" fillId="0" borderId="1" xfId="0" applyFont="1" applyBorder="1"/>
    <xf numFmtId="0" fontId="4" fillId="0" borderId="1" xfId="0" applyFont="1" applyBorder="1"/>
    <xf numFmtId="0" fontId="4" fillId="3" borderId="1" xfId="0" applyFont="1" applyFill="1" applyBorder="1" applyAlignment="1">
      <alignment horizontal="left" vertical="center" wrapText="1"/>
    </xf>
    <xf numFmtId="6" fontId="0" fillId="0" borderId="0" xfId="0" applyNumberFormat="1"/>
    <xf numFmtId="8" fontId="1" fillId="4" borderId="0" xfId="0" applyNumberFormat="1" applyFont="1" applyFill="1"/>
    <xf numFmtId="0" fontId="0" fillId="4" borderId="0" xfId="0" applyFill="1"/>
    <xf numFmtId="0" fontId="5" fillId="0" borderId="0" xfId="0" applyFont="1" applyFill="1" applyBorder="1"/>
    <xf numFmtId="0" fontId="5" fillId="3" borderId="1" xfId="0" applyFont="1" applyFill="1" applyBorder="1" applyAlignment="1">
      <alignment horizontal="left" vertical="center" wrapText="1"/>
    </xf>
    <xf numFmtId="0" fontId="3" fillId="3" borderId="0" xfId="0" applyFont="1" applyFill="1" applyBorder="1" applyAlignment="1">
      <alignment horizontal="left" vertical="center" wrapText="1"/>
    </xf>
    <xf numFmtId="0" fontId="6" fillId="0" borderId="0" xfId="0" applyFont="1"/>
    <xf numFmtId="0" fontId="0" fillId="0" borderId="0" xfId="0" applyFont="1" applyFill="1"/>
    <xf numFmtId="8" fontId="0" fillId="0" borderId="0" xfId="0" applyNumberFormat="1" applyFont="1" applyFill="1"/>
    <xf numFmtId="0" fontId="7" fillId="0" borderId="0" xfId="0" applyFont="1"/>
    <xf numFmtId="0" fontId="8" fillId="0" borderId="0" xfId="0" applyFont="1"/>
    <xf numFmtId="0" fontId="2" fillId="0" borderId="0" xfId="1"/>
    <xf numFmtId="0" fontId="0" fillId="0" borderId="0" xfId="0" applyFont="1" applyFill="1" applyBorder="1"/>
    <xf numFmtId="0" fontId="0" fillId="5" borderId="0" xfId="0" applyFont="1" applyFill="1"/>
    <xf numFmtId="0" fontId="0" fillId="0" borderId="0" xfId="0" applyAlignment="1">
      <alignment horizontal="center" vertical="center"/>
    </xf>
    <xf numFmtId="0" fontId="4" fillId="5" borderId="0" xfId="0" applyFont="1" applyFill="1"/>
    <xf numFmtId="0" fontId="4" fillId="5" borderId="0" xfId="0" applyFont="1" applyFill="1" applyBorder="1"/>
    <xf numFmtId="0" fontId="0" fillId="6" borderId="0" xfId="0" applyFont="1" applyFill="1"/>
    <xf numFmtId="0" fontId="4" fillId="6" borderId="0" xfId="0" applyFont="1" applyFill="1" applyBorder="1"/>
    <xf numFmtId="0" fontId="5" fillId="5" borderId="0" xfId="0" applyFont="1" applyFill="1" applyBorder="1"/>
    <xf numFmtId="0" fontId="9" fillId="5" borderId="0" xfId="0" applyFont="1" applyFill="1"/>
    <xf numFmtId="0" fontId="0" fillId="6" borderId="0" xfId="0" applyFill="1"/>
    <xf numFmtId="8" fontId="1" fillId="6" borderId="0" xfId="0" applyNumberFormat="1" applyFont="1" applyFill="1"/>
    <xf numFmtId="0" fontId="0" fillId="8" borderId="0" xfId="0" applyFill="1"/>
    <xf numFmtId="0" fontId="0" fillId="8" borderId="0" xfId="0" applyFill="1" applyAlignment="1">
      <alignment wrapText="1"/>
    </xf>
    <xf numFmtId="0" fontId="0" fillId="0" borderId="0" xfId="0" applyAlignment="1">
      <alignment wrapText="1"/>
    </xf>
    <xf numFmtId="0" fontId="0" fillId="9" borderId="0" xfId="0" applyFill="1"/>
    <xf numFmtId="0" fontId="0" fillId="9" borderId="0" xfId="0" applyFill="1" applyAlignment="1">
      <alignment wrapText="1"/>
    </xf>
    <xf numFmtId="0" fontId="0" fillId="0" borderId="0" xfId="0" quotePrefix="1"/>
    <xf numFmtId="0" fontId="0" fillId="0" borderId="0" xfId="0" applyAlignment="1">
      <alignment horizontal="left"/>
    </xf>
    <xf numFmtId="0" fontId="0" fillId="11" borderId="0" xfId="0" applyFill="1"/>
    <xf numFmtId="8" fontId="1" fillId="11" borderId="0" xfId="0" applyNumberFormat="1" applyFont="1" applyFill="1"/>
    <xf numFmtId="0" fontId="11" fillId="10" borderId="2" xfId="2"/>
    <xf numFmtId="0" fontId="1" fillId="0" borderId="0" xfId="0" quotePrefix="1" applyFont="1"/>
    <xf numFmtId="0" fontId="1" fillId="9" borderId="0" xfId="0" applyFont="1" applyFill="1"/>
    <xf numFmtId="0" fontId="1" fillId="9" borderId="0" xfId="0" applyFont="1" applyFill="1" applyAlignment="1">
      <alignment wrapText="1"/>
    </xf>
    <xf numFmtId="0" fontId="1" fillId="7" borderId="0" xfId="0" applyFont="1" applyFill="1" applyAlignment="1">
      <alignment horizontal="center" vertical="center"/>
    </xf>
    <xf numFmtId="0" fontId="10" fillId="0" borderId="0" xfId="0" applyFont="1" applyAlignment="1">
      <alignment horizontal="center" vertical="top" wrapText="1"/>
    </xf>
    <xf numFmtId="0" fontId="0" fillId="0" borderId="0" xfId="0" applyAlignment="1">
      <alignment horizontal="center" vertical="center" wrapText="1"/>
    </xf>
    <xf numFmtId="0" fontId="0" fillId="0" borderId="0" xfId="0" applyAlignment="1">
      <alignment horizontal="center" vertical="center"/>
    </xf>
  </cellXfs>
  <cellStyles count="3">
    <cellStyle name="Check Cell" xfId="2" builtinId="2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radioshack.com/product/index.jsp?productId=2102845" TargetMode="External"/><Relationship Id="rId13" Type="http://schemas.openxmlformats.org/officeDocument/2006/relationships/hyperlink" Target="http://www.digikey.com/scripts/DkSearch/dksus.dll?WT.z_header=search_go&amp;lang=en&amp;keywords=HM1038-ND&amp;x=15&amp;y=14&amp;cur=USD" TargetMode="External"/><Relationship Id="rId18" Type="http://schemas.openxmlformats.org/officeDocument/2006/relationships/hyperlink" Target="http://www.posi-lock.com/lock2.html" TargetMode="External"/><Relationship Id="rId3" Type="http://schemas.openxmlformats.org/officeDocument/2006/relationships/hyperlink" Target="http://www.digikey.com/product-detail/en/ERG-3SJ160/P16W-3BK-ND/36658" TargetMode="External"/><Relationship Id="rId7" Type="http://schemas.openxmlformats.org/officeDocument/2006/relationships/hyperlink" Target="http://www.digikey.com/scripts/DkSearch/dksus.dll?WT.z_header=search_go&amp;lang=en&amp;keywords=P12927-ND&amp;x=21&amp;y=21&amp;cur=USD" TargetMode="External"/><Relationship Id="rId12" Type="http://schemas.openxmlformats.org/officeDocument/2006/relationships/hyperlink" Target="http://www.digikey.com/product-detail/en/CMF55953K00BEEB/CMF953KHBCT-ND/2197185" TargetMode="External"/><Relationship Id="rId17" Type="http://schemas.openxmlformats.org/officeDocument/2006/relationships/hyperlink" Target="http://www.digikey.com/scripts/DkSearch/dksus.dll?WT.z_header=search_go&amp;lang=en&amp;keywords=C503B-WAN-CCACB151-ND&amp;x=11&amp;y=13&amp;cur=USD" TargetMode="External"/><Relationship Id="rId2" Type="http://schemas.openxmlformats.org/officeDocument/2006/relationships/hyperlink" Target="http://www.ebay.com/itm/IIC-I2C-TWI-1602-Serial-Shield-Modle-LCD-Display-For-Arduino-MEGA-2560-UNO-A004-/251052650605?pt=LH_DefaultDomain_0&amp;hash=item3a73e7706d" TargetMode="External"/><Relationship Id="rId16" Type="http://schemas.openxmlformats.org/officeDocument/2006/relationships/hyperlink" Target="http://www.digikey.com/product-search/en/optoelectronics/leds-discrete/524729?k=67-1117-ND" TargetMode="External"/><Relationship Id="rId1" Type="http://schemas.openxmlformats.org/officeDocument/2006/relationships/hyperlink" Target="http://www.ebay.com/itm/1-PCS-DS18B20-18B20-Thermometer-Temperature-Sensor-Dalla-/170750980342?pt=LH_DefaultDomain_0&amp;hash=item27c18d30f6" TargetMode="External"/><Relationship Id="rId6" Type="http://schemas.openxmlformats.org/officeDocument/2006/relationships/hyperlink" Target="http://www.digikey.com/scripts/DkSearch/dksus.dll?WT.z_header=search_go&amp;lang=en&amp;keywords=445-2870-ND&amp;x=20&amp;y=15&amp;cur=USD" TargetMode="External"/><Relationship Id="rId11" Type="http://schemas.openxmlformats.org/officeDocument/2006/relationships/hyperlink" Target="http://www.digikey.com/product-detail/en/CMF55332K00BEEB/CMF332KHBCT-ND/2197180" TargetMode="External"/><Relationship Id="rId5" Type="http://schemas.openxmlformats.org/officeDocument/2006/relationships/hyperlink" Target="http://www.digikey.com/scripts/DkSearch/dksus.dll?vendor=0&amp;keywords=P5541-ND" TargetMode="External"/><Relationship Id="rId15" Type="http://schemas.openxmlformats.org/officeDocument/2006/relationships/hyperlink" Target="http://www.digikey.com/product-detail/en/C503B-GCN-CY0C0791/C503B-GCN-CY0C0791-ND/1922940" TargetMode="External"/><Relationship Id="rId10" Type="http://schemas.openxmlformats.org/officeDocument/2006/relationships/hyperlink" Target="http://www.digikey.com/product-detail/en/CMF55499K00BEEB/CMF499KHBCT-ND/2197183" TargetMode="External"/><Relationship Id="rId19" Type="http://schemas.openxmlformats.org/officeDocument/2006/relationships/printerSettings" Target="../printerSettings/printerSettings3.bin"/><Relationship Id="rId4" Type="http://schemas.openxmlformats.org/officeDocument/2006/relationships/hyperlink" Target="http://www.digikey.com/scripts/DkSearch/dksus.dll?WT.z_header=search_go&amp;lang=en&amp;keywords=LM2940T-5.0-ND&amp;x=21&amp;y=17&amp;cur=USD" TargetMode="External"/><Relationship Id="rId9" Type="http://schemas.openxmlformats.org/officeDocument/2006/relationships/hyperlink" Target="http://www.digikey.com/scripts/DkSearch/dksus.dll?WT.z_header=search_go&amp;lang=en&amp;keywords=PDV-P8001-ND&amp;x=17&amp;y=15&amp;cur=USD" TargetMode="External"/><Relationship Id="rId14" Type="http://schemas.openxmlformats.org/officeDocument/2006/relationships/hyperlink" Target="http://www.digikey.com/product-detail/en/C503B-BCS-CV0Z0461/C503B-BCS-CV0Z0461-ND/192294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posi-lock.com/lock2.html" TargetMode="External"/><Relationship Id="rId2" Type="http://schemas.openxmlformats.org/officeDocument/2006/relationships/hyperlink" Target="http://www.sparkfun.com/products/9729" TargetMode="External"/><Relationship Id="rId1" Type="http://schemas.openxmlformats.org/officeDocument/2006/relationships/hyperlink" Target="http://www.amazon.com/Arduino-Duemilanove/dp/B001VK18HC"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abSelected="1" topLeftCell="A13" workbookViewId="0">
      <selection activeCell="I22" sqref="I22"/>
    </sheetView>
  </sheetViews>
  <sheetFormatPr defaultRowHeight="15" x14ac:dyDescent="0.25"/>
  <cols>
    <col min="1" max="1" width="28.42578125" bestFit="1" customWidth="1"/>
    <col min="2" max="2" width="7" bestFit="1" customWidth="1"/>
    <col min="3" max="3" width="18.42578125" bestFit="1" customWidth="1"/>
    <col min="4" max="4" width="23.85546875" bestFit="1" customWidth="1"/>
    <col min="5" max="5" width="22.85546875" bestFit="1" customWidth="1"/>
    <col min="6" max="6" width="27.42578125" bestFit="1" customWidth="1"/>
    <col min="7" max="7" width="7.85546875" bestFit="1" customWidth="1"/>
    <col min="8" max="8" width="4.140625" bestFit="1" customWidth="1"/>
    <col min="9" max="9" width="19.42578125" bestFit="1" customWidth="1"/>
    <col min="10" max="10" width="12.42578125" bestFit="1" customWidth="1"/>
    <col min="11" max="11" width="7.28515625" bestFit="1" customWidth="1"/>
    <col min="12" max="12" width="44" customWidth="1"/>
  </cols>
  <sheetData>
    <row r="1" spans="1:12" ht="30" x14ac:dyDescent="0.25">
      <c r="A1" s="50" t="s">
        <v>308</v>
      </c>
      <c r="B1" s="50" t="s">
        <v>310</v>
      </c>
      <c r="C1" s="50" t="s">
        <v>453</v>
      </c>
      <c r="D1" s="50" t="s">
        <v>454</v>
      </c>
      <c r="E1" s="50" t="s">
        <v>455</v>
      </c>
      <c r="F1" s="50" t="s">
        <v>456</v>
      </c>
      <c r="G1" s="51" t="s">
        <v>315</v>
      </c>
      <c r="H1" s="50" t="s">
        <v>18</v>
      </c>
      <c r="I1" s="50" t="s">
        <v>316</v>
      </c>
      <c r="J1" s="50" t="s">
        <v>317</v>
      </c>
      <c r="K1" s="50" t="s">
        <v>318</v>
      </c>
      <c r="L1" s="50" t="s">
        <v>319</v>
      </c>
    </row>
    <row r="2" spans="1:12" x14ac:dyDescent="0.25">
      <c r="A2" t="s">
        <v>320</v>
      </c>
      <c r="D2" t="s">
        <v>458</v>
      </c>
      <c r="E2" t="s">
        <v>321</v>
      </c>
      <c r="F2" s="1" t="s">
        <v>322</v>
      </c>
      <c r="G2" s="41" t="s">
        <v>323</v>
      </c>
      <c r="H2">
        <v>1</v>
      </c>
      <c r="I2" t="s">
        <v>77</v>
      </c>
      <c r="J2" s="3">
        <v>12</v>
      </c>
      <c r="K2" s="3">
        <f>J2*H2</f>
        <v>12</v>
      </c>
      <c r="L2" t="s">
        <v>324</v>
      </c>
    </row>
    <row r="3" spans="1:12" x14ac:dyDescent="0.25">
      <c r="A3" s="6" t="s">
        <v>325</v>
      </c>
      <c r="D3" s="44" t="s">
        <v>443</v>
      </c>
      <c r="E3" t="s">
        <v>321</v>
      </c>
      <c r="F3" s="49" t="s">
        <v>326</v>
      </c>
      <c r="G3" s="41" t="s">
        <v>327</v>
      </c>
      <c r="H3">
        <v>1</v>
      </c>
      <c r="I3" s="44" t="s">
        <v>443</v>
      </c>
      <c r="J3" s="3">
        <v>0</v>
      </c>
      <c r="K3" s="3">
        <f t="shared" ref="K3:K30" si="0">J3*H3</f>
        <v>0</v>
      </c>
      <c r="L3" t="s">
        <v>328</v>
      </c>
    </row>
    <row r="4" spans="1:12" x14ac:dyDescent="0.25">
      <c r="A4" t="s">
        <v>261</v>
      </c>
      <c r="B4" t="s">
        <v>262</v>
      </c>
      <c r="C4" t="s">
        <v>263</v>
      </c>
      <c r="D4" t="s">
        <v>264</v>
      </c>
      <c r="E4" t="s">
        <v>166</v>
      </c>
      <c r="F4" s="1" t="s">
        <v>265</v>
      </c>
      <c r="G4" s="41" t="s">
        <v>329</v>
      </c>
      <c r="H4">
        <v>1</v>
      </c>
      <c r="I4" t="s">
        <v>330</v>
      </c>
      <c r="J4" s="3">
        <v>0.09</v>
      </c>
      <c r="K4" s="3">
        <f t="shared" si="0"/>
        <v>0.09</v>
      </c>
      <c r="L4" t="s">
        <v>331</v>
      </c>
    </row>
    <row r="5" spans="1:12" x14ac:dyDescent="0.25">
      <c r="A5" t="s">
        <v>261</v>
      </c>
      <c r="B5" t="s">
        <v>262</v>
      </c>
      <c r="C5" t="s">
        <v>263</v>
      </c>
      <c r="D5" t="s">
        <v>264</v>
      </c>
      <c r="E5" t="s">
        <v>166</v>
      </c>
      <c r="F5" s="1" t="s">
        <v>265</v>
      </c>
      <c r="G5" s="41" t="s">
        <v>332</v>
      </c>
      <c r="H5">
        <v>1</v>
      </c>
      <c r="I5" t="s">
        <v>333</v>
      </c>
      <c r="J5" s="3">
        <v>0.09</v>
      </c>
      <c r="K5" s="3">
        <f t="shared" si="0"/>
        <v>0.09</v>
      </c>
      <c r="L5" t="s">
        <v>331</v>
      </c>
    </row>
    <row r="6" spans="1:12" x14ac:dyDescent="0.25">
      <c r="A6" t="s">
        <v>261</v>
      </c>
      <c r="B6" t="s">
        <v>262</v>
      </c>
      <c r="C6" t="s">
        <v>263</v>
      </c>
      <c r="D6" t="s">
        <v>264</v>
      </c>
      <c r="E6" t="s">
        <v>166</v>
      </c>
      <c r="F6" s="1" t="s">
        <v>265</v>
      </c>
      <c r="G6" s="41" t="s">
        <v>334</v>
      </c>
      <c r="H6">
        <v>1</v>
      </c>
      <c r="I6" t="s">
        <v>335</v>
      </c>
      <c r="J6" s="3">
        <v>0.09</v>
      </c>
      <c r="K6" s="3">
        <f t="shared" si="0"/>
        <v>0.09</v>
      </c>
      <c r="L6" t="s">
        <v>331</v>
      </c>
    </row>
    <row r="7" spans="1:12" x14ac:dyDescent="0.25">
      <c r="A7" t="s">
        <v>261</v>
      </c>
      <c r="B7" t="s">
        <v>262</v>
      </c>
      <c r="C7" t="s">
        <v>263</v>
      </c>
      <c r="D7" t="s">
        <v>264</v>
      </c>
      <c r="E7" t="s">
        <v>166</v>
      </c>
      <c r="F7" s="1" t="s">
        <v>265</v>
      </c>
      <c r="G7" s="41" t="s">
        <v>336</v>
      </c>
      <c r="H7">
        <v>1</v>
      </c>
      <c r="I7" t="s">
        <v>337</v>
      </c>
      <c r="J7" s="3">
        <v>0.09</v>
      </c>
      <c r="K7" s="3">
        <f t="shared" si="0"/>
        <v>0.09</v>
      </c>
      <c r="L7" t="s">
        <v>331</v>
      </c>
    </row>
    <row r="8" spans="1:12" x14ac:dyDescent="0.25">
      <c r="A8" t="s">
        <v>261</v>
      </c>
      <c r="B8" t="s">
        <v>262</v>
      </c>
      <c r="C8" t="s">
        <v>263</v>
      </c>
      <c r="D8" t="s">
        <v>264</v>
      </c>
      <c r="E8" t="s">
        <v>166</v>
      </c>
      <c r="F8" s="1" t="s">
        <v>265</v>
      </c>
      <c r="G8" s="41" t="s">
        <v>338</v>
      </c>
      <c r="H8">
        <v>1</v>
      </c>
      <c r="I8" t="s">
        <v>339</v>
      </c>
      <c r="J8" s="3">
        <v>0.09</v>
      </c>
      <c r="K8" s="3">
        <f t="shared" si="0"/>
        <v>0.09</v>
      </c>
      <c r="L8" t="s">
        <v>331</v>
      </c>
    </row>
    <row r="9" spans="1:12" x14ac:dyDescent="0.25">
      <c r="A9" t="s">
        <v>261</v>
      </c>
      <c r="B9" t="s">
        <v>262</v>
      </c>
      <c r="C9" t="s">
        <v>263</v>
      </c>
      <c r="D9" t="s">
        <v>264</v>
      </c>
      <c r="E9" t="s">
        <v>166</v>
      </c>
      <c r="F9" s="1" t="s">
        <v>265</v>
      </c>
      <c r="G9" s="41" t="s">
        <v>340</v>
      </c>
      <c r="H9">
        <v>1</v>
      </c>
      <c r="I9" t="s">
        <v>341</v>
      </c>
      <c r="J9" s="3">
        <v>0.09</v>
      </c>
      <c r="K9" s="3">
        <f t="shared" si="0"/>
        <v>0.09</v>
      </c>
      <c r="L9" t="s">
        <v>331</v>
      </c>
    </row>
    <row r="10" spans="1:12" x14ac:dyDescent="0.25">
      <c r="A10" t="s">
        <v>261</v>
      </c>
      <c r="B10" t="s">
        <v>198</v>
      </c>
      <c r="C10" t="s">
        <v>263</v>
      </c>
      <c r="D10" t="s">
        <v>342</v>
      </c>
      <c r="E10" t="s">
        <v>166</v>
      </c>
      <c r="F10" s="1" t="s">
        <v>343</v>
      </c>
      <c r="G10" s="41" t="s">
        <v>344</v>
      </c>
      <c r="H10">
        <v>1</v>
      </c>
      <c r="I10" t="s">
        <v>345</v>
      </c>
      <c r="J10" s="3">
        <v>0.09</v>
      </c>
      <c r="K10" s="3">
        <f t="shared" si="0"/>
        <v>0.09</v>
      </c>
      <c r="L10" t="s">
        <v>346</v>
      </c>
    </row>
    <row r="11" spans="1:12" x14ac:dyDescent="0.25">
      <c r="A11" t="s">
        <v>261</v>
      </c>
      <c r="B11" t="s">
        <v>198</v>
      </c>
      <c r="C11" t="s">
        <v>263</v>
      </c>
      <c r="D11" t="s">
        <v>342</v>
      </c>
      <c r="E11" t="s">
        <v>166</v>
      </c>
      <c r="F11" s="1" t="s">
        <v>343</v>
      </c>
      <c r="G11" s="41" t="s">
        <v>347</v>
      </c>
      <c r="H11">
        <v>1</v>
      </c>
      <c r="I11" t="s">
        <v>348</v>
      </c>
      <c r="J11" s="3">
        <v>0.09</v>
      </c>
      <c r="K11" s="3">
        <f t="shared" si="0"/>
        <v>0.09</v>
      </c>
      <c r="L11" t="s">
        <v>349</v>
      </c>
    </row>
    <row r="12" spans="1:12" x14ac:dyDescent="0.25">
      <c r="A12" t="s">
        <v>261</v>
      </c>
      <c r="B12" t="s">
        <v>198</v>
      </c>
      <c r="C12" t="s">
        <v>263</v>
      </c>
      <c r="D12" t="s">
        <v>342</v>
      </c>
      <c r="E12" t="s">
        <v>166</v>
      </c>
      <c r="F12" s="1" t="s">
        <v>343</v>
      </c>
      <c r="G12" s="41" t="s">
        <v>350</v>
      </c>
      <c r="H12">
        <v>1</v>
      </c>
      <c r="I12" t="s">
        <v>351</v>
      </c>
      <c r="J12" s="3">
        <v>0.09</v>
      </c>
      <c r="K12" s="3">
        <f t="shared" si="0"/>
        <v>0.09</v>
      </c>
      <c r="L12" t="s">
        <v>349</v>
      </c>
    </row>
    <row r="13" spans="1:12" x14ac:dyDescent="0.25">
      <c r="A13" t="s">
        <v>261</v>
      </c>
      <c r="B13" t="s">
        <v>208</v>
      </c>
      <c r="C13" t="s">
        <v>263</v>
      </c>
      <c r="D13" t="s">
        <v>352</v>
      </c>
      <c r="E13" t="s">
        <v>166</v>
      </c>
      <c r="F13" s="1" t="s">
        <v>353</v>
      </c>
      <c r="G13" s="41" t="s">
        <v>354</v>
      </c>
      <c r="H13">
        <v>1</v>
      </c>
      <c r="I13" t="s">
        <v>89</v>
      </c>
      <c r="J13" s="3">
        <v>0.09</v>
      </c>
      <c r="K13" s="3">
        <f t="shared" si="0"/>
        <v>0.09</v>
      </c>
      <c r="L13" t="s">
        <v>355</v>
      </c>
    </row>
    <row r="14" spans="1:12" x14ac:dyDescent="0.25">
      <c r="A14" t="s">
        <v>356</v>
      </c>
      <c r="B14" t="s">
        <v>237</v>
      </c>
      <c r="C14" t="s">
        <v>357</v>
      </c>
      <c r="D14" t="s">
        <v>358</v>
      </c>
      <c r="E14" t="s">
        <v>166</v>
      </c>
      <c r="F14" s="1" t="s">
        <v>359</v>
      </c>
      <c r="G14" s="41" t="s">
        <v>360</v>
      </c>
      <c r="H14">
        <v>1</v>
      </c>
      <c r="I14" t="s">
        <v>92</v>
      </c>
      <c r="J14" s="3">
        <v>1.53</v>
      </c>
      <c r="K14" s="3">
        <f t="shared" si="0"/>
        <v>1.53</v>
      </c>
      <c r="L14" t="s">
        <v>355</v>
      </c>
    </row>
    <row r="15" spans="1:12" x14ac:dyDescent="0.25">
      <c r="A15" t="s">
        <v>356</v>
      </c>
      <c r="B15" t="s">
        <v>225</v>
      </c>
      <c r="C15" t="s">
        <v>357</v>
      </c>
      <c r="D15" t="s">
        <v>361</v>
      </c>
      <c r="E15" t="s">
        <v>166</v>
      </c>
      <c r="F15" s="1" t="s">
        <v>362</v>
      </c>
      <c r="G15" s="41" t="s">
        <v>363</v>
      </c>
      <c r="H15">
        <v>1</v>
      </c>
      <c r="I15" t="s">
        <v>91</v>
      </c>
      <c r="J15" s="3">
        <v>1.1200000000000001</v>
      </c>
      <c r="K15" s="3">
        <f t="shared" si="0"/>
        <v>1.1200000000000001</v>
      </c>
      <c r="L15" t="s">
        <v>355</v>
      </c>
    </row>
    <row r="16" spans="1:12" x14ac:dyDescent="0.25">
      <c r="A16" t="s">
        <v>356</v>
      </c>
      <c r="B16" t="s">
        <v>230</v>
      </c>
      <c r="C16" t="s">
        <v>357</v>
      </c>
      <c r="D16" t="s">
        <v>364</v>
      </c>
      <c r="E16" t="s">
        <v>166</v>
      </c>
      <c r="F16" s="1" t="s">
        <v>365</v>
      </c>
      <c r="G16" s="41" t="s">
        <v>366</v>
      </c>
      <c r="H16">
        <v>2</v>
      </c>
      <c r="I16" t="s">
        <v>90</v>
      </c>
      <c r="J16" s="3">
        <v>1.1200000000000001</v>
      </c>
      <c r="K16" s="3">
        <f t="shared" si="0"/>
        <v>2.2400000000000002</v>
      </c>
      <c r="L16" t="s">
        <v>355</v>
      </c>
    </row>
    <row r="17" spans="1:12" x14ac:dyDescent="0.25">
      <c r="A17" t="s">
        <v>294</v>
      </c>
      <c r="B17" t="s">
        <v>295</v>
      </c>
      <c r="C17" t="s">
        <v>181</v>
      </c>
      <c r="D17" t="s">
        <v>296</v>
      </c>
      <c r="E17" t="s">
        <v>166</v>
      </c>
      <c r="F17" s="1" t="s">
        <v>297</v>
      </c>
      <c r="G17" s="41" t="s">
        <v>367</v>
      </c>
      <c r="H17">
        <v>1</v>
      </c>
      <c r="I17" t="s">
        <v>80</v>
      </c>
      <c r="J17" s="3">
        <v>0.45</v>
      </c>
      <c r="K17" s="3">
        <f>J17*H17</f>
        <v>0.45</v>
      </c>
      <c r="L17" t="s">
        <v>368</v>
      </c>
    </row>
    <row r="18" spans="1:12" x14ac:dyDescent="0.25">
      <c r="A18" t="s">
        <v>369</v>
      </c>
      <c r="B18" t="s">
        <v>371</v>
      </c>
      <c r="C18" t="s">
        <v>372</v>
      </c>
      <c r="D18" t="s">
        <v>373</v>
      </c>
      <c r="E18" t="s">
        <v>166</v>
      </c>
      <c r="F18" s="1" t="s">
        <v>374</v>
      </c>
      <c r="G18" s="41" t="s">
        <v>375</v>
      </c>
      <c r="H18">
        <v>1</v>
      </c>
      <c r="I18" t="s">
        <v>81</v>
      </c>
      <c r="J18" s="3">
        <v>0.48</v>
      </c>
      <c r="K18" s="3">
        <f>J18*H18</f>
        <v>0.48</v>
      </c>
      <c r="L18" t="s">
        <v>368</v>
      </c>
    </row>
    <row r="19" spans="1:12" x14ac:dyDescent="0.25">
      <c r="A19" t="s">
        <v>376</v>
      </c>
      <c r="B19" t="s">
        <v>377</v>
      </c>
      <c r="C19" t="s">
        <v>181</v>
      </c>
      <c r="D19" t="s">
        <v>270</v>
      </c>
      <c r="E19" t="s">
        <v>166</v>
      </c>
      <c r="F19" s="1" t="s">
        <v>271</v>
      </c>
      <c r="G19" s="41" t="s">
        <v>378</v>
      </c>
      <c r="H19">
        <v>1</v>
      </c>
      <c r="I19" t="s">
        <v>82</v>
      </c>
      <c r="J19" s="3">
        <v>0.31</v>
      </c>
      <c r="K19" s="3">
        <f t="shared" si="0"/>
        <v>0.31</v>
      </c>
      <c r="L19" t="s">
        <v>368</v>
      </c>
    </row>
    <row r="20" spans="1:12" x14ac:dyDescent="0.25">
      <c r="A20" t="s">
        <v>379</v>
      </c>
      <c r="C20" t="s">
        <v>380</v>
      </c>
      <c r="D20" t="s">
        <v>381</v>
      </c>
      <c r="E20" t="s">
        <v>166</v>
      </c>
      <c r="F20" s="1" t="s">
        <v>382</v>
      </c>
      <c r="G20" s="41" t="s">
        <v>383</v>
      </c>
      <c r="H20">
        <v>1</v>
      </c>
      <c r="I20" t="s">
        <v>116</v>
      </c>
      <c r="J20" s="3">
        <v>4.51</v>
      </c>
      <c r="K20" s="3">
        <f t="shared" si="0"/>
        <v>4.51</v>
      </c>
      <c r="L20" t="s">
        <v>384</v>
      </c>
    </row>
    <row r="21" spans="1:12" x14ac:dyDescent="0.25">
      <c r="A21" t="s">
        <v>385</v>
      </c>
      <c r="C21" t="s">
        <v>386</v>
      </c>
      <c r="D21" t="s">
        <v>387</v>
      </c>
      <c r="E21" t="s">
        <v>166</v>
      </c>
      <c r="F21" s="1" t="s">
        <v>388</v>
      </c>
      <c r="G21" s="41" t="s">
        <v>389</v>
      </c>
      <c r="H21">
        <v>1</v>
      </c>
      <c r="I21" t="s">
        <v>389</v>
      </c>
      <c r="J21" s="3">
        <v>19.75</v>
      </c>
      <c r="K21" s="3">
        <f t="shared" si="0"/>
        <v>19.75</v>
      </c>
      <c r="L21" t="s">
        <v>444</v>
      </c>
    </row>
    <row r="22" spans="1:12" x14ac:dyDescent="0.25">
      <c r="A22" t="s">
        <v>391</v>
      </c>
      <c r="B22" t="s">
        <v>392</v>
      </c>
      <c r="C22" t="s">
        <v>393</v>
      </c>
      <c r="D22" t="s">
        <v>394</v>
      </c>
      <c r="E22" t="s">
        <v>166</v>
      </c>
      <c r="F22" s="1" t="s">
        <v>395</v>
      </c>
      <c r="G22" s="41" t="s">
        <v>396</v>
      </c>
      <c r="H22">
        <v>1</v>
      </c>
      <c r="I22" t="s">
        <v>84</v>
      </c>
      <c r="J22" s="3">
        <v>0.21</v>
      </c>
      <c r="K22" s="3">
        <f t="shared" si="0"/>
        <v>0.21</v>
      </c>
      <c r="L22" t="s">
        <v>397</v>
      </c>
    </row>
    <row r="23" spans="1:12" x14ac:dyDescent="0.25">
      <c r="A23" t="s">
        <v>391</v>
      </c>
      <c r="B23" t="s">
        <v>398</v>
      </c>
      <c r="C23" t="s">
        <v>393</v>
      </c>
      <c r="D23" t="s">
        <v>399</v>
      </c>
      <c r="E23" t="s">
        <v>166</v>
      </c>
      <c r="F23" s="1" t="s">
        <v>400</v>
      </c>
      <c r="G23" s="41" t="s">
        <v>401</v>
      </c>
      <c r="H23">
        <v>1</v>
      </c>
      <c r="I23" t="s">
        <v>440</v>
      </c>
      <c r="J23" s="3">
        <v>0.24</v>
      </c>
      <c r="K23" s="3">
        <f t="shared" si="0"/>
        <v>0.24</v>
      </c>
      <c r="L23" t="s">
        <v>402</v>
      </c>
    </row>
    <row r="24" spans="1:12" ht="30" x14ac:dyDescent="0.25">
      <c r="A24" t="s">
        <v>391</v>
      </c>
      <c r="B24" t="s">
        <v>403</v>
      </c>
      <c r="C24" t="s">
        <v>404</v>
      </c>
      <c r="D24" t="s">
        <v>405</v>
      </c>
      <c r="E24" t="s">
        <v>166</v>
      </c>
      <c r="F24" s="1" t="s">
        <v>406</v>
      </c>
      <c r="G24" s="41" t="s">
        <v>407</v>
      </c>
      <c r="H24">
        <v>2</v>
      </c>
      <c r="I24" t="s">
        <v>441</v>
      </c>
      <c r="J24" s="3">
        <v>0.55000000000000004</v>
      </c>
      <c r="K24" s="3">
        <f t="shared" si="0"/>
        <v>1.1000000000000001</v>
      </c>
      <c r="L24" t="s">
        <v>408</v>
      </c>
    </row>
    <row r="25" spans="1:12" ht="30" x14ac:dyDescent="0.25">
      <c r="A25" t="s">
        <v>391</v>
      </c>
      <c r="B25" t="s">
        <v>409</v>
      </c>
      <c r="C25" t="s">
        <v>393</v>
      </c>
      <c r="D25" t="s">
        <v>410</v>
      </c>
      <c r="E25" t="s">
        <v>166</v>
      </c>
      <c r="F25" s="1" t="s">
        <v>411</v>
      </c>
      <c r="G25" s="41" t="s">
        <v>412</v>
      </c>
      <c r="H25">
        <v>2</v>
      </c>
      <c r="I25" t="s">
        <v>442</v>
      </c>
      <c r="J25" s="3">
        <v>0.46</v>
      </c>
      <c r="K25" s="3">
        <f t="shared" si="0"/>
        <v>0.92</v>
      </c>
      <c r="L25" t="s">
        <v>413</v>
      </c>
    </row>
    <row r="26" spans="1:12" x14ac:dyDescent="0.25">
      <c r="A26" t="s">
        <v>414</v>
      </c>
      <c r="C26" t="s">
        <v>416</v>
      </c>
      <c r="D26" t="s">
        <v>417</v>
      </c>
      <c r="E26" t="s">
        <v>166</v>
      </c>
      <c r="F26" s="1" t="s">
        <v>418</v>
      </c>
      <c r="G26" s="41" t="s">
        <v>419</v>
      </c>
      <c r="H26">
        <v>1</v>
      </c>
      <c r="I26" t="s">
        <v>79</v>
      </c>
      <c r="J26" s="3">
        <v>1.68</v>
      </c>
      <c r="K26" s="3">
        <f t="shared" si="0"/>
        <v>1.68</v>
      </c>
      <c r="L26" t="s">
        <v>420</v>
      </c>
    </row>
    <row r="27" spans="1:12" x14ac:dyDescent="0.25">
      <c r="A27" t="s">
        <v>421</v>
      </c>
      <c r="B27" s="45">
        <v>16</v>
      </c>
      <c r="C27" t="s">
        <v>181</v>
      </c>
      <c r="D27" t="s">
        <v>422</v>
      </c>
      <c r="E27" t="s">
        <v>166</v>
      </c>
      <c r="F27" s="1" t="s">
        <v>423</v>
      </c>
      <c r="G27" s="41" t="s">
        <v>424</v>
      </c>
      <c r="H27">
        <v>1</v>
      </c>
      <c r="I27" t="s">
        <v>78</v>
      </c>
      <c r="J27" s="3">
        <v>0.59</v>
      </c>
      <c r="K27" s="3">
        <f t="shared" si="0"/>
        <v>0.59</v>
      </c>
      <c r="L27" t="s">
        <v>425</v>
      </c>
    </row>
    <row r="28" spans="1:12" x14ac:dyDescent="0.25">
      <c r="A28" t="s">
        <v>426</v>
      </c>
      <c r="C28" t="s">
        <v>427</v>
      </c>
      <c r="D28" t="s">
        <v>426</v>
      </c>
      <c r="E28" t="s">
        <v>166</v>
      </c>
      <c r="F28" s="1" t="s">
        <v>428</v>
      </c>
      <c r="G28" s="41" t="s">
        <v>429</v>
      </c>
      <c r="H28">
        <v>1</v>
      </c>
      <c r="I28" t="s">
        <v>87</v>
      </c>
      <c r="J28" s="3">
        <v>1.86</v>
      </c>
      <c r="K28" s="3">
        <f t="shared" si="0"/>
        <v>1.86</v>
      </c>
      <c r="L28" t="s">
        <v>430</v>
      </c>
    </row>
    <row r="29" spans="1:12" x14ac:dyDescent="0.25">
      <c r="A29" t="s">
        <v>431</v>
      </c>
      <c r="C29" t="s">
        <v>432</v>
      </c>
      <c r="D29" t="s">
        <v>433</v>
      </c>
      <c r="E29" t="s">
        <v>166</v>
      </c>
      <c r="F29" s="1" t="s">
        <v>434</v>
      </c>
      <c r="G29" s="41"/>
      <c r="H29">
        <v>1</v>
      </c>
      <c r="J29" s="3">
        <v>8.57</v>
      </c>
      <c r="K29" s="3">
        <f t="shared" si="0"/>
        <v>8.57</v>
      </c>
      <c r="L29" t="s">
        <v>435</v>
      </c>
    </row>
    <row r="30" spans="1:12" x14ac:dyDescent="0.25">
      <c r="A30" s="6" t="s">
        <v>437</v>
      </c>
      <c r="E30" t="s">
        <v>439</v>
      </c>
      <c r="F30" s="1"/>
      <c r="G30" s="41"/>
      <c r="H30">
        <v>1</v>
      </c>
      <c r="J30" s="3">
        <v>15</v>
      </c>
      <c r="K30" s="3">
        <f t="shared" si="0"/>
        <v>15</v>
      </c>
    </row>
    <row r="31" spans="1:12" x14ac:dyDescent="0.25">
      <c r="G31" s="41"/>
      <c r="J31" s="46" t="s">
        <v>436</v>
      </c>
      <c r="K31" s="47">
        <f>SUM(K2:K30)</f>
        <v>73.460000000000008</v>
      </c>
    </row>
    <row r="32" spans="1:12" ht="15.75" thickBot="1" x14ac:dyDescent="0.3"/>
    <row r="33" spans="1:12" ht="16.5" thickTop="1" thickBot="1" x14ac:dyDescent="0.3">
      <c r="A33" s="48" t="s">
        <v>445</v>
      </c>
    </row>
    <row r="34" spans="1:12" ht="15.75" thickTop="1" x14ac:dyDescent="0.25">
      <c r="A34" t="s">
        <v>449</v>
      </c>
    </row>
    <row r="35" spans="1:12" x14ac:dyDescent="0.25">
      <c r="A35" t="s">
        <v>451</v>
      </c>
    </row>
    <row r="36" spans="1:12" x14ac:dyDescent="0.25">
      <c r="A36" t="s">
        <v>450</v>
      </c>
      <c r="C36" t="s">
        <v>446</v>
      </c>
      <c r="D36" t="s">
        <v>448</v>
      </c>
      <c r="E36" t="s">
        <v>447</v>
      </c>
      <c r="F36" s="1" t="s">
        <v>457</v>
      </c>
      <c r="G36" s="41" t="s">
        <v>389</v>
      </c>
      <c r="H36">
        <v>1</v>
      </c>
      <c r="J36" s="3">
        <v>13.5</v>
      </c>
      <c r="K36" s="3">
        <f t="shared" ref="K36" si="1">J36*H36</f>
        <v>13.5</v>
      </c>
      <c r="L36" t="s">
        <v>452</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sqref="A1:M31"/>
    </sheetView>
  </sheetViews>
  <sheetFormatPr defaultRowHeight="15" x14ac:dyDescent="0.25"/>
  <cols>
    <col min="1" max="1" width="28.42578125" bestFit="1" customWidth="1"/>
    <col min="2" max="2" width="8.140625" bestFit="1" customWidth="1"/>
    <col min="3" max="3" width="7" bestFit="1" customWidth="1"/>
    <col min="4" max="4" width="18.42578125" bestFit="1" customWidth="1"/>
    <col min="5" max="5" width="23.85546875" bestFit="1" customWidth="1"/>
    <col min="6" max="6" width="21.42578125" customWidth="1"/>
    <col min="7" max="7" width="27.42578125" bestFit="1" customWidth="1"/>
    <col min="8" max="8" width="7.85546875" bestFit="1" customWidth="1"/>
    <col min="10" max="10" width="19.42578125" bestFit="1" customWidth="1"/>
    <col min="11" max="11" width="12.42578125" bestFit="1" customWidth="1"/>
    <col min="13" max="13" width="42.5703125" bestFit="1" customWidth="1"/>
  </cols>
  <sheetData>
    <row r="1" spans="1:13" ht="30" x14ac:dyDescent="0.25">
      <c r="A1" s="42" t="s">
        <v>308</v>
      </c>
      <c r="B1" s="42" t="s">
        <v>309</v>
      </c>
      <c r="C1" s="42" t="s">
        <v>310</v>
      </c>
      <c r="D1" s="42" t="s">
        <v>311</v>
      </c>
      <c r="E1" s="42" t="s">
        <v>312</v>
      </c>
      <c r="F1" s="42" t="s">
        <v>313</v>
      </c>
      <c r="G1" s="42" t="s">
        <v>314</v>
      </c>
      <c r="H1" s="43" t="s">
        <v>315</v>
      </c>
      <c r="I1" s="42" t="s">
        <v>18</v>
      </c>
      <c r="J1" s="42" t="s">
        <v>316</v>
      </c>
      <c r="K1" s="42" t="s">
        <v>317</v>
      </c>
      <c r="L1" s="42" t="s">
        <v>318</v>
      </c>
      <c r="M1" s="42" t="s">
        <v>319</v>
      </c>
    </row>
    <row r="2" spans="1:13" x14ac:dyDescent="0.25">
      <c r="A2" t="s">
        <v>320</v>
      </c>
      <c r="B2" t="s">
        <v>163</v>
      </c>
      <c r="F2" t="s">
        <v>321</v>
      </c>
      <c r="G2" t="s">
        <v>322</v>
      </c>
      <c r="H2" s="41" t="s">
        <v>323</v>
      </c>
      <c r="I2">
        <v>1</v>
      </c>
      <c r="J2" t="s">
        <v>77</v>
      </c>
      <c r="K2" s="3">
        <v>12</v>
      </c>
      <c r="L2" s="3">
        <f>K2*I2</f>
        <v>12</v>
      </c>
      <c r="M2" t="s">
        <v>324</v>
      </c>
    </row>
    <row r="3" spans="1:13" x14ac:dyDescent="0.25">
      <c r="A3" s="6" t="s">
        <v>325</v>
      </c>
      <c r="B3" t="s">
        <v>163</v>
      </c>
      <c r="F3" t="s">
        <v>321</v>
      </c>
      <c r="G3" s="44" t="s">
        <v>326</v>
      </c>
      <c r="H3" s="41" t="s">
        <v>327</v>
      </c>
      <c r="I3">
        <v>1</v>
      </c>
      <c r="K3" s="3">
        <v>0</v>
      </c>
      <c r="L3" s="3">
        <f t="shared" ref="L3:L30" si="0">K3*I3</f>
        <v>0</v>
      </c>
      <c r="M3" t="s">
        <v>328</v>
      </c>
    </row>
    <row r="4" spans="1:13" x14ac:dyDescent="0.25">
      <c r="A4" t="s">
        <v>261</v>
      </c>
      <c r="B4" t="s">
        <v>163</v>
      </c>
      <c r="C4" t="s">
        <v>262</v>
      </c>
      <c r="D4" t="s">
        <v>263</v>
      </c>
      <c r="E4" t="s">
        <v>264</v>
      </c>
      <c r="F4" t="s">
        <v>166</v>
      </c>
      <c r="G4" t="s">
        <v>265</v>
      </c>
      <c r="H4" s="41" t="s">
        <v>329</v>
      </c>
      <c r="I4">
        <v>1</v>
      </c>
      <c r="J4" t="s">
        <v>330</v>
      </c>
      <c r="K4" s="3">
        <v>0.09</v>
      </c>
      <c r="L4" s="3">
        <f t="shared" si="0"/>
        <v>0.09</v>
      </c>
      <c r="M4" t="s">
        <v>331</v>
      </c>
    </row>
    <row r="5" spans="1:13" x14ac:dyDescent="0.25">
      <c r="A5" t="s">
        <v>261</v>
      </c>
      <c r="B5" t="s">
        <v>163</v>
      </c>
      <c r="C5" t="s">
        <v>262</v>
      </c>
      <c r="D5" t="s">
        <v>263</v>
      </c>
      <c r="E5" t="s">
        <v>264</v>
      </c>
      <c r="F5" t="s">
        <v>166</v>
      </c>
      <c r="G5" t="s">
        <v>265</v>
      </c>
      <c r="H5" s="41" t="s">
        <v>332</v>
      </c>
      <c r="I5">
        <v>1</v>
      </c>
      <c r="J5" t="s">
        <v>333</v>
      </c>
      <c r="K5" s="3">
        <v>0.09</v>
      </c>
      <c r="L5" s="3">
        <f t="shared" si="0"/>
        <v>0.09</v>
      </c>
      <c r="M5" t="s">
        <v>331</v>
      </c>
    </row>
    <row r="6" spans="1:13" x14ac:dyDescent="0.25">
      <c r="A6" t="s">
        <v>261</v>
      </c>
      <c r="B6" t="s">
        <v>163</v>
      </c>
      <c r="C6" t="s">
        <v>262</v>
      </c>
      <c r="D6" t="s">
        <v>263</v>
      </c>
      <c r="E6" t="s">
        <v>264</v>
      </c>
      <c r="F6" t="s">
        <v>166</v>
      </c>
      <c r="G6" t="s">
        <v>265</v>
      </c>
      <c r="H6" s="41" t="s">
        <v>334</v>
      </c>
      <c r="I6">
        <v>1</v>
      </c>
      <c r="J6" t="s">
        <v>335</v>
      </c>
      <c r="K6" s="3">
        <v>0.09</v>
      </c>
      <c r="L6" s="3">
        <f t="shared" si="0"/>
        <v>0.09</v>
      </c>
      <c r="M6" t="s">
        <v>331</v>
      </c>
    </row>
    <row r="7" spans="1:13" x14ac:dyDescent="0.25">
      <c r="A7" t="s">
        <v>261</v>
      </c>
      <c r="B7" t="s">
        <v>163</v>
      </c>
      <c r="C7" t="s">
        <v>262</v>
      </c>
      <c r="D7" t="s">
        <v>263</v>
      </c>
      <c r="E7" t="s">
        <v>264</v>
      </c>
      <c r="F7" t="s">
        <v>166</v>
      </c>
      <c r="G7" t="s">
        <v>265</v>
      </c>
      <c r="H7" s="41" t="s">
        <v>336</v>
      </c>
      <c r="I7">
        <v>1</v>
      </c>
      <c r="J7" t="s">
        <v>337</v>
      </c>
      <c r="K7" s="3">
        <v>0.09</v>
      </c>
      <c r="L7" s="3">
        <f t="shared" si="0"/>
        <v>0.09</v>
      </c>
      <c r="M7" t="s">
        <v>331</v>
      </c>
    </row>
    <row r="8" spans="1:13" x14ac:dyDescent="0.25">
      <c r="A8" t="s">
        <v>261</v>
      </c>
      <c r="B8" t="s">
        <v>163</v>
      </c>
      <c r="C8" t="s">
        <v>262</v>
      </c>
      <c r="D8" t="s">
        <v>263</v>
      </c>
      <c r="E8" t="s">
        <v>264</v>
      </c>
      <c r="F8" t="s">
        <v>166</v>
      </c>
      <c r="G8" t="s">
        <v>265</v>
      </c>
      <c r="H8" s="41" t="s">
        <v>338</v>
      </c>
      <c r="I8">
        <v>1</v>
      </c>
      <c r="J8" t="s">
        <v>339</v>
      </c>
      <c r="K8" s="3">
        <v>0.09</v>
      </c>
      <c r="L8" s="3">
        <f t="shared" si="0"/>
        <v>0.09</v>
      </c>
      <c r="M8" t="s">
        <v>331</v>
      </c>
    </row>
    <row r="9" spans="1:13" x14ac:dyDescent="0.25">
      <c r="A9" t="s">
        <v>261</v>
      </c>
      <c r="B9" t="s">
        <v>163</v>
      </c>
      <c r="C9" t="s">
        <v>262</v>
      </c>
      <c r="D9" t="s">
        <v>263</v>
      </c>
      <c r="E9" t="s">
        <v>264</v>
      </c>
      <c r="F9" t="s">
        <v>166</v>
      </c>
      <c r="G9" t="s">
        <v>265</v>
      </c>
      <c r="H9" s="41" t="s">
        <v>340</v>
      </c>
      <c r="I9">
        <v>1</v>
      </c>
      <c r="J9" t="s">
        <v>341</v>
      </c>
      <c r="K9" s="3">
        <v>0.09</v>
      </c>
      <c r="L9" s="3">
        <f t="shared" si="0"/>
        <v>0.09</v>
      </c>
      <c r="M9" t="s">
        <v>331</v>
      </c>
    </row>
    <row r="10" spans="1:13" x14ac:dyDescent="0.25">
      <c r="A10" t="s">
        <v>261</v>
      </c>
      <c r="B10" t="s">
        <v>163</v>
      </c>
      <c r="C10" t="s">
        <v>198</v>
      </c>
      <c r="D10" t="s">
        <v>263</v>
      </c>
      <c r="E10" t="s">
        <v>342</v>
      </c>
      <c r="F10" t="s">
        <v>166</v>
      </c>
      <c r="G10" t="s">
        <v>343</v>
      </c>
      <c r="H10" s="41" t="s">
        <v>344</v>
      </c>
      <c r="I10">
        <v>1</v>
      </c>
      <c r="J10" t="s">
        <v>345</v>
      </c>
      <c r="K10" s="3">
        <v>0.09</v>
      </c>
      <c r="L10" s="3">
        <f t="shared" si="0"/>
        <v>0.09</v>
      </c>
      <c r="M10" t="s">
        <v>346</v>
      </c>
    </row>
    <row r="11" spans="1:13" x14ac:dyDescent="0.25">
      <c r="A11" t="s">
        <v>261</v>
      </c>
      <c r="B11" t="s">
        <v>163</v>
      </c>
      <c r="C11" t="s">
        <v>198</v>
      </c>
      <c r="D11" t="s">
        <v>263</v>
      </c>
      <c r="E11" t="s">
        <v>342</v>
      </c>
      <c r="F11" t="s">
        <v>166</v>
      </c>
      <c r="G11" t="s">
        <v>343</v>
      </c>
      <c r="H11" s="41" t="s">
        <v>347</v>
      </c>
      <c r="I11">
        <v>1</v>
      </c>
      <c r="J11" t="s">
        <v>348</v>
      </c>
      <c r="K11" s="3">
        <v>0.09</v>
      </c>
      <c r="L11" s="3">
        <f t="shared" si="0"/>
        <v>0.09</v>
      </c>
      <c r="M11" t="s">
        <v>349</v>
      </c>
    </row>
    <row r="12" spans="1:13" x14ac:dyDescent="0.25">
      <c r="A12" t="s">
        <v>261</v>
      </c>
      <c r="B12" t="s">
        <v>163</v>
      </c>
      <c r="C12" t="s">
        <v>198</v>
      </c>
      <c r="D12" t="s">
        <v>263</v>
      </c>
      <c r="E12" t="s">
        <v>342</v>
      </c>
      <c r="F12" t="s">
        <v>166</v>
      </c>
      <c r="G12" t="s">
        <v>343</v>
      </c>
      <c r="H12" s="41" t="s">
        <v>350</v>
      </c>
      <c r="I12">
        <v>1</v>
      </c>
      <c r="J12" t="s">
        <v>351</v>
      </c>
      <c r="K12" s="3">
        <v>0.09</v>
      </c>
      <c r="L12" s="3">
        <f t="shared" si="0"/>
        <v>0.09</v>
      </c>
      <c r="M12" t="s">
        <v>349</v>
      </c>
    </row>
    <row r="13" spans="1:13" x14ac:dyDescent="0.25">
      <c r="A13" t="s">
        <v>261</v>
      </c>
      <c r="B13" t="s">
        <v>163</v>
      </c>
      <c r="C13" t="s">
        <v>208</v>
      </c>
      <c r="D13" t="s">
        <v>263</v>
      </c>
      <c r="E13" t="s">
        <v>352</v>
      </c>
      <c r="F13" t="s">
        <v>166</v>
      </c>
      <c r="G13" t="s">
        <v>353</v>
      </c>
      <c r="H13" s="41" t="s">
        <v>354</v>
      </c>
      <c r="I13">
        <v>1</v>
      </c>
      <c r="J13" t="s">
        <v>89</v>
      </c>
      <c r="K13" s="3">
        <v>0.09</v>
      </c>
      <c r="L13" s="3">
        <f t="shared" si="0"/>
        <v>0.09</v>
      </c>
      <c r="M13" t="s">
        <v>355</v>
      </c>
    </row>
    <row r="14" spans="1:13" x14ac:dyDescent="0.25">
      <c r="A14" t="s">
        <v>356</v>
      </c>
      <c r="B14" t="s">
        <v>163</v>
      </c>
      <c r="C14" t="s">
        <v>237</v>
      </c>
      <c r="D14" t="s">
        <v>357</v>
      </c>
      <c r="E14" t="s">
        <v>358</v>
      </c>
      <c r="F14" t="s">
        <v>166</v>
      </c>
      <c r="G14" t="s">
        <v>359</v>
      </c>
      <c r="H14" s="41" t="s">
        <v>360</v>
      </c>
      <c r="I14">
        <v>1</v>
      </c>
      <c r="J14" t="s">
        <v>92</v>
      </c>
      <c r="K14" s="3">
        <v>1.53</v>
      </c>
      <c r="L14" s="3">
        <f t="shared" si="0"/>
        <v>1.53</v>
      </c>
      <c r="M14" t="s">
        <v>355</v>
      </c>
    </row>
    <row r="15" spans="1:13" x14ac:dyDescent="0.25">
      <c r="A15" t="s">
        <v>356</v>
      </c>
      <c r="B15" t="s">
        <v>163</v>
      </c>
      <c r="C15" t="s">
        <v>225</v>
      </c>
      <c r="D15" t="s">
        <v>357</v>
      </c>
      <c r="E15" t="s">
        <v>361</v>
      </c>
      <c r="F15" t="s">
        <v>166</v>
      </c>
      <c r="G15" t="s">
        <v>362</v>
      </c>
      <c r="H15" s="41" t="s">
        <v>363</v>
      </c>
      <c r="I15">
        <v>1</v>
      </c>
      <c r="J15" t="s">
        <v>91</v>
      </c>
      <c r="K15" s="3">
        <v>1.1200000000000001</v>
      </c>
      <c r="L15" s="3">
        <f t="shared" si="0"/>
        <v>1.1200000000000001</v>
      </c>
      <c r="M15" t="s">
        <v>355</v>
      </c>
    </row>
    <row r="16" spans="1:13" x14ac:dyDescent="0.25">
      <c r="A16" t="s">
        <v>356</v>
      </c>
      <c r="B16" t="s">
        <v>163</v>
      </c>
      <c r="C16" t="s">
        <v>230</v>
      </c>
      <c r="D16" t="s">
        <v>357</v>
      </c>
      <c r="E16" t="s">
        <v>364</v>
      </c>
      <c r="F16" t="s">
        <v>166</v>
      </c>
      <c r="G16" t="s">
        <v>365</v>
      </c>
      <c r="H16" s="41" t="s">
        <v>366</v>
      </c>
      <c r="I16">
        <v>2</v>
      </c>
      <c r="J16" t="s">
        <v>90</v>
      </c>
      <c r="K16" s="3">
        <v>1.1200000000000001</v>
      </c>
      <c r="L16" s="3">
        <f t="shared" si="0"/>
        <v>2.2400000000000002</v>
      </c>
      <c r="M16" t="s">
        <v>355</v>
      </c>
    </row>
    <row r="17" spans="1:13" x14ac:dyDescent="0.25">
      <c r="A17" t="s">
        <v>294</v>
      </c>
      <c r="B17" t="s">
        <v>163</v>
      </c>
      <c r="C17" t="s">
        <v>295</v>
      </c>
      <c r="D17" t="s">
        <v>181</v>
      </c>
      <c r="E17" t="s">
        <v>296</v>
      </c>
      <c r="F17" t="s">
        <v>166</v>
      </c>
      <c r="G17" t="s">
        <v>297</v>
      </c>
      <c r="H17" s="41" t="s">
        <v>367</v>
      </c>
      <c r="I17">
        <v>1</v>
      </c>
      <c r="J17" t="s">
        <v>80</v>
      </c>
      <c r="K17" s="3">
        <v>0.45</v>
      </c>
      <c r="L17" s="3">
        <f>K17*I17</f>
        <v>0.45</v>
      </c>
      <c r="M17" t="s">
        <v>368</v>
      </c>
    </row>
    <row r="18" spans="1:13" x14ac:dyDescent="0.25">
      <c r="A18" t="s">
        <v>369</v>
      </c>
      <c r="B18" t="s">
        <v>370</v>
      </c>
      <c r="C18" t="s">
        <v>371</v>
      </c>
      <c r="D18" t="s">
        <v>372</v>
      </c>
      <c r="E18" t="s">
        <v>373</v>
      </c>
      <c r="F18" t="s">
        <v>166</v>
      </c>
      <c r="G18" t="s">
        <v>374</v>
      </c>
      <c r="H18" s="41" t="s">
        <v>375</v>
      </c>
      <c r="I18">
        <v>1</v>
      </c>
      <c r="J18" t="s">
        <v>81</v>
      </c>
      <c r="K18" s="3">
        <v>0.48</v>
      </c>
      <c r="L18" s="3">
        <f>K18*I18</f>
        <v>0.48</v>
      </c>
      <c r="M18" t="s">
        <v>368</v>
      </c>
    </row>
    <row r="19" spans="1:13" x14ac:dyDescent="0.25">
      <c r="A19" t="s">
        <v>376</v>
      </c>
      <c r="B19" t="s">
        <v>269</v>
      </c>
      <c r="C19" t="s">
        <v>377</v>
      </c>
      <c r="D19" t="s">
        <v>181</v>
      </c>
      <c r="E19" t="s">
        <v>270</v>
      </c>
      <c r="F19" t="s">
        <v>166</v>
      </c>
      <c r="G19" t="s">
        <v>271</v>
      </c>
      <c r="H19" s="41" t="s">
        <v>378</v>
      </c>
      <c r="I19">
        <v>1</v>
      </c>
      <c r="J19" t="s">
        <v>82</v>
      </c>
      <c r="K19" s="3">
        <v>0.31</v>
      </c>
      <c r="L19" s="3">
        <f t="shared" si="0"/>
        <v>0.31</v>
      </c>
      <c r="M19" t="s">
        <v>368</v>
      </c>
    </row>
    <row r="20" spans="1:13" x14ac:dyDescent="0.25">
      <c r="A20" t="s">
        <v>379</v>
      </c>
      <c r="B20" t="s">
        <v>370</v>
      </c>
      <c r="D20" t="s">
        <v>380</v>
      </c>
      <c r="E20" t="s">
        <v>381</v>
      </c>
      <c r="F20" t="s">
        <v>166</v>
      </c>
      <c r="G20" t="s">
        <v>382</v>
      </c>
      <c r="H20" s="41" t="s">
        <v>383</v>
      </c>
      <c r="I20">
        <v>1</v>
      </c>
      <c r="J20" t="s">
        <v>116</v>
      </c>
      <c r="K20" s="3">
        <v>4.51</v>
      </c>
      <c r="L20" s="3">
        <f t="shared" si="0"/>
        <v>4.51</v>
      </c>
      <c r="M20" t="s">
        <v>384</v>
      </c>
    </row>
    <row r="21" spans="1:13" x14ac:dyDescent="0.25">
      <c r="A21" t="s">
        <v>385</v>
      </c>
      <c r="B21" t="s">
        <v>163</v>
      </c>
      <c r="D21" t="s">
        <v>386</v>
      </c>
      <c r="E21" t="s">
        <v>387</v>
      </c>
      <c r="F21" t="s">
        <v>166</v>
      </c>
      <c r="G21" t="s">
        <v>388</v>
      </c>
      <c r="H21" s="41" t="s">
        <v>389</v>
      </c>
      <c r="I21">
        <v>1</v>
      </c>
      <c r="K21" s="3">
        <v>19.75</v>
      </c>
      <c r="L21" s="3">
        <f t="shared" si="0"/>
        <v>19.75</v>
      </c>
      <c r="M21" t="s">
        <v>390</v>
      </c>
    </row>
    <row r="22" spans="1:13" x14ac:dyDescent="0.25">
      <c r="A22" t="s">
        <v>391</v>
      </c>
      <c r="B22" t="s">
        <v>370</v>
      </c>
      <c r="C22" t="s">
        <v>392</v>
      </c>
      <c r="D22" t="s">
        <v>393</v>
      </c>
      <c r="E22" t="s">
        <v>394</v>
      </c>
      <c r="F22" t="s">
        <v>166</v>
      </c>
      <c r="G22" t="s">
        <v>395</v>
      </c>
      <c r="H22" s="41" t="s">
        <v>396</v>
      </c>
      <c r="I22">
        <v>1</v>
      </c>
      <c r="K22" s="3">
        <v>0.21</v>
      </c>
      <c r="L22" s="3">
        <f t="shared" si="0"/>
        <v>0.21</v>
      </c>
      <c r="M22" t="s">
        <v>397</v>
      </c>
    </row>
    <row r="23" spans="1:13" x14ac:dyDescent="0.25">
      <c r="A23" t="s">
        <v>391</v>
      </c>
      <c r="B23" t="s">
        <v>370</v>
      </c>
      <c r="C23" t="s">
        <v>398</v>
      </c>
      <c r="D23" t="s">
        <v>393</v>
      </c>
      <c r="E23" t="s">
        <v>399</v>
      </c>
      <c r="F23" t="s">
        <v>166</v>
      </c>
      <c r="G23" t="s">
        <v>400</v>
      </c>
      <c r="H23" s="41" t="s">
        <v>401</v>
      </c>
      <c r="I23">
        <v>1</v>
      </c>
      <c r="K23" s="3">
        <v>0.24</v>
      </c>
      <c r="L23" s="3">
        <f t="shared" si="0"/>
        <v>0.24</v>
      </c>
      <c r="M23" t="s">
        <v>402</v>
      </c>
    </row>
    <row r="24" spans="1:13" ht="30" x14ac:dyDescent="0.25">
      <c r="A24" t="s">
        <v>391</v>
      </c>
      <c r="B24" t="s">
        <v>370</v>
      </c>
      <c r="C24" t="s">
        <v>403</v>
      </c>
      <c r="D24" t="s">
        <v>404</v>
      </c>
      <c r="E24" t="s">
        <v>405</v>
      </c>
      <c r="F24" t="s">
        <v>166</v>
      </c>
      <c r="G24" t="s">
        <v>406</v>
      </c>
      <c r="H24" s="41" t="s">
        <v>407</v>
      </c>
      <c r="I24">
        <v>2</v>
      </c>
      <c r="K24" s="3">
        <v>0.55000000000000004</v>
      </c>
      <c r="L24" s="3">
        <f t="shared" si="0"/>
        <v>1.1000000000000001</v>
      </c>
      <c r="M24" t="s">
        <v>408</v>
      </c>
    </row>
    <row r="25" spans="1:13" ht="30" x14ac:dyDescent="0.25">
      <c r="A25" t="s">
        <v>391</v>
      </c>
      <c r="B25" t="s">
        <v>370</v>
      </c>
      <c r="C25" t="s">
        <v>409</v>
      </c>
      <c r="D25" t="s">
        <v>393</v>
      </c>
      <c r="E25" t="s">
        <v>410</v>
      </c>
      <c r="F25" t="s">
        <v>166</v>
      </c>
      <c r="G25" t="s">
        <v>411</v>
      </c>
      <c r="H25" s="41" t="s">
        <v>412</v>
      </c>
      <c r="I25">
        <v>2</v>
      </c>
      <c r="K25" s="3">
        <v>0.46</v>
      </c>
      <c r="L25" s="3">
        <f t="shared" si="0"/>
        <v>0.92</v>
      </c>
      <c r="M25" t="s">
        <v>413</v>
      </c>
    </row>
    <row r="26" spans="1:13" x14ac:dyDescent="0.25">
      <c r="A26" t="s">
        <v>414</v>
      </c>
      <c r="B26" t="s">
        <v>415</v>
      </c>
      <c r="D26" t="s">
        <v>416</v>
      </c>
      <c r="E26" t="s">
        <v>417</v>
      </c>
      <c r="F26" t="s">
        <v>166</v>
      </c>
      <c r="G26" t="s">
        <v>418</v>
      </c>
      <c r="H26" s="41" t="s">
        <v>419</v>
      </c>
      <c r="I26">
        <v>1</v>
      </c>
      <c r="J26" t="s">
        <v>79</v>
      </c>
      <c r="K26" s="3">
        <v>1.68</v>
      </c>
      <c r="L26" s="3">
        <f t="shared" si="0"/>
        <v>1.68</v>
      </c>
      <c r="M26" t="s">
        <v>420</v>
      </c>
    </row>
    <row r="27" spans="1:13" x14ac:dyDescent="0.25">
      <c r="A27" t="s">
        <v>421</v>
      </c>
      <c r="B27" t="s">
        <v>163</v>
      </c>
      <c r="C27" s="45">
        <v>16</v>
      </c>
      <c r="D27" t="s">
        <v>181</v>
      </c>
      <c r="E27" t="s">
        <v>422</v>
      </c>
      <c r="F27" t="s">
        <v>166</v>
      </c>
      <c r="G27" t="s">
        <v>423</v>
      </c>
      <c r="H27" s="41" t="s">
        <v>424</v>
      </c>
      <c r="I27">
        <v>1</v>
      </c>
      <c r="J27" t="s">
        <v>78</v>
      </c>
      <c r="K27" s="3">
        <v>0.59</v>
      </c>
      <c r="L27" s="3">
        <f t="shared" si="0"/>
        <v>0.59</v>
      </c>
      <c r="M27" t="s">
        <v>425</v>
      </c>
    </row>
    <row r="28" spans="1:13" x14ac:dyDescent="0.25">
      <c r="A28" t="s">
        <v>426</v>
      </c>
      <c r="B28" t="s">
        <v>163</v>
      </c>
      <c r="D28" t="s">
        <v>427</v>
      </c>
      <c r="E28" t="s">
        <v>426</v>
      </c>
      <c r="F28" t="s">
        <v>166</v>
      </c>
      <c r="G28" t="s">
        <v>428</v>
      </c>
      <c r="H28" s="41" t="s">
        <v>429</v>
      </c>
      <c r="I28">
        <v>1</v>
      </c>
      <c r="J28" t="s">
        <v>87</v>
      </c>
      <c r="K28" s="3">
        <v>1.86</v>
      </c>
      <c r="L28" s="3">
        <f t="shared" si="0"/>
        <v>1.86</v>
      </c>
      <c r="M28" t="s">
        <v>430</v>
      </c>
    </row>
    <row r="29" spans="1:13" x14ac:dyDescent="0.25">
      <c r="A29" t="s">
        <v>431</v>
      </c>
      <c r="D29" t="s">
        <v>432</v>
      </c>
      <c r="E29" t="s">
        <v>433</v>
      </c>
      <c r="F29" t="s">
        <v>166</v>
      </c>
      <c r="G29" t="s">
        <v>434</v>
      </c>
      <c r="H29" s="41"/>
      <c r="I29">
        <v>1</v>
      </c>
      <c r="K29" s="3">
        <v>8.57</v>
      </c>
      <c r="L29" s="3">
        <f t="shared" si="0"/>
        <v>8.57</v>
      </c>
      <c r="M29" t="s">
        <v>435</v>
      </c>
    </row>
    <row r="30" spans="1:13" x14ac:dyDescent="0.25">
      <c r="A30" s="6" t="s">
        <v>437</v>
      </c>
      <c r="F30" t="s">
        <v>439</v>
      </c>
      <c r="H30" s="41"/>
      <c r="I30">
        <v>1</v>
      </c>
      <c r="K30" s="3">
        <v>11</v>
      </c>
      <c r="L30" s="3">
        <f t="shared" si="0"/>
        <v>11</v>
      </c>
      <c r="M30" t="s">
        <v>438</v>
      </c>
    </row>
    <row r="31" spans="1:13" x14ac:dyDescent="0.25">
      <c r="H31" s="41"/>
      <c r="K31" t="s">
        <v>436</v>
      </c>
      <c r="L31" s="17">
        <f>SUM(L2:L30)</f>
        <v>69.460000000000008</v>
      </c>
    </row>
    <row r="35" spans="1:14" x14ac:dyDescent="0.25">
      <c r="A35" s="52" t="s">
        <v>158</v>
      </c>
      <c r="B35" s="39"/>
      <c r="C35" s="39" t="s">
        <v>159</v>
      </c>
      <c r="D35" s="39"/>
      <c r="E35" s="39"/>
      <c r="F35" s="39"/>
      <c r="G35" s="39" t="s">
        <v>160</v>
      </c>
      <c r="H35" s="39"/>
      <c r="I35" s="40" t="s">
        <v>161</v>
      </c>
      <c r="J35" s="39">
        <v>1</v>
      </c>
      <c r="K35" s="39"/>
      <c r="L35" s="39"/>
      <c r="M35" s="3"/>
    </row>
    <row r="36" spans="1:14" x14ac:dyDescent="0.25">
      <c r="A36" s="52"/>
      <c r="B36" s="39" t="s">
        <v>162</v>
      </c>
      <c r="C36" s="39" t="s">
        <v>163</v>
      </c>
      <c r="D36" s="39"/>
      <c r="E36" s="39" t="s">
        <v>164</v>
      </c>
      <c r="F36" s="39" t="s">
        <v>165</v>
      </c>
      <c r="G36" s="39" t="s">
        <v>166</v>
      </c>
      <c r="H36" s="39" t="s">
        <v>167</v>
      </c>
      <c r="I36" s="40" t="s">
        <v>168</v>
      </c>
      <c r="J36" s="39">
        <v>1</v>
      </c>
      <c r="K36" s="39"/>
      <c r="L36" s="39"/>
      <c r="M36" s="3"/>
      <c r="N36" t="s">
        <v>169</v>
      </c>
    </row>
    <row r="37" spans="1:14" x14ac:dyDescent="0.25">
      <c r="A37" s="52"/>
      <c r="B37" s="39" t="s">
        <v>170</v>
      </c>
      <c r="C37" s="39" t="s">
        <v>171</v>
      </c>
      <c r="D37" s="39"/>
      <c r="E37" s="39"/>
      <c r="F37" s="39"/>
      <c r="G37" s="39"/>
      <c r="H37" s="39"/>
      <c r="I37" s="40" t="s">
        <v>172</v>
      </c>
      <c r="J37" s="39">
        <v>1</v>
      </c>
      <c r="K37" s="39"/>
      <c r="L37" s="39"/>
      <c r="M37" s="3"/>
    </row>
    <row r="38" spans="1:14" x14ac:dyDescent="0.25">
      <c r="A38" s="52"/>
      <c r="B38" s="39" t="s">
        <v>173</v>
      </c>
      <c r="C38" s="39" t="s">
        <v>159</v>
      </c>
      <c r="D38" s="39"/>
      <c r="E38" s="39"/>
      <c r="F38" s="39"/>
      <c r="G38" s="39"/>
      <c r="H38" s="39"/>
      <c r="I38" s="40" t="s">
        <v>174</v>
      </c>
      <c r="J38" s="39">
        <v>1</v>
      </c>
      <c r="K38" s="39"/>
      <c r="L38" s="39"/>
      <c r="M38" s="3"/>
      <c r="N38" t="s">
        <v>175</v>
      </c>
    </row>
    <row r="39" spans="1:14" x14ac:dyDescent="0.25">
      <c r="A39" s="52"/>
      <c r="B39" s="39" t="s">
        <v>176</v>
      </c>
      <c r="C39" s="39" t="s">
        <v>159</v>
      </c>
      <c r="D39" s="39"/>
      <c r="E39" s="39"/>
      <c r="F39" s="39"/>
      <c r="G39" s="39"/>
      <c r="H39" s="39"/>
      <c r="I39" s="40" t="s">
        <v>177</v>
      </c>
      <c r="J39" s="39">
        <v>1</v>
      </c>
      <c r="K39" s="39"/>
      <c r="L39" s="39"/>
      <c r="M39" s="3"/>
      <c r="N39" t="s">
        <v>178</v>
      </c>
    </row>
    <row r="40" spans="1:14" x14ac:dyDescent="0.25">
      <c r="A40" s="52"/>
      <c r="B40" s="39" t="s">
        <v>179</v>
      </c>
      <c r="C40" s="39" t="s">
        <v>159</v>
      </c>
      <c r="D40" s="39" t="s">
        <v>180</v>
      </c>
      <c r="E40" s="39" t="s">
        <v>181</v>
      </c>
      <c r="F40" s="39" t="s">
        <v>182</v>
      </c>
      <c r="G40" s="39" t="s">
        <v>160</v>
      </c>
      <c r="H40" s="39" t="s">
        <v>183</v>
      </c>
      <c r="I40" s="40" t="s">
        <v>184</v>
      </c>
      <c r="J40" s="39">
        <v>1</v>
      </c>
      <c r="K40" s="39" t="s">
        <v>185</v>
      </c>
      <c r="L40" s="39"/>
      <c r="M40" s="3"/>
    </row>
    <row r="41" spans="1:14" x14ac:dyDescent="0.25">
      <c r="A41" s="52"/>
      <c r="B41" s="39"/>
      <c r="C41" s="39" t="s">
        <v>159</v>
      </c>
      <c r="D41" s="39"/>
      <c r="E41" s="39" t="s">
        <v>181</v>
      </c>
      <c r="F41" s="39" t="s">
        <v>182</v>
      </c>
      <c r="G41" s="39" t="s">
        <v>160</v>
      </c>
      <c r="H41" s="39" t="s">
        <v>183</v>
      </c>
      <c r="I41" s="40" t="s">
        <v>186</v>
      </c>
      <c r="J41" s="39">
        <v>1</v>
      </c>
      <c r="K41" s="39" t="s">
        <v>187</v>
      </c>
      <c r="L41" s="39"/>
      <c r="M41" s="3"/>
    </row>
    <row r="42" spans="1:14" x14ac:dyDescent="0.25">
      <c r="A42" s="52"/>
      <c r="B42" s="39"/>
      <c r="C42" s="39" t="s">
        <v>159</v>
      </c>
      <c r="D42" s="39"/>
      <c r="E42" s="39" t="s">
        <v>181</v>
      </c>
      <c r="F42" s="39" t="s">
        <v>182</v>
      </c>
      <c r="G42" s="39" t="s">
        <v>160</v>
      </c>
      <c r="H42" s="39" t="s">
        <v>183</v>
      </c>
      <c r="I42" s="40" t="s">
        <v>188</v>
      </c>
      <c r="J42" s="39">
        <v>1</v>
      </c>
      <c r="K42" s="39" t="s">
        <v>189</v>
      </c>
      <c r="L42" s="39"/>
      <c r="M42" s="3"/>
    </row>
    <row r="43" spans="1:14" x14ac:dyDescent="0.25">
      <c r="A43" s="52"/>
      <c r="B43" s="39"/>
      <c r="C43" s="39" t="s">
        <v>159</v>
      </c>
      <c r="D43" s="39"/>
      <c r="E43" s="39" t="s">
        <v>181</v>
      </c>
      <c r="F43" s="39" t="s">
        <v>182</v>
      </c>
      <c r="G43" s="39" t="s">
        <v>160</v>
      </c>
      <c r="H43" s="39" t="s">
        <v>183</v>
      </c>
      <c r="I43" s="40" t="s">
        <v>190</v>
      </c>
      <c r="J43" s="39">
        <v>1</v>
      </c>
      <c r="K43" s="39" t="s">
        <v>191</v>
      </c>
      <c r="L43" s="39"/>
      <c r="M43" s="39"/>
    </row>
    <row r="44" spans="1:14" x14ac:dyDescent="0.25">
      <c r="A44" s="52"/>
      <c r="B44" s="39"/>
      <c r="C44" s="39" t="s">
        <v>159</v>
      </c>
      <c r="D44" s="39"/>
      <c r="E44" s="39" t="s">
        <v>181</v>
      </c>
      <c r="F44" s="39" t="s">
        <v>182</v>
      </c>
      <c r="G44" s="39" t="s">
        <v>160</v>
      </c>
      <c r="H44" s="39" t="s">
        <v>183</v>
      </c>
      <c r="I44" s="40" t="s">
        <v>192</v>
      </c>
      <c r="J44" s="39">
        <v>1</v>
      </c>
      <c r="K44" s="39" t="s">
        <v>193</v>
      </c>
      <c r="L44" s="39"/>
      <c r="M44" s="39"/>
    </row>
    <row r="45" spans="1:14" x14ac:dyDescent="0.25">
      <c r="A45" s="52"/>
      <c r="B45" s="39"/>
      <c r="C45" s="39" t="s">
        <v>159</v>
      </c>
      <c r="D45" s="39"/>
      <c r="E45" s="39" t="s">
        <v>181</v>
      </c>
      <c r="F45" s="39" t="s">
        <v>182</v>
      </c>
      <c r="G45" s="39" t="s">
        <v>160</v>
      </c>
      <c r="H45" s="39" t="s">
        <v>183</v>
      </c>
      <c r="I45" s="40" t="s">
        <v>194</v>
      </c>
      <c r="J45" s="39">
        <v>1</v>
      </c>
      <c r="K45" s="39" t="s">
        <v>195</v>
      </c>
      <c r="L45" s="39"/>
      <c r="M45" s="39"/>
    </row>
    <row r="46" spans="1:14" x14ac:dyDescent="0.25">
      <c r="A46" s="52"/>
      <c r="B46" s="39"/>
      <c r="C46" s="39" t="s">
        <v>159</v>
      </c>
      <c r="D46" s="39"/>
      <c r="E46" s="39" t="s">
        <v>181</v>
      </c>
      <c r="F46" s="39" t="s">
        <v>182</v>
      </c>
      <c r="G46" s="39" t="s">
        <v>160</v>
      </c>
      <c r="H46" s="39" t="s">
        <v>183</v>
      </c>
      <c r="I46" s="40" t="s">
        <v>196</v>
      </c>
      <c r="J46" s="39">
        <v>1</v>
      </c>
      <c r="K46" s="39" t="s">
        <v>197</v>
      </c>
      <c r="L46" s="39"/>
      <c r="M46" s="39"/>
    </row>
    <row r="47" spans="1:14" x14ac:dyDescent="0.25">
      <c r="A47" s="52"/>
      <c r="B47" s="39" t="s">
        <v>179</v>
      </c>
      <c r="C47" s="39" t="s">
        <v>159</v>
      </c>
      <c r="D47" s="39" t="s">
        <v>198</v>
      </c>
      <c r="E47" s="39" t="s">
        <v>181</v>
      </c>
      <c r="F47" s="39" t="s">
        <v>199</v>
      </c>
      <c r="G47" s="39" t="s">
        <v>160</v>
      </c>
      <c r="H47" s="39" t="s">
        <v>200</v>
      </c>
      <c r="I47" s="40" t="s">
        <v>201</v>
      </c>
      <c r="J47" s="39">
        <v>1</v>
      </c>
      <c r="K47" s="39" t="s">
        <v>202</v>
      </c>
      <c r="L47" s="39"/>
      <c r="M47" s="39"/>
    </row>
    <row r="48" spans="1:14" x14ac:dyDescent="0.25">
      <c r="A48" s="52"/>
      <c r="B48" s="39"/>
      <c r="C48" s="39" t="s">
        <v>159</v>
      </c>
      <c r="D48" s="39"/>
      <c r="E48" s="39" t="s">
        <v>181</v>
      </c>
      <c r="F48" s="39" t="s">
        <v>203</v>
      </c>
      <c r="G48" s="39" t="s">
        <v>160</v>
      </c>
      <c r="H48" s="39" t="s">
        <v>203</v>
      </c>
      <c r="I48" s="40" t="s">
        <v>204</v>
      </c>
      <c r="J48" s="39">
        <v>1</v>
      </c>
      <c r="K48" s="39" t="s">
        <v>205</v>
      </c>
      <c r="L48" s="39"/>
      <c r="M48" s="39"/>
    </row>
    <row r="49" spans="1:14" x14ac:dyDescent="0.25">
      <c r="A49" s="52"/>
      <c r="B49" s="39"/>
      <c r="C49" s="39" t="s">
        <v>159</v>
      </c>
      <c r="D49" s="39"/>
      <c r="E49" s="39" t="s">
        <v>181</v>
      </c>
      <c r="F49" s="39" t="s">
        <v>203</v>
      </c>
      <c r="G49" s="39" t="s">
        <v>160</v>
      </c>
      <c r="H49" s="39" t="s">
        <v>203</v>
      </c>
      <c r="I49" s="40" t="s">
        <v>206</v>
      </c>
      <c r="J49" s="39">
        <v>1</v>
      </c>
      <c r="K49" s="39" t="s">
        <v>207</v>
      </c>
      <c r="L49" s="39"/>
      <c r="M49" s="39"/>
    </row>
    <row r="50" spans="1:14" x14ac:dyDescent="0.25">
      <c r="A50" s="52"/>
      <c r="B50" s="39" t="s">
        <v>179</v>
      </c>
      <c r="C50" s="39" t="s">
        <v>159</v>
      </c>
      <c r="D50" s="39" t="s">
        <v>208</v>
      </c>
      <c r="E50" s="39" t="s">
        <v>181</v>
      </c>
      <c r="F50" s="39" t="s">
        <v>209</v>
      </c>
      <c r="G50" s="39" t="s">
        <v>160</v>
      </c>
      <c r="H50" s="39" t="s">
        <v>210</v>
      </c>
      <c r="I50" s="40" t="s">
        <v>211</v>
      </c>
      <c r="J50" s="39">
        <v>1</v>
      </c>
      <c r="K50" s="39" t="s">
        <v>212</v>
      </c>
      <c r="L50" s="39"/>
      <c r="M50" s="39"/>
    </row>
    <row r="51" spans="1:14" x14ac:dyDescent="0.25">
      <c r="A51" s="52"/>
      <c r="B51" s="39" t="s">
        <v>179</v>
      </c>
      <c r="C51" s="39" t="s">
        <v>159</v>
      </c>
      <c r="D51" s="39" t="s">
        <v>213</v>
      </c>
      <c r="E51" s="39" t="s">
        <v>181</v>
      </c>
      <c r="F51" s="39" t="s">
        <v>214</v>
      </c>
      <c r="G51" s="39" t="s">
        <v>166</v>
      </c>
      <c r="H51" s="39" t="s">
        <v>215</v>
      </c>
      <c r="I51" s="40" t="s">
        <v>216</v>
      </c>
      <c r="J51" s="39">
        <v>1</v>
      </c>
      <c r="K51" s="39"/>
      <c r="L51" s="39"/>
      <c r="M51" s="39"/>
    </row>
    <row r="52" spans="1:14" x14ac:dyDescent="0.25">
      <c r="A52" s="52"/>
      <c r="B52" s="39" t="s">
        <v>179</v>
      </c>
      <c r="C52" s="39" t="s">
        <v>159</v>
      </c>
      <c r="D52" s="39" t="s">
        <v>217</v>
      </c>
      <c r="E52" s="39" t="s">
        <v>181</v>
      </c>
      <c r="F52" s="39" t="s">
        <v>218</v>
      </c>
      <c r="G52" s="39" t="s">
        <v>166</v>
      </c>
      <c r="H52" s="39" t="s">
        <v>219</v>
      </c>
      <c r="I52" s="40" t="s">
        <v>220</v>
      </c>
      <c r="J52" s="39">
        <v>1</v>
      </c>
      <c r="K52" s="39"/>
      <c r="L52" s="39"/>
      <c r="M52" s="39"/>
    </row>
    <row r="53" spans="1:14" x14ac:dyDescent="0.25">
      <c r="A53" s="52"/>
      <c r="B53" s="39" t="s">
        <v>179</v>
      </c>
      <c r="C53" s="39" t="s">
        <v>159</v>
      </c>
      <c r="D53" s="39" t="s">
        <v>221</v>
      </c>
      <c r="E53" s="39" t="s">
        <v>181</v>
      </c>
      <c r="F53" s="39" t="s">
        <v>222</v>
      </c>
      <c r="G53" s="39" t="s">
        <v>166</v>
      </c>
      <c r="H53" s="39" t="s">
        <v>223</v>
      </c>
      <c r="I53" s="40" t="s">
        <v>224</v>
      </c>
      <c r="J53" s="39">
        <v>1</v>
      </c>
      <c r="K53" s="39"/>
      <c r="L53" s="39"/>
      <c r="M53" s="39"/>
    </row>
    <row r="54" spans="1:14" x14ac:dyDescent="0.25">
      <c r="A54" s="52"/>
      <c r="B54" s="39" t="s">
        <v>179</v>
      </c>
      <c r="C54" s="39" t="s">
        <v>159</v>
      </c>
      <c r="D54" s="39" t="s">
        <v>225</v>
      </c>
      <c r="E54" s="39" t="s">
        <v>181</v>
      </c>
      <c r="F54" s="39" t="s">
        <v>226</v>
      </c>
      <c r="G54" s="39" t="s">
        <v>160</v>
      </c>
      <c r="H54" s="39" t="s">
        <v>227</v>
      </c>
      <c r="I54" s="40" t="s">
        <v>228</v>
      </c>
      <c r="J54" s="39">
        <v>1</v>
      </c>
      <c r="K54" s="39" t="s">
        <v>229</v>
      </c>
      <c r="L54" s="39"/>
      <c r="M54" s="39"/>
    </row>
    <row r="55" spans="1:14" x14ac:dyDescent="0.25">
      <c r="A55" s="52"/>
      <c r="B55" s="39" t="s">
        <v>179</v>
      </c>
      <c r="C55" s="39" t="s">
        <v>159</v>
      </c>
      <c r="D55" s="39" t="s">
        <v>230</v>
      </c>
      <c r="E55" s="39" t="s">
        <v>181</v>
      </c>
      <c r="F55" s="39" t="s">
        <v>231</v>
      </c>
      <c r="G55" s="39" t="s">
        <v>160</v>
      </c>
      <c r="H55" s="39" t="s">
        <v>232</v>
      </c>
      <c r="I55" s="40" t="s">
        <v>233</v>
      </c>
      <c r="J55" s="39">
        <v>1</v>
      </c>
      <c r="K55" s="39" t="s">
        <v>234</v>
      </c>
      <c r="L55" s="39"/>
      <c r="M55" s="39"/>
    </row>
    <row r="56" spans="1:14" x14ac:dyDescent="0.25">
      <c r="A56" s="52"/>
      <c r="B56" s="39"/>
      <c r="C56" s="39" t="s">
        <v>159</v>
      </c>
      <c r="D56" s="39"/>
      <c r="E56" s="39" t="s">
        <v>181</v>
      </c>
      <c r="F56" s="39" t="s">
        <v>231</v>
      </c>
      <c r="G56" s="39" t="s">
        <v>160</v>
      </c>
      <c r="H56" s="39" t="s">
        <v>232</v>
      </c>
      <c r="I56" s="40" t="s">
        <v>235</v>
      </c>
      <c r="J56" s="39">
        <v>1</v>
      </c>
      <c r="K56" s="39" t="s">
        <v>236</v>
      </c>
      <c r="L56" s="39"/>
      <c r="M56" s="39"/>
    </row>
    <row r="57" spans="1:14" x14ac:dyDescent="0.25">
      <c r="A57" s="52"/>
      <c r="B57" s="39" t="s">
        <v>179</v>
      </c>
      <c r="C57" s="39" t="s">
        <v>159</v>
      </c>
      <c r="D57" s="39" t="s">
        <v>237</v>
      </c>
      <c r="E57" s="39" t="s">
        <v>181</v>
      </c>
      <c r="F57" s="39" t="s">
        <v>238</v>
      </c>
      <c r="G57" s="39" t="s">
        <v>160</v>
      </c>
      <c r="H57" s="39" t="s">
        <v>239</v>
      </c>
      <c r="I57" s="40" t="s">
        <v>240</v>
      </c>
      <c r="J57" s="39">
        <v>1</v>
      </c>
      <c r="K57" s="39" t="s">
        <v>241</v>
      </c>
      <c r="L57" s="39"/>
      <c r="M57" s="39"/>
    </row>
    <row r="58" spans="1:14" ht="30" x14ac:dyDescent="0.25">
      <c r="A58" s="52"/>
      <c r="B58" s="39" t="s">
        <v>242</v>
      </c>
      <c r="C58" s="39" t="s">
        <v>159</v>
      </c>
      <c r="D58" s="39"/>
      <c r="E58" s="39"/>
      <c r="F58" s="39"/>
      <c r="G58" s="39"/>
      <c r="H58" s="39"/>
      <c r="I58" s="40" t="s">
        <v>243</v>
      </c>
      <c r="J58" s="39">
        <v>4</v>
      </c>
      <c r="K58" s="39"/>
      <c r="L58" s="39"/>
      <c r="M58" s="39"/>
    </row>
    <row r="59" spans="1:14" x14ac:dyDescent="0.25">
      <c r="A59" s="52"/>
      <c r="B59" s="39" t="s">
        <v>244</v>
      </c>
      <c r="C59" s="39" t="s">
        <v>163</v>
      </c>
      <c r="D59" s="39"/>
      <c r="E59" s="39" t="s">
        <v>245</v>
      </c>
      <c r="F59" s="39" t="s">
        <v>246</v>
      </c>
      <c r="G59" s="39" t="s">
        <v>166</v>
      </c>
      <c r="H59" s="39" t="s">
        <v>247</v>
      </c>
      <c r="I59" s="40" t="s">
        <v>248</v>
      </c>
      <c r="J59" s="39">
        <v>1</v>
      </c>
      <c r="K59" s="39"/>
      <c r="L59" s="39"/>
      <c r="M59" s="39"/>
    </row>
    <row r="60" spans="1:14" x14ac:dyDescent="0.25">
      <c r="B60" s="39" t="s">
        <v>249</v>
      </c>
      <c r="C60" s="39" t="s">
        <v>159</v>
      </c>
      <c r="D60" s="39"/>
      <c r="E60" s="39" t="s">
        <v>250</v>
      </c>
      <c r="F60" s="39" t="s">
        <v>251</v>
      </c>
      <c r="G60" s="39" t="s">
        <v>166</v>
      </c>
      <c r="H60" s="39" t="s">
        <v>252</v>
      </c>
      <c r="I60" s="40" t="s">
        <v>253</v>
      </c>
      <c r="J60" s="39">
        <v>1</v>
      </c>
      <c r="K60" s="39"/>
      <c r="L60" s="39"/>
      <c r="M60" s="3"/>
      <c r="N60" t="s">
        <v>254</v>
      </c>
    </row>
    <row r="61" spans="1:14" x14ac:dyDescent="0.25">
      <c r="B61" s="39" t="s">
        <v>255</v>
      </c>
      <c r="C61" s="39" t="s">
        <v>159</v>
      </c>
      <c r="D61" s="39"/>
      <c r="E61" s="39" t="s">
        <v>245</v>
      </c>
      <c r="F61" s="39" t="s">
        <v>256</v>
      </c>
      <c r="G61" s="39" t="s">
        <v>166</v>
      </c>
      <c r="H61" s="39" t="s">
        <v>257</v>
      </c>
      <c r="I61" s="40" t="s">
        <v>258</v>
      </c>
      <c r="J61" s="39">
        <v>1</v>
      </c>
      <c r="K61" s="39"/>
      <c r="L61" s="39"/>
      <c r="M61" s="3"/>
      <c r="N61" t="s">
        <v>259</v>
      </c>
    </row>
    <row r="62" spans="1:14" x14ac:dyDescent="0.25">
      <c r="B62" s="39" t="s">
        <v>179</v>
      </c>
      <c r="C62" s="39" t="s">
        <v>159</v>
      </c>
      <c r="D62" s="39"/>
      <c r="E62" s="39"/>
      <c r="F62" s="39"/>
      <c r="G62" s="39"/>
      <c r="H62" s="39"/>
      <c r="I62" s="40" t="s">
        <v>260</v>
      </c>
      <c r="J62" s="39">
        <v>1</v>
      </c>
      <c r="K62" s="39"/>
      <c r="L62" s="39"/>
    </row>
    <row r="63" spans="1:14" x14ac:dyDescent="0.25">
      <c r="B63" s="39" t="s">
        <v>261</v>
      </c>
      <c r="C63" s="39" t="s">
        <v>163</v>
      </c>
      <c r="D63" s="39" t="s">
        <v>262</v>
      </c>
      <c r="E63" s="39" t="s">
        <v>263</v>
      </c>
      <c r="F63" s="39" t="s">
        <v>264</v>
      </c>
      <c r="G63" s="39" t="s">
        <v>166</v>
      </c>
      <c r="H63" s="39" t="s">
        <v>265</v>
      </c>
      <c r="I63" s="39" t="s">
        <v>266</v>
      </c>
      <c r="J63" s="39">
        <v>1</v>
      </c>
      <c r="K63" s="39" t="s">
        <v>267</v>
      </c>
      <c r="L63" s="39">
        <v>0.09</v>
      </c>
      <c r="M63" s="3">
        <f>L63*J63</f>
        <v>0.09</v>
      </c>
      <c r="N63" t="s">
        <v>268</v>
      </c>
    </row>
    <row r="64" spans="1:14" x14ac:dyDescent="0.25">
      <c r="B64" s="39"/>
      <c r="C64" s="39" t="s">
        <v>269</v>
      </c>
      <c r="D64" s="39"/>
      <c r="E64" s="39" t="s">
        <v>181</v>
      </c>
      <c r="F64" s="39" t="s">
        <v>270</v>
      </c>
      <c r="G64" s="39" t="s">
        <v>166</v>
      </c>
      <c r="H64" s="39" t="s">
        <v>271</v>
      </c>
      <c r="I64" s="39" t="s">
        <v>272</v>
      </c>
      <c r="J64" s="39">
        <v>1</v>
      </c>
      <c r="K64" s="39"/>
      <c r="L64" s="39"/>
      <c r="M64" s="3"/>
      <c r="N64" t="s">
        <v>273</v>
      </c>
    </row>
    <row r="65" spans="2:14" x14ac:dyDescent="0.25">
      <c r="B65" s="39" t="s">
        <v>274</v>
      </c>
      <c r="C65" s="39" t="s">
        <v>159</v>
      </c>
      <c r="D65" s="39" t="s">
        <v>275</v>
      </c>
      <c r="E65" s="39" t="s">
        <v>276</v>
      </c>
      <c r="F65" s="39" t="s">
        <v>277</v>
      </c>
      <c r="G65" s="39" t="s">
        <v>166</v>
      </c>
      <c r="H65" s="39" t="s">
        <v>166</v>
      </c>
      <c r="I65" s="39" t="s">
        <v>278</v>
      </c>
      <c r="J65" s="39">
        <v>1</v>
      </c>
      <c r="K65" s="39"/>
      <c r="L65" s="39"/>
      <c r="M65" s="3"/>
      <c r="N65" t="s">
        <v>273</v>
      </c>
    </row>
    <row r="66" spans="2:14" x14ac:dyDescent="0.25">
      <c r="B66" s="39" t="s">
        <v>274</v>
      </c>
      <c r="C66" s="39" t="s">
        <v>159</v>
      </c>
      <c r="D66" s="39" t="s">
        <v>279</v>
      </c>
      <c r="E66" s="39" t="s">
        <v>276</v>
      </c>
      <c r="F66" s="39" t="s">
        <v>280</v>
      </c>
      <c r="G66" s="39" t="s">
        <v>166</v>
      </c>
      <c r="H66" s="39" t="s">
        <v>281</v>
      </c>
      <c r="I66" s="39" t="s">
        <v>282</v>
      </c>
      <c r="J66" s="39">
        <v>1</v>
      </c>
      <c r="K66" s="39"/>
      <c r="L66" s="39"/>
      <c r="M66" s="3"/>
      <c r="N66" t="s">
        <v>273</v>
      </c>
    </row>
    <row r="67" spans="2:14" x14ac:dyDescent="0.25">
      <c r="B67" s="39" t="s">
        <v>274</v>
      </c>
      <c r="C67" s="39" t="s">
        <v>159</v>
      </c>
      <c r="D67" s="39" t="s">
        <v>283</v>
      </c>
      <c r="E67" s="39" t="s">
        <v>276</v>
      </c>
      <c r="F67" s="39" t="s">
        <v>284</v>
      </c>
      <c r="G67" s="39" t="s">
        <v>166</v>
      </c>
      <c r="H67" s="39" t="s">
        <v>285</v>
      </c>
      <c r="I67" s="39" t="s">
        <v>286</v>
      </c>
      <c r="J67" s="39">
        <v>2</v>
      </c>
      <c r="K67" s="39"/>
      <c r="L67" s="39"/>
      <c r="M67" s="3"/>
      <c r="N67" t="s">
        <v>273</v>
      </c>
    </row>
    <row r="68" spans="2:14" x14ac:dyDescent="0.25">
      <c r="B68" s="39" t="s">
        <v>287</v>
      </c>
      <c r="C68" s="39" t="s">
        <v>163</v>
      </c>
      <c r="D68" s="39" t="s">
        <v>288</v>
      </c>
      <c r="E68" s="39" t="s">
        <v>289</v>
      </c>
      <c r="F68" s="39" t="s">
        <v>290</v>
      </c>
      <c r="G68" s="39" t="s">
        <v>166</v>
      </c>
      <c r="H68" s="39" t="s">
        <v>291</v>
      </c>
      <c r="I68" s="39" t="s">
        <v>292</v>
      </c>
      <c r="J68" s="39">
        <v>1</v>
      </c>
      <c r="K68" s="39"/>
      <c r="L68" s="39"/>
      <c r="M68" s="3"/>
      <c r="N68" t="s">
        <v>293</v>
      </c>
    </row>
    <row r="69" spans="2:14" x14ac:dyDescent="0.25">
      <c r="B69" s="39" t="s">
        <v>294</v>
      </c>
      <c r="C69" s="39" t="s">
        <v>163</v>
      </c>
      <c r="D69" s="39" t="s">
        <v>295</v>
      </c>
      <c r="E69" s="39" t="s">
        <v>181</v>
      </c>
      <c r="F69" s="39" t="s">
        <v>296</v>
      </c>
      <c r="G69" s="39" t="s">
        <v>166</v>
      </c>
      <c r="H69" s="39" t="s">
        <v>297</v>
      </c>
      <c r="I69" s="39" t="s">
        <v>298</v>
      </c>
      <c r="J69" s="39">
        <v>1</v>
      </c>
      <c r="K69" s="39"/>
      <c r="L69" s="39"/>
      <c r="M69" s="3">
        <f>L69*J69</f>
        <v>0</v>
      </c>
      <c r="N69" t="s">
        <v>273</v>
      </c>
    </row>
    <row r="70" spans="2:14" x14ac:dyDescent="0.25">
      <c r="B70" s="39" t="s">
        <v>299</v>
      </c>
      <c r="C70" s="39" t="s">
        <v>163</v>
      </c>
      <c r="D70" s="39"/>
      <c r="E70" s="39"/>
      <c r="F70" s="39"/>
      <c r="G70" s="39"/>
      <c r="H70" s="39"/>
      <c r="I70" s="39" t="s">
        <v>300</v>
      </c>
      <c r="J70" s="39">
        <v>2</v>
      </c>
      <c r="K70" s="39"/>
      <c r="L70" s="39"/>
      <c r="M70" s="3">
        <f>L70*J70</f>
        <v>0</v>
      </c>
      <c r="N70" t="s">
        <v>301</v>
      </c>
    </row>
    <row r="71" spans="2:14" x14ac:dyDescent="0.25">
      <c r="B71" s="39" t="s">
        <v>274</v>
      </c>
      <c r="C71" s="39" t="s">
        <v>159</v>
      </c>
      <c r="D71" s="39" t="s">
        <v>302</v>
      </c>
      <c r="E71" s="39"/>
      <c r="F71" s="39"/>
      <c r="G71" s="39"/>
      <c r="H71" s="39"/>
      <c r="I71" s="39" t="s">
        <v>303</v>
      </c>
      <c r="J71" s="39">
        <v>2</v>
      </c>
      <c r="K71" s="39"/>
      <c r="L71" s="39"/>
      <c r="M71" s="3">
        <f>L71*J71</f>
        <v>0</v>
      </c>
      <c r="N71" t="s">
        <v>304</v>
      </c>
    </row>
    <row r="72" spans="2:14" x14ac:dyDescent="0.25">
      <c r="B72" s="39" t="s">
        <v>305</v>
      </c>
      <c r="C72" s="39" t="s">
        <v>159</v>
      </c>
      <c r="D72" s="39" t="s">
        <v>302</v>
      </c>
      <c r="E72" s="39"/>
      <c r="F72" s="39"/>
      <c r="G72" s="39"/>
      <c r="H72" s="39"/>
      <c r="I72" s="39" t="s">
        <v>306</v>
      </c>
      <c r="J72" s="39">
        <v>1</v>
      </c>
      <c r="K72" s="39"/>
      <c r="L72" s="39"/>
      <c r="M72" s="3">
        <f>L72*J72</f>
        <v>0</v>
      </c>
      <c r="N72" t="s">
        <v>307</v>
      </c>
    </row>
  </sheetData>
  <mergeCells count="1">
    <mergeCell ref="A35:A59"/>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workbookViewId="0">
      <selection activeCell="E23" sqref="E23"/>
    </sheetView>
  </sheetViews>
  <sheetFormatPr defaultRowHeight="15" x14ac:dyDescent="0.25"/>
  <cols>
    <col min="1" max="1" width="14.42578125" customWidth="1"/>
    <col min="3" max="3" width="53.7109375" customWidth="1"/>
    <col min="4" max="4" width="19.28515625" customWidth="1"/>
    <col min="5" max="5" width="40.85546875" customWidth="1"/>
    <col min="6" max="6" width="5.7109375" customWidth="1"/>
    <col min="7" max="7" width="10.28515625" customWidth="1"/>
    <col min="8" max="8" width="11.7109375" customWidth="1"/>
    <col min="9" max="9" width="43.5703125" customWidth="1"/>
  </cols>
  <sheetData>
    <row r="1" spans="1:17" ht="21" x14ac:dyDescent="0.35">
      <c r="B1" s="26" t="s">
        <v>0</v>
      </c>
      <c r="C1" s="6"/>
      <c r="D1" s="1" t="s">
        <v>69</v>
      </c>
      <c r="E1" s="1"/>
      <c r="F1" s="6"/>
      <c r="G1" s="6"/>
      <c r="H1" s="6"/>
      <c r="I1" s="6"/>
    </row>
    <row r="2" spans="1:17" x14ac:dyDescent="0.25">
      <c r="B2" s="1" t="s">
        <v>2</v>
      </c>
      <c r="C2" s="1" t="s">
        <v>3</v>
      </c>
      <c r="D2" s="1" t="s">
        <v>76</v>
      </c>
      <c r="E2" s="1" t="s">
        <v>1</v>
      </c>
      <c r="F2" s="1" t="s">
        <v>18</v>
      </c>
      <c r="G2" s="1" t="s">
        <v>19</v>
      </c>
      <c r="H2" s="1" t="s">
        <v>20</v>
      </c>
      <c r="I2" s="1" t="s">
        <v>5</v>
      </c>
      <c r="J2" s="1" t="s">
        <v>127</v>
      </c>
    </row>
    <row r="3" spans="1:17" x14ac:dyDescent="0.25">
      <c r="A3" t="s">
        <v>153</v>
      </c>
      <c r="B3" s="29">
        <v>1</v>
      </c>
      <c r="C3" s="29" t="s">
        <v>157</v>
      </c>
      <c r="D3" s="6" t="s">
        <v>77</v>
      </c>
      <c r="E3" s="13"/>
      <c r="F3" s="6">
        <v>1</v>
      </c>
      <c r="G3" s="7">
        <v>10</v>
      </c>
      <c r="H3" s="8">
        <f>F3*G3</f>
        <v>10</v>
      </c>
      <c r="I3" s="27" t="s">
        <v>58</v>
      </c>
      <c r="J3" s="6" t="s">
        <v>130</v>
      </c>
    </row>
    <row r="4" spans="1:17" x14ac:dyDescent="0.25">
      <c r="A4" s="54" t="s">
        <v>114</v>
      </c>
      <c r="B4" s="6">
        <v>3</v>
      </c>
      <c r="C4" s="6" t="s">
        <v>106</v>
      </c>
      <c r="D4" s="6" t="s">
        <v>78</v>
      </c>
      <c r="E4" s="13" t="s">
        <v>12</v>
      </c>
      <c r="F4" s="6">
        <v>1</v>
      </c>
      <c r="G4" s="8">
        <v>0.59</v>
      </c>
      <c r="H4" s="8">
        <f t="shared" ref="H4:H26" si="0">F4*G4</f>
        <v>0.59</v>
      </c>
      <c r="I4" s="27" t="s">
        <v>109</v>
      </c>
      <c r="J4" s="6" t="s">
        <v>131</v>
      </c>
    </row>
    <row r="5" spans="1:17" x14ac:dyDescent="0.25">
      <c r="A5" s="54"/>
      <c r="B5" s="6">
        <v>4</v>
      </c>
      <c r="C5" s="10" t="s">
        <v>70</v>
      </c>
      <c r="D5" s="10" t="s">
        <v>79</v>
      </c>
      <c r="E5" s="13" t="s">
        <v>71</v>
      </c>
      <c r="F5" s="6">
        <v>1</v>
      </c>
      <c r="G5" s="8">
        <v>1.89</v>
      </c>
      <c r="H5" s="8">
        <f t="shared" ref="H5" si="1">F5*G5</f>
        <v>1.89</v>
      </c>
      <c r="I5" s="27" t="s">
        <v>110</v>
      </c>
      <c r="J5" s="6" t="s">
        <v>131</v>
      </c>
    </row>
    <row r="6" spans="1:17" x14ac:dyDescent="0.25">
      <c r="A6" s="54"/>
      <c r="B6" s="6">
        <v>5</v>
      </c>
      <c r="C6" s="6" t="s">
        <v>52</v>
      </c>
      <c r="D6" s="28" t="s">
        <v>80</v>
      </c>
      <c r="E6" s="13" t="s">
        <v>26</v>
      </c>
      <c r="F6" s="10">
        <v>1</v>
      </c>
      <c r="G6" s="11">
        <v>0.45</v>
      </c>
      <c r="H6" s="8">
        <f>F6*G6</f>
        <v>0.45</v>
      </c>
      <c r="I6" s="27" t="s">
        <v>111</v>
      </c>
      <c r="J6" s="6" t="s">
        <v>131</v>
      </c>
    </row>
    <row r="7" spans="1:17" x14ac:dyDescent="0.25">
      <c r="A7" s="54"/>
      <c r="B7" s="6">
        <v>6</v>
      </c>
      <c r="C7" s="6" t="s">
        <v>53</v>
      </c>
      <c r="D7" s="28" t="s">
        <v>81</v>
      </c>
      <c r="E7" s="14" t="s">
        <v>15</v>
      </c>
      <c r="F7" s="10">
        <v>1</v>
      </c>
      <c r="G7" s="11">
        <v>0.45</v>
      </c>
      <c r="H7" s="8">
        <f t="shared" si="0"/>
        <v>0.45</v>
      </c>
      <c r="I7" s="27" t="s">
        <v>112</v>
      </c>
      <c r="J7" s="6" t="s">
        <v>131</v>
      </c>
    </row>
    <row r="8" spans="1:17" x14ac:dyDescent="0.25">
      <c r="A8" s="54"/>
      <c r="B8" s="6">
        <v>7</v>
      </c>
      <c r="C8" s="6" t="s">
        <v>16</v>
      </c>
      <c r="D8" s="28" t="s">
        <v>82</v>
      </c>
      <c r="E8" s="14" t="s">
        <v>17</v>
      </c>
      <c r="F8" s="10">
        <v>1</v>
      </c>
      <c r="G8" s="8">
        <v>0.31</v>
      </c>
      <c r="H8" s="8">
        <f t="shared" si="0"/>
        <v>0.31</v>
      </c>
      <c r="I8" s="27" t="s">
        <v>113</v>
      </c>
      <c r="J8" s="6" t="s">
        <v>131</v>
      </c>
    </row>
    <row r="9" spans="1:17" ht="15" customHeight="1" x14ac:dyDescent="0.25">
      <c r="A9" s="55" t="s">
        <v>115</v>
      </c>
      <c r="B9" s="29">
        <v>8</v>
      </c>
      <c r="C9" s="29" t="s">
        <v>45</v>
      </c>
      <c r="D9" s="28" t="s">
        <v>84</v>
      </c>
      <c r="E9" s="14" t="s">
        <v>23</v>
      </c>
      <c r="F9" s="10">
        <v>1</v>
      </c>
      <c r="G9" s="8">
        <v>0.23</v>
      </c>
      <c r="H9" s="8">
        <f>F9*G9</f>
        <v>0.23</v>
      </c>
      <c r="I9" s="27" t="s">
        <v>118</v>
      </c>
      <c r="J9" s="6" t="s">
        <v>132</v>
      </c>
      <c r="M9" s="53" t="s">
        <v>144</v>
      </c>
      <c r="N9" s="53"/>
      <c r="O9" s="53"/>
      <c r="P9" s="53"/>
      <c r="Q9" s="53"/>
    </row>
    <row r="10" spans="1:17" x14ac:dyDescent="0.25">
      <c r="A10" s="55"/>
      <c r="B10" s="29">
        <v>9</v>
      </c>
      <c r="C10" s="29" t="s">
        <v>47</v>
      </c>
      <c r="D10" s="28" t="s">
        <v>85</v>
      </c>
      <c r="E10" s="10" t="s">
        <v>48</v>
      </c>
      <c r="F10" s="10">
        <v>2</v>
      </c>
      <c r="G10" s="8">
        <v>0.4</v>
      </c>
      <c r="H10" s="8">
        <f>F10*G10</f>
        <v>0.8</v>
      </c>
      <c r="I10" s="27" t="s">
        <v>119</v>
      </c>
      <c r="J10" s="6" t="s">
        <v>132</v>
      </c>
      <c r="M10" s="53"/>
      <c r="N10" s="53"/>
      <c r="O10" s="53"/>
      <c r="P10" s="53"/>
      <c r="Q10" s="53"/>
    </row>
    <row r="11" spans="1:17" x14ac:dyDescent="0.25">
      <c r="A11" s="55"/>
      <c r="B11" s="29">
        <v>10</v>
      </c>
      <c r="C11" s="29" t="s">
        <v>46</v>
      </c>
      <c r="D11" s="28" t="s">
        <v>86</v>
      </c>
      <c r="E11" s="14" t="s">
        <v>22</v>
      </c>
      <c r="F11" s="10">
        <v>2</v>
      </c>
      <c r="G11" s="8">
        <v>0.53</v>
      </c>
      <c r="H11" s="8">
        <f t="shared" si="0"/>
        <v>1.06</v>
      </c>
      <c r="I11" s="27" t="s">
        <v>120</v>
      </c>
      <c r="J11" s="6" t="s">
        <v>132</v>
      </c>
      <c r="M11" s="53"/>
      <c r="N11" s="53"/>
      <c r="O11" s="53"/>
      <c r="P11" s="53"/>
      <c r="Q11" s="53"/>
    </row>
    <row r="12" spans="1:17" x14ac:dyDescent="0.25">
      <c r="A12" s="55"/>
      <c r="B12" s="29">
        <v>11</v>
      </c>
      <c r="C12" s="29" t="s">
        <v>44</v>
      </c>
      <c r="D12" s="28" t="s">
        <v>83</v>
      </c>
      <c r="E12" s="14" t="s">
        <v>21</v>
      </c>
      <c r="F12" s="10">
        <v>1</v>
      </c>
      <c r="G12" s="11">
        <v>0.18</v>
      </c>
      <c r="H12" s="8">
        <f>F12*G12</f>
        <v>0.18</v>
      </c>
      <c r="I12" s="27" t="s">
        <v>121</v>
      </c>
      <c r="J12" s="6" t="s">
        <v>132</v>
      </c>
      <c r="M12" s="53"/>
      <c r="N12" s="53"/>
      <c r="O12" s="53"/>
      <c r="P12" s="53"/>
      <c r="Q12" s="53"/>
    </row>
    <row r="13" spans="1:17" x14ac:dyDescent="0.25">
      <c r="A13" s="55"/>
      <c r="B13" s="29">
        <v>12</v>
      </c>
      <c r="C13" s="31" t="s">
        <v>40</v>
      </c>
      <c r="D13" s="10" t="s">
        <v>93</v>
      </c>
      <c r="E13" s="15" t="s">
        <v>105</v>
      </c>
      <c r="F13" s="10">
        <v>6</v>
      </c>
      <c r="G13" s="8">
        <v>0.15</v>
      </c>
      <c r="H13" s="8">
        <f>F13*G13</f>
        <v>0.89999999999999991</v>
      </c>
      <c r="I13" s="6"/>
      <c r="J13" s="6" t="s">
        <v>133</v>
      </c>
    </row>
    <row r="14" spans="1:17" x14ac:dyDescent="0.25">
      <c r="A14" s="54" t="s">
        <v>117</v>
      </c>
      <c r="B14" s="6">
        <v>13</v>
      </c>
      <c r="C14" s="10" t="s">
        <v>24</v>
      </c>
      <c r="D14" s="10" t="s">
        <v>87</v>
      </c>
      <c r="E14" s="15" t="s">
        <v>25</v>
      </c>
      <c r="F14" s="10">
        <v>1</v>
      </c>
      <c r="G14" s="8">
        <v>1.86</v>
      </c>
      <c r="H14" s="8">
        <f t="shared" si="0"/>
        <v>1.86</v>
      </c>
      <c r="I14" s="27" t="s">
        <v>125</v>
      </c>
      <c r="J14" s="6" t="s">
        <v>128</v>
      </c>
    </row>
    <row r="15" spans="1:17" x14ac:dyDescent="0.25">
      <c r="A15" s="54"/>
      <c r="B15" s="6">
        <v>14</v>
      </c>
      <c r="C15" s="12" t="s">
        <v>103</v>
      </c>
      <c r="D15" s="12" t="s">
        <v>89</v>
      </c>
      <c r="E15" s="15" t="s">
        <v>105</v>
      </c>
      <c r="F15" s="12">
        <v>1</v>
      </c>
      <c r="G15" s="8">
        <v>0.15</v>
      </c>
      <c r="H15" s="8">
        <f>F15*G15</f>
        <v>0.15</v>
      </c>
      <c r="I15" s="6"/>
      <c r="J15" s="6" t="s">
        <v>138</v>
      </c>
    </row>
    <row r="16" spans="1:17" x14ac:dyDescent="0.25">
      <c r="A16" s="30" t="s">
        <v>156</v>
      </c>
      <c r="B16" s="29">
        <v>15</v>
      </c>
      <c r="C16" s="32" t="s">
        <v>98</v>
      </c>
      <c r="D16" s="12" t="s">
        <v>90</v>
      </c>
      <c r="E16" s="15" t="s">
        <v>97</v>
      </c>
      <c r="F16" s="12">
        <v>2</v>
      </c>
      <c r="G16" s="8">
        <v>1</v>
      </c>
      <c r="H16" s="8">
        <f>F16*G16</f>
        <v>2</v>
      </c>
      <c r="I16" s="27" t="s">
        <v>122</v>
      </c>
      <c r="J16" s="6" t="s">
        <v>137</v>
      </c>
    </row>
    <row r="17" spans="1:21" x14ac:dyDescent="0.25">
      <c r="A17" s="54" t="s">
        <v>155</v>
      </c>
      <c r="B17" s="33">
        <v>16</v>
      </c>
      <c r="C17" s="34" t="s">
        <v>102</v>
      </c>
      <c r="D17" s="12" t="s">
        <v>91</v>
      </c>
      <c r="E17" s="15" t="s">
        <v>100</v>
      </c>
      <c r="F17" s="12">
        <v>1</v>
      </c>
      <c r="G17" s="8">
        <v>1</v>
      </c>
      <c r="H17" s="8">
        <f t="shared" ref="H17:H18" si="2">F17*G17</f>
        <v>1</v>
      </c>
      <c r="I17" s="27" t="s">
        <v>123</v>
      </c>
      <c r="J17" s="6" t="s">
        <v>139</v>
      </c>
    </row>
    <row r="18" spans="1:21" x14ac:dyDescent="0.25">
      <c r="A18" s="54"/>
      <c r="B18" s="33">
        <v>17</v>
      </c>
      <c r="C18" s="34" t="s">
        <v>101</v>
      </c>
      <c r="D18" s="12" t="s">
        <v>92</v>
      </c>
      <c r="E18" s="15" t="s">
        <v>99</v>
      </c>
      <c r="F18" s="12">
        <v>1</v>
      </c>
      <c r="G18" s="8">
        <v>1</v>
      </c>
      <c r="H18" s="8">
        <f t="shared" si="2"/>
        <v>1</v>
      </c>
      <c r="I18" s="27" t="s">
        <v>124</v>
      </c>
      <c r="J18" s="6" t="s">
        <v>139</v>
      </c>
    </row>
    <row r="19" spans="1:21" x14ac:dyDescent="0.25">
      <c r="A19" s="55" t="s">
        <v>88</v>
      </c>
      <c r="B19" s="29">
        <v>18</v>
      </c>
      <c r="C19" s="31" t="s">
        <v>74</v>
      </c>
      <c r="D19" s="10" t="s">
        <v>88</v>
      </c>
      <c r="E19" s="15" t="s">
        <v>104</v>
      </c>
      <c r="F19" s="10">
        <v>1</v>
      </c>
      <c r="G19" s="8">
        <v>10</v>
      </c>
      <c r="H19" s="8">
        <f t="shared" si="0"/>
        <v>10</v>
      </c>
      <c r="I19" s="27" t="s">
        <v>75</v>
      </c>
      <c r="J19" t="s">
        <v>134</v>
      </c>
    </row>
    <row r="20" spans="1:21" x14ac:dyDescent="0.25">
      <c r="A20" s="55"/>
      <c r="B20" s="29">
        <v>19</v>
      </c>
      <c r="C20" s="32" t="s">
        <v>151</v>
      </c>
      <c r="D20" s="12" t="s">
        <v>149</v>
      </c>
      <c r="E20" s="15" t="s">
        <v>105</v>
      </c>
      <c r="F20" s="12">
        <v>2</v>
      </c>
      <c r="G20" s="8">
        <v>0.15</v>
      </c>
      <c r="H20" s="8">
        <f>F20*G20</f>
        <v>0.3</v>
      </c>
      <c r="I20" s="6"/>
      <c r="J20" s="6" t="s">
        <v>150</v>
      </c>
    </row>
    <row r="21" spans="1:21" x14ac:dyDescent="0.25">
      <c r="A21" s="54" t="s">
        <v>116</v>
      </c>
      <c r="B21" s="6">
        <v>20</v>
      </c>
      <c r="C21" s="10" t="s">
        <v>72</v>
      </c>
      <c r="D21" s="10" t="s">
        <v>148</v>
      </c>
      <c r="E21" s="15" t="s">
        <v>104</v>
      </c>
      <c r="F21" s="10">
        <v>1</v>
      </c>
      <c r="G21" s="8">
        <v>1.6</v>
      </c>
      <c r="H21" s="8">
        <f t="shared" si="0"/>
        <v>1.6</v>
      </c>
      <c r="I21" s="27" t="s">
        <v>73</v>
      </c>
      <c r="J21" t="s">
        <v>135</v>
      </c>
    </row>
    <row r="22" spans="1:21" x14ac:dyDescent="0.25">
      <c r="A22" s="54"/>
      <c r="B22" s="6">
        <v>21</v>
      </c>
      <c r="C22" s="12" t="s">
        <v>107</v>
      </c>
      <c r="D22" s="12" t="s">
        <v>108</v>
      </c>
      <c r="E22" s="15" t="s">
        <v>105</v>
      </c>
      <c r="F22" s="12">
        <v>1</v>
      </c>
      <c r="G22" s="8">
        <v>0.15</v>
      </c>
      <c r="H22" s="8">
        <f>F22*G22</f>
        <v>0.15</v>
      </c>
      <c r="I22" s="6"/>
      <c r="J22" s="6" t="s">
        <v>147</v>
      </c>
    </row>
    <row r="23" spans="1:21" x14ac:dyDescent="0.25">
      <c r="A23" s="54" t="s">
        <v>152</v>
      </c>
      <c r="B23" s="29">
        <v>22</v>
      </c>
      <c r="C23" s="31" t="s">
        <v>31</v>
      </c>
      <c r="D23" s="10"/>
      <c r="E23" s="15" t="s">
        <v>32</v>
      </c>
      <c r="F23" s="10">
        <v>1</v>
      </c>
      <c r="G23" s="8">
        <v>6.52</v>
      </c>
      <c r="H23" s="8">
        <f t="shared" si="0"/>
        <v>6.52</v>
      </c>
      <c r="I23" s="27" t="s">
        <v>126</v>
      </c>
      <c r="J23" s="6" t="s">
        <v>136</v>
      </c>
    </row>
    <row r="24" spans="1:21" ht="15.75" x14ac:dyDescent="0.25">
      <c r="A24" s="54"/>
      <c r="B24" s="29">
        <v>23</v>
      </c>
      <c r="C24" s="35" t="s">
        <v>66</v>
      </c>
      <c r="D24" s="19"/>
      <c r="E24" s="20" t="s">
        <v>59</v>
      </c>
      <c r="F24" s="19">
        <v>3</v>
      </c>
      <c r="G24" s="8">
        <v>3</v>
      </c>
      <c r="H24" s="8">
        <f t="shared" ref="H24" si="3">F24*G24</f>
        <v>9</v>
      </c>
      <c r="I24" s="27" t="s">
        <v>67</v>
      </c>
      <c r="J24" t="s">
        <v>140</v>
      </c>
      <c r="Q24" s="53" t="s">
        <v>146</v>
      </c>
      <c r="R24" s="53"/>
      <c r="S24" s="53"/>
      <c r="T24" s="53"/>
      <c r="U24" s="53"/>
    </row>
    <row r="25" spans="1:21" ht="15.75" x14ac:dyDescent="0.25">
      <c r="A25" s="54"/>
      <c r="B25" s="29">
        <v>24</v>
      </c>
      <c r="C25" s="35" t="s">
        <v>141</v>
      </c>
      <c r="D25" s="19"/>
      <c r="E25" s="20" t="s">
        <v>142</v>
      </c>
      <c r="F25" s="19">
        <v>1</v>
      </c>
      <c r="G25" s="8">
        <v>9</v>
      </c>
      <c r="H25" s="8">
        <f t="shared" si="0"/>
        <v>9</v>
      </c>
      <c r="I25" s="27" t="s">
        <v>145</v>
      </c>
      <c r="J25" t="s">
        <v>143</v>
      </c>
      <c r="Q25" s="53"/>
      <c r="R25" s="53"/>
      <c r="S25" s="53"/>
      <c r="T25" s="53"/>
      <c r="U25" s="53"/>
    </row>
    <row r="26" spans="1:21" ht="15.75" x14ac:dyDescent="0.25">
      <c r="A26" s="54"/>
      <c r="B26" s="29">
        <v>25</v>
      </c>
      <c r="C26" s="36" t="s">
        <v>95</v>
      </c>
      <c r="D26" s="5"/>
      <c r="E26" s="20" t="s">
        <v>96</v>
      </c>
      <c r="F26" s="5">
        <v>1</v>
      </c>
      <c r="G26" s="3">
        <v>2.4900000000000002</v>
      </c>
      <c r="H26" s="3">
        <f t="shared" si="0"/>
        <v>2.4900000000000002</v>
      </c>
      <c r="I26" s="27" t="s">
        <v>94</v>
      </c>
      <c r="J26" t="s">
        <v>129</v>
      </c>
      <c r="Q26" s="53"/>
      <c r="R26" s="53"/>
      <c r="S26" s="53"/>
      <c r="T26" s="53"/>
      <c r="U26" s="53"/>
    </row>
    <row r="27" spans="1:21" x14ac:dyDescent="0.25">
      <c r="E27" s="2" t="s">
        <v>154</v>
      </c>
      <c r="F27" s="2"/>
      <c r="G27" s="2"/>
      <c r="H27" s="4">
        <f>SUM(H3:H26)</f>
        <v>61.93</v>
      </c>
      <c r="Q27" s="53"/>
      <c r="R27" s="53"/>
      <c r="S27" s="53"/>
      <c r="T27" s="53"/>
      <c r="U27" s="53"/>
    </row>
    <row r="28" spans="1:21" x14ac:dyDescent="0.25">
      <c r="B28" s="6"/>
      <c r="C28" s="6"/>
      <c r="D28" s="6"/>
      <c r="E28" s="25"/>
      <c r="F28" s="23"/>
      <c r="G28" s="24"/>
      <c r="H28" s="8"/>
      <c r="I28" s="6"/>
    </row>
    <row r="29" spans="1:21" x14ac:dyDescent="0.25">
      <c r="B29" s="6"/>
      <c r="C29" s="25"/>
      <c r="D29" s="25"/>
      <c r="E29" s="25"/>
      <c r="F29" s="23"/>
      <c r="G29" s="24"/>
      <c r="H29" s="8"/>
      <c r="I29" s="6"/>
    </row>
    <row r="30" spans="1:21" x14ac:dyDescent="0.25">
      <c r="B30" s="6"/>
      <c r="C30" s="25"/>
      <c r="D30" s="25"/>
      <c r="E30" s="22"/>
      <c r="H30" s="16"/>
    </row>
    <row r="31" spans="1:21" x14ac:dyDescent="0.25">
      <c r="H31" s="16"/>
    </row>
    <row r="32" spans="1:21" x14ac:dyDescent="0.25">
      <c r="E32" s="37"/>
      <c r="F32" s="37"/>
      <c r="G32" s="37"/>
      <c r="H32" s="38"/>
    </row>
  </sheetData>
  <mergeCells count="9">
    <mergeCell ref="M9:Q12"/>
    <mergeCell ref="Q24:U27"/>
    <mergeCell ref="A4:A8"/>
    <mergeCell ref="A9:A13"/>
    <mergeCell ref="A21:A22"/>
    <mergeCell ref="A17:A18"/>
    <mergeCell ref="A14:A15"/>
    <mergeCell ref="A19:A20"/>
    <mergeCell ref="A23:A26"/>
  </mergeCells>
  <hyperlinks>
    <hyperlink ref="I21" r:id="rId1" location="ht_2092wt_1163" display="http://www.ebay.com/itm/1-PCS-DS18B20-18B20-Thermometer-Temperature-Sensor-Dalla-/170750980342?pt=LH_DefaultDomain_0&amp;hash=item27c18d30f6 - ht_2092wt_1163"/>
    <hyperlink ref="I19" r:id="rId2" location="ht_3637wt_1163" display="http://www.ebay.com/itm/IIC-I2C-TWI-1602-Serial-Shield-Modle-LCD-Display-For-Arduino-MEGA-2560-UNO-A004-/251052650605?pt=LH_DefaultDomain_0&amp;hash=item3a73e7706d - ht_3637wt_1163"/>
    <hyperlink ref="I4" r:id="rId3"/>
    <hyperlink ref="I5" r:id="rId4"/>
    <hyperlink ref="I6" r:id="rId5"/>
    <hyperlink ref="I7" r:id="rId6"/>
    <hyperlink ref="I8" r:id="rId7"/>
    <hyperlink ref="I26" r:id="rId8"/>
    <hyperlink ref="I14" r:id="rId9"/>
    <hyperlink ref="I16" r:id="rId10"/>
    <hyperlink ref="I17" r:id="rId11"/>
    <hyperlink ref="I18" r:id="rId12"/>
    <hyperlink ref="I23" r:id="rId13"/>
    <hyperlink ref="I12" r:id="rId14"/>
    <hyperlink ref="I9" r:id="rId15"/>
    <hyperlink ref="I10" r:id="rId16"/>
    <hyperlink ref="I11" r:id="rId17"/>
    <hyperlink ref="I24" r:id="rId18"/>
  </hyperlinks>
  <pageMargins left="0.7" right="0.7" top="0.75" bottom="0.75" header="0.3" footer="0.3"/>
  <pageSetup orientation="portrait"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A5" sqref="A5:XFD5"/>
    </sheetView>
  </sheetViews>
  <sheetFormatPr defaultRowHeight="15" x14ac:dyDescent="0.25"/>
  <cols>
    <col min="2" max="2" width="41.42578125" customWidth="1"/>
    <col min="3" max="3" width="40.85546875" customWidth="1"/>
    <col min="4" max="4" width="5.7109375" customWidth="1"/>
    <col min="5" max="5" width="10.28515625" customWidth="1"/>
    <col min="6" max="6" width="11.7109375" customWidth="1"/>
    <col min="7" max="7" width="25.85546875" customWidth="1"/>
  </cols>
  <sheetData>
    <row r="1" spans="1:8" ht="21" x14ac:dyDescent="0.35">
      <c r="A1" s="26" t="s">
        <v>0</v>
      </c>
      <c r="B1" s="6"/>
      <c r="C1" s="6"/>
      <c r="D1" s="6"/>
      <c r="E1" s="6"/>
      <c r="F1" s="6"/>
      <c r="G1" s="6"/>
    </row>
    <row r="2" spans="1:8" x14ac:dyDescent="0.25">
      <c r="A2" s="1" t="s">
        <v>2</v>
      </c>
      <c r="B2" s="1" t="s">
        <v>3</v>
      </c>
      <c r="C2" s="1" t="s">
        <v>1</v>
      </c>
      <c r="D2" s="1" t="s">
        <v>18</v>
      </c>
      <c r="E2" s="1" t="s">
        <v>19</v>
      </c>
      <c r="F2" s="1" t="s">
        <v>20</v>
      </c>
      <c r="G2" s="1" t="s">
        <v>5</v>
      </c>
      <c r="H2" s="6"/>
    </row>
    <row r="3" spans="1:8" x14ac:dyDescent="0.25">
      <c r="A3" s="6">
        <v>1</v>
      </c>
      <c r="B3" s="6" t="s">
        <v>7</v>
      </c>
      <c r="C3" s="13" t="s">
        <v>8</v>
      </c>
      <c r="D3" s="6">
        <v>1</v>
      </c>
      <c r="E3" s="7">
        <v>27</v>
      </c>
      <c r="F3" s="8">
        <f>D3*E3</f>
        <v>27</v>
      </c>
      <c r="G3" s="9" t="s">
        <v>6</v>
      </c>
      <c r="H3" s="6"/>
    </row>
    <row r="4" spans="1:8" x14ac:dyDescent="0.25">
      <c r="A4" s="6">
        <v>2</v>
      </c>
      <c r="B4" s="6" t="s">
        <v>10</v>
      </c>
      <c r="C4" s="14" t="s">
        <v>9</v>
      </c>
      <c r="D4" s="10">
        <v>1</v>
      </c>
      <c r="E4" s="11">
        <v>0.32</v>
      </c>
      <c r="F4" s="8">
        <f t="shared" ref="F4:F12" si="0">D4*E4</f>
        <v>0.32</v>
      </c>
      <c r="G4" s="6"/>
      <c r="H4" s="6"/>
    </row>
    <row r="5" spans="1:8" x14ac:dyDescent="0.25">
      <c r="A5" s="6">
        <v>8</v>
      </c>
      <c r="B5" s="6" t="s">
        <v>11</v>
      </c>
      <c r="C5" s="13" t="s">
        <v>12</v>
      </c>
      <c r="D5" s="6">
        <v>1</v>
      </c>
      <c r="E5" s="8">
        <v>0.59</v>
      </c>
      <c r="F5" s="8">
        <f t="shared" si="0"/>
        <v>0.59</v>
      </c>
      <c r="G5" s="6"/>
      <c r="H5" s="6"/>
    </row>
    <row r="6" spans="1:8" x14ac:dyDescent="0.25">
      <c r="A6" s="6">
        <v>4</v>
      </c>
      <c r="B6" s="10" t="s">
        <v>14</v>
      </c>
      <c r="C6" s="13" t="s">
        <v>13</v>
      </c>
      <c r="D6" s="6">
        <v>1</v>
      </c>
      <c r="E6" s="8">
        <v>1.89</v>
      </c>
      <c r="F6" s="8">
        <f t="shared" si="0"/>
        <v>1.89</v>
      </c>
      <c r="G6" s="6"/>
      <c r="H6" s="6"/>
    </row>
    <row r="7" spans="1:8" x14ac:dyDescent="0.25">
      <c r="A7" s="6">
        <v>5</v>
      </c>
      <c r="B7" s="6" t="s">
        <v>52</v>
      </c>
      <c r="C7" s="13" t="s">
        <v>26</v>
      </c>
      <c r="D7" s="10">
        <v>1</v>
      </c>
      <c r="E7" s="11">
        <v>0.45</v>
      </c>
      <c r="F7" s="8">
        <f>D7*E7</f>
        <v>0.45</v>
      </c>
      <c r="G7" s="6"/>
      <c r="H7" s="6"/>
    </row>
    <row r="8" spans="1:8" x14ac:dyDescent="0.25">
      <c r="A8" s="6">
        <v>6</v>
      </c>
      <c r="B8" s="6" t="s">
        <v>53</v>
      </c>
      <c r="C8" s="14" t="s">
        <v>15</v>
      </c>
      <c r="D8" s="10">
        <v>1</v>
      </c>
      <c r="E8" s="11">
        <v>0.45</v>
      </c>
      <c r="F8" s="8">
        <f t="shared" si="0"/>
        <v>0.45</v>
      </c>
      <c r="G8" s="6"/>
      <c r="H8" s="6"/>
    </row>
    <row r="9" spans="1:8" x14ac:dyDescent="0.25">
      <c r="A9" s="6">
        <v>7</v>
      </c>
      <c r="B9" s="6" t="s">
        <v>16</v>
      </c>
      <c r="C9" s="14" t="s">
        <v>17</v>
      </c>
      <c r="D9" s="10">
        <v>1</v>
      </c>
      <c r="E9" s="8">
        <v>0.31</v>
      </c>
      <c r="F9" s="8">
        <f t="shared" si="0"/>
        <v>0.31</v>
      </c>
      <c r="G9" s="6"/>
      <c r="H9" s="6"/>
    </row>
    <row r="10" spans="1:8" x14ac:dyDescent="0.25">
      <c r="A10" s="6">
        <v>8</v>
      </c>
      <c r="B10" s="6" t="s">
        <v>44</v>
      </c>
      <c r="C10" s="14" t="s">
        <v>21</v>
      </c>
      <c r="D10" s="10">
        <v>1</v>
      </c>
      <c r="E10" s="11">
        <v>0.18</v>
      </c>
      <c r="F10" s="8">
        <f t="shared" si="0"/>
        <v>0.18</v>
      </c>
      <c r="G10" s="6"/>
      <c r="H10" s="6"/>
    </row>
    <row r="11" spans="1:8" x14ac:dyDescent="0.25">
      <c r="A11" s="6">
        <v>9</v>
      </c>
      <c r="B11" s="6" t="s">
        <v>45</v>
      </c>
      <c r="C11" s="14" t="s">
        <v>23</v>
      </c>
      <c r="D11" s="10">
        <v>1</v>
      </c>
      <c r="E11" s="8">
        <v>0.23</v>
      </c>
      <c r="F11" s="8">
        <f t="shared" si="0"/>
        <v>0.23</v>
      </c>
      <c r="G11" s="6"/>
      <c r="H11" s="6"/>
    </row>
    <row r="12" spans="1:8" x14ac:dyDescent="0.25">
      <c r="A12" s="6">
        <v>10</v>
      </c>
      <c r="B12" s="6" t="s">
        <v>46</v>
      </c>
      <c r="C12" s="14" t="s">
        <v>22</v>
      </c>
      <c r="D12" s="10">
        <v>2</v>
      </c>
      <c r="E12" s="8">
        <v>0.53</v>
      </c>
      <c r="F12" s="8">
        <f t="shared" si="0"/>
        <v>1.06</v>
      </c>
      <c r="G12" s="6"/>
      <c r="H12" s="6"/>
    </row>
    <row r="13" spans="1:8" x14ac:dyDescent="0.25">
      <c r="A13" s="6">
        <v>11</v>
      </c>
      <c r="B13" s="6" t="s">
        <v>47</v>
      </c>
      <c r="C13" s="10" t="s">
        <v>48</v>
      </c>
      <c r="D13" s="10">
        <v>2</v>
      </c>
      <c r="E13" s="8">
        <v>0.4</v>
      </c>
      <c r="F13" s="8">
        <f t="shared" ref="F13" si="1">D13*E13</f>
        <v>0.8</v>
      </c>
      <c r="G13" s="6"/>
      <c r="H13" s="6"/>
    </row>
    <row r="14" spans="1:8" x14ac:dyDescent="0.25">
      <c r="A14" s="6">
        <v>12</v>
      </c>
      <c r="B14" s="10" t="s">
        <v>24</v>
      </c>
      <c r="C14" s="15" t="s">
        <v>25</v>
      </c>
      <c r="D14" s="10">
        <v>1</v>
      </c>
      <c r="E14" s="8">
        <v>1.86</v>
      </c>
      <c r="F14" s="8">
        <f t="shared" ref="F14" si="2">D14*E14</f>
        <v>1.86</v>
      </c>
      <c r="G14" s="6"/>
      <c r="H14" s="6"/>
    </row>
    <row r="15" spans="1:8" x14ac:dyDescent="0.25">
      <c r="A15" s="6">
        <v>13</v>
      </c>
      <c r="B15" s="10" t="s">
        <v>27</v>
      </c>
      <c r="C15" s="15" t="s">
        <v>28</v>
      </c>
      <c r="D15" s="10">
        <v>1</v>
      </c>
      <c r="E15" s="8">
        <v>19.95</v>
      </c>
      <c r="F15" s="8">
        <f t="shared" ref="F15" si="3">D15*E15</f>
        <v>19.95</v>
      </c>
      <c r="G15" s="6"/>
      <c r="H15" s="6"/>
    </row>
    <row r="16" spans="1:8" x14ac:dyDescent="0.25">
      <c r="A16" s="6">
        <v>14</v>
      </c>
      <c r="B16" s="10" t="s">
        <v>29</v>
      </c>
      <c r="C16" s="15" t="s">
        <v>30</v>
      </c>
      <c r="D16" s="10">
        <v>1</v>
      </c>
      <c r="E16" s="8">
        <v>4.76</v>
      </c>
      <c r="F16" s="8">
        <f t="shared" ref="F16" si="4">D16*E16</f>
        <v>4.76</v>
      </c>
      <c r="G16" s="6"/>
      <c r="H16" s="6"/>
    </row>
    <row r="17" spans="1:8" x14ac:dyDescent="0.25">
      <c r="A17" s="6">
        <v>15</v>
      </c>
      <c r="B17" s="10" t="s">
        <v>31</v>
      </c>
      <c r="C17" s="15" t="s">
        <v>32</v>
      </c>
      <c r="D17" s="10">
        <v>1</v>
      </c>
      <c r="E17" s="8">
        <v>6.52</v>
      </c>
      <c r="F17" s="8">
        <f t="shared" ref="F17" si="5">D17*E17</f>
        <v>6.52</v>
      </c>
      <c r="G17" s="6"/>
      <c r="H17" s="6"/>
    </row>
    <row r="18" spans="1:8" x14ac:dyDescent="0.25">
      <c r="A18" s="6">
        <v>16</v>
      </c>
      <c r="B18" s="10" t="s">
        <v>33</v>
      </c>
      <c r="C18" s="15" t="s">
        <v>34</v>
      </c>
      <c r="D18" s="10">
        <v>1</v>
      </c>
      <c r="E18" s="8">
        <v>5.12</v>
      </c>
      <c r="F18" s="8">
        <f t="shared" ref="F18" si="6">D18*E18</f>
        <v>5.12</v>
      </c>
      <c r="G18" s="6"/>
      <c r="H18" s="6"/>
    </row>
    <row r="19" spans="1:8" x14ac:dyDescent="0.25">
      <c r="A19" s="6">
        <v>17</v>
      </c>
      <c r="B19" s="10" t="s">
        <v>35</v>
      </c>
      <c r="C19" s="15" t="s">
        <v>36</v>
      </c>
      <c r="D19" s="10">
        <v>1</v>
      </c>
      <c r="E19" s="8">
        <v>3.93</v>
      </c>
      <c r="F19" s="8">
        <f t="shared" ref="F19:F23" si="7">D19*E19</f>
        <v>3.93</v>
      </c>
      <c r="G19" s="6"/>
      <c r="H19" s="6"/>
    </row>
    <row r="20" spans="1:8" x14ac:dyDescent="0.25">
      <c r="A20" s="6">
        <v>18</v>
      </c>
      <c r="B20" s="10" t="s">
        <v>37</v>
      </c>
      <c r="C20" s="15" t="s">
        <v>39</v>
      </c>
      <c r="D20" s="10">
        <v>1</v>
      </c>
      <c r="E20" s="8">
        <v>14.95</v>
      </c>
      <c r="F20" s="8">
        <f t="shared" si="7"/>
        <v>14.95</v>
      </c>
      <c r="G20" s="9" t="s">
        <v>38</v>
      </c>
      <c r="H20" s="6"/>
    </row>
    <row r="21" spans="1:8" x14ac:dyDescent="0.25">
      <c r="A21" s="6">
        <v>19</v>
      </c>
      <c r="B21" s="10" t="s">
        <v>40</v>
      </c>
      <c r="C21" s="15" t="s">
        <v>41</v>
      </c>
      <c r="D21" s="10">
        <v>6</v>
      </c>
      <c r="E21" s="8">
        <v>0.15</v>
      </c>
      <c r="F21" s="8">
        <f t="shared" si="7"/>
        <v>0.89999999999999991</v>
      </c>
      <c r="G21" s="6"/>
      <c r="H21" s="6"/>
    </row>
    <row r="22" spans="1:8" x14ac:dyDescent="0.25">
      <c r="A22" s="6">
        <v>20</v>
      </c>
      <c r="B22" s="12" t="s">
        <v>42</v>
      </c>
      <c r="C22" s="15" t="s">
        <v>41</v>
      </c>
      <c r="D22" s="12">
        <v>2</v>
      </c>
      <c r="E22" s="8">
        <v>0.15</v>
      </c>
      <c r="F22" s="8">
        <f t="shared" si="7"/>
        <v>0.3</v>
      </c>
      <c r="G22" s="6"/>
      <c r="H22" s="6"/>
    </row>
    <row r="23" spans="1:8" x14ac:dyDescent="0.25">
      <c r="A23" s="6">
        <v>21</v>
      </c>
      <c r="B23" s="12" t="s">
        <v>43</v>
      </c>
      <c r="C23" s="15" t="s">
        <v>41</v>
      </c>
      <c r="D23" s="12">
        <v>1</v>
      </c>
      <c r="E23" s="8">
        <v>0.15</v>
      </c>
      <c r="F23" s="8">
        <f t="shared" si="7"/>
        <v>0.15</v>
      </c>
      <c r="G23" s="6"/>
      <c r="H23" s="6"/>
    </row>
    <row r="24" spans="1:8" x14ac:dyDescent="0.25">
      <c r="A24" s="6">
        <v>22</v>
      </c>
      <c r="B24" s="12" t="s">
        <v>49</v>
      </c>
      <c r="C24" s="15" t="s">
        <v>41</v>
      </c>
      <c r="D24" s="12">
        <v>1</v>
      </c>
      <c r="E24" s="8">
        <v>0.15</v>
      </c>
      <c r="F24" s="8">
        <f t="shared" ref="F24" si="8">D24*E24</f>
        <v>0.15</v>
      </c>
      <c r="G24" s="6"/>
    </row>
    <row r="25" spans="1:8" x14ac:dyDescent="0.25">
      <c r="A25" s="6">
        <v>23</v>
      </c>
      <c r="B25" s="12" t="s">
        <v>50</v>
      </c>
      <c r="C25" s="15" t="s">
        <v>41</v>
      </c>
      <c r="D25" s="12">
        <v>1</v>
      </c>
      <c r="E25" s="8">
        <v>0.15</v>
      </c>
      <c r="F25" s="8">
        <f t="shared" ref="F25" si="9">D25*E25</f>
        <v>0.15</v>
      </c>
      <c r="G25" s="6"/>
    </row>
    <row r="26" spans="1:8" x14ac:dyDescent="0.25">
      <c r="A26" s="6">
        <v>24</v>
      </c>
      <c r="B26" s="12" t="s">
        <v>51</v>
      </c>
      <c r="C26" s="15" t="s">
        <v>41</v>
      </c>
      <c r="D26" s="12">
        <v>2</v>
      </c>
      <c r="E26" s="8">
        <v>0.15</v>
      </c>
      <c r="F26" s="8">
        <f t="shared" ref="F26:F29" si="10">D26*E26</f>
        <v>0.3</v>
      </c>
      <c r="G26" s="6"/>
    </row>
    <row r="27" spans="1:8" ht="15.75" x14ac:dyDescent="0.25">
      <c r="A27" s="6">
        <v>25</v>
      </c>
      <c r="B27" s="19" t="s">
        <v>57</v>
      </c>
      <c r="C27" s="20" t="s">
        <v>58</v>
      </c>
      <c r="D27" s="19">
        <v>1</v>
      </c>
      <c r="E27" s="8">
        <v>5</v>
      </c>
      <c r="F27" s="8">
        <f t="shared" si="10"/>
        <v>5</v>
      </c>
      <c r="G27" s="6"/>
    </row>
    <row r="28" spans="1:8" ht="15.75" x14ac:dyDescent="0.25">
      <c r="A28" s="6">
        <v>26</v>
      </c>
      <c r="B28" s="19" t="s">
        <v>68</v>
      </c>
      <c r="C28" s="20" t="s">
        <v>58</v>
      </c>
      <c r="D28" s="19">
        <v>1</v>
      </c>
      <c r="E28" s="8">
        <v>5</v>
      </c>
      <c r="F28" s="8">
        <f t="shared" si="10"/>
        <v>5</v>
      </c>
      <c r="G28" s="6"/>
    </row>
    <row r="29" spans="1:8" ht="15.75" x14ac:dyDescent="0.25">
      <c r="A29" s="6">
        <v>27</v>
      </c>
      <c r="B29" s="19" t="s">
        <v>66</v>
      </c>
      <c r="C29" s="20" t="s">
        <v>59</v>
      </c>
      <c r="D29" s="19">
        <v>3</v>
      </c>
      <c r="E29" s="8">
        <v>1</v>
      </c>
      <c r="F29" s="8">
        <f t="shared" si="10"/>
        <v>3</v>
      </c>
      <c r="G29" s="27" t="s">
        <v>67</v>
      </c>
    </row>
    <row r="30" spans="1:8" ht="15.75" x14ac:dyDescent="0.25">
      <c r="A30" s="6"/>
      <c r="B30" s="5"/>
      <c r="C30" s="21"/>
      <c r="D30" s="5"/>
      <c r="E30" s="3"/>
      <c r="F30" s="3"/>
    </row>
    <row r="31" spans="1:8" x14ac:dyDescent="0.25">
      <c r="A31" t="s">
        <v>56</v>
      </c>
      <c r="C31" s="2" t="s">
        <v>4</v>
      </c>
      <c r="D31" s="2"/>
      <c r="E31" s="2"/>
      <c r="F31" s="4">
        <f>SUM(F3:F29)</f>
        <v>105.32000000000002</v>
      </c>
    </row>
    <row r="32" spans="1:8" x14ac:dyDescent="0.25">
      <c r="A32" s="6">
        <v>28</v>
      </c>
      <c r="B32" s="6" t="s">
        <v>60</v>
      </c>
      <c r="C32" s="25" t="s">
        <v>63</v>
      </c>
      <c r="D32" s="23">
        <v>1</v>
      </c>
      <c r="E32" s="24">
        <v>27.95</v>
      </c>
      <c r="F32" s="8">
        <f t="shared" ref="F32:F33" si="11">D32*E32</f>
        <v>27.95</v>
      </c>
      <c r="G32" s="6" t="s">
        <v>64</v>
      </c>
    </row>
    <row r="33" spans="1:7" x14ac:dyDescent="0.25">
      <c r="A33" s="6">
        <v>29</v>
      </c>
      <c r="B33" s="25" t="s">
        <v>61</v>
      </c>
      <c r="C33" s="25" t="s">
        <v>62</v>
      </c>
      <c r="D33" s="23">
        <v>1</v>
      </c>
      <c r="E33" s="24">
        <v>2.8</v>
      </c>
      <c r="F33" s="8">
        <f t="shared" si="11"/>
        <v>2.8</v>
      </c>
      <c r="G33" s="6" t="s">
        <v>64</v>
      </c>
    </row>
    <row r="34" spans="1:7" x14ac:dyDescent="0.25">
      <c r="A34" s="6">
        <v>30</v>
      </c>
      <c r="B34" s="25" t="s">
        <v>65</v>
      </c>
      <c r="C34" s="22"/>
      <c r="F34" s="16">
        <v>15</v>
      </c>
    </row>
    <row r="35" spans="1:7" x14ac:dyDescent="0.25">
      <c r="C35" t="s">
        <v>54</v>
      </c>
      <c r="F35" s="16">
        <v>20</v>
      </c>
    </row>
    <row r="36" spans="1:7" x14ac:dyDescent="0.25">
      <c r="C36" s="18" t="s">
        <v>55</v>
      </c>
      <c r="D36" s="18"/>
      <c r="E36" s="18"/>
      <c r="F36" s="17">
        <f>SUM(F32:F35)+F31</f>
        <v>171.07000000000002</v>
      </c>
    </row>
  </sheetData>
  <hyperlinks>
    <hyperlink ref="G3" r:id="rId1"/>
    <hyperlink ref="G20" r:id="rId2"/>
    <hyperlink ref="G29"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V3 (Final)</vt:lpstr>
      <vt:lpstr>V3 (Full All Options)</vt:lpstr>
      <vt:lpstr>V2</vt:lpstr>
      <vt:lpstr>V1 (OBSOLETE)</vt:lpstr>
    </vt:vector>
  </TitlesOfParts>
  <Company>Exzac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Yuval Naveh</dc:creator>
  <cp:lastModifiedBy>Yuval Naveh</cp:lastModifiedBy>
  <dcterms:created xsi:type="dcterms:W3CDTF">2012-01-08T14:27:43Z</dcterms:created>
  <dcterms:modified xsi:type="dcterms:W3CDTF">2013-06-15T16:22:49Z</dcterms:modified>
</cp:coreProperties>
</file>