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40" windowWidth="11475" windowHeight="5325"/>
  </bookViews>
  <sheets>
    <sheet name="V3" sheetId="3" r:id="rId1"/>
    <sheet name="V2" sheetId="2" r:id="rId2"/>
    <sheet name="V1 (OBSOLETE)" sheetId="1" r:id="rId3"/>
  </sheets>
  <calcPr calcId="145621"/>
</workbook>
</file>

<file path=xl/calcChain.xml><?xml version="1.0" encoding="utf-8"?>
<calcChain xmlns="http://schemas.openxmlformats.org/spreadsheetml/2006/main">
  <c r="H26" i="3" l="1"/>
  <c r="H25" i="3"/>
  <c r="H24" i="3"/>
  <c r="H23" i="3"/>
  <c r="H22" i="3"/>
  <c r="H21" i="3"/>
  <c r="H20" i="3"/>
  <c r="H19" i="3"/>
  <c r="H18" i="3"/>
  <c r="H17" i="3"/>
  <c r="H16" i="3"/>
  <c r="H15" i="3"/>
  <c r="H14" i="3"/>
  <c r="H13" i="3"/>
  <c r="H12" i="3"/>
  <c r="H11" i="3"/>
  <c r="H10" i="3"/>
  <c r="H9" i="3"/>
  <c r="H8" i="3"/>
  <c r="H7" i="3"/>
  <c r="H6" i="3"/>
  <c r="H5" i="3"/>
  <c r="H4" i="3"/>
  <c r="H3" i="3"/>
  <c r="H27" i="3" l="1"/>
  <c r="H20" i="2"/>
  <c r="H24" i="2" l="1"/>
  <c r="H26" i="2" l="1"/>
  <c r="H18" i="2"/>
  <c r="H17" i="2"/>
  <c r="H5" i="2" l="1"/>
  <c r="H25" i="2"/>
  <c r="H16" i="2"/>
  <c r="H15" i="2"/>
  <c r="H22" i="2"/>
  <c r="H13" i="2"/>
  <c r="H23" i="2"/>
  <c r="H21" i="2"/>
  <c r="H19" i="2"/>
  <c r="H14" i="2"/>
  <c r="H10" i="2"/>
  <c r="H11" i="2"/>
  <c r="H9" i="2"/>
  <c r="H12" i="2"/>
  <c r="H8" i="2"/>
  <c r="H7" i="2"/>
  <c r="H6" i="2"/>
  <c r="H4" i="2"/>
  <c r="H3" i="2"/>
  <c r="H27" i="2" l="1"/>
  <c r="F36" i="1"/>
  <c r="F33" i="1"/>
  <c r="F32" i="1"/>
  <c r="F29" i="1" l="1"/>
  <c r="F28" i="1"/>
  <c r="F27" i="1"/>
  <c r="F26" i="1"/>
  <c r="F25" i="1"/>
  <c r="F24" i="1"/>
  <c r="F23" i="1" l="1"/>
  <c r="F22" i="1"/>
  <c r="F21" i="1"/>
  <c r="F20" i="1"/>
  <c r="F19" i="1"/>
  <c r="F18" i="1"/>
  <c r="F17" i="1"/>
  <c r="F16" i="1"/>
  <c r="F15" i="1"/>
  <c r="F14" i="1"/>
  <c r="F13" i="1"/>
  <c r="F12" i="1"/>
  <c r="F11" i="1"/>
  <c r="F10" i="1"/>
  <c r="F7" i="1"/>
  <c r="F9" i="1"/>
  <c r="F8" i="1"/>
  <c r="F6" i="1"/>
  <c r="F5" i="1"/>
  <c r="F4" i="1"/>
  <c r="F3" i="1"/>
  <c r="F31" i="1" s="1"/>
</calcChain>
</file>

<file path=xl/sharedStrings.xml><?xml version="1.0" encoding="utf-8"?>
<sst xmlns="http://schemas.openxmlformats.org/spreadsheetml/2006/main" count="346" uniqueCount="166">
  <si>
    <t>Stromputer BOM (Bill Of Materials)</t>
  </si>
  <si>
    <t>Part #</t>
  </si>
  <si>
    <t>Number</t>
  </si>
  <si>
    <t>Description</t>
  </si>
  <si>
    <t>Total</t>
  </si>
  <si>
    <t>Link</t>
  </si>
  <si>
    <t>http://www.amazon.com/Arduino-Duemilanove/dp/B001VK18HC</t>
  </si>
  <si>
    <t>Arduino Duemilanove</t>
  </si>
  <si>
    <t>ASIN: B001VK18HC</t>
  </si>
  <si>
    <t>DIGIKEY: 1N5244B-TPCT-ND</t>
  </si>
  <si>
    <t>14V Zener Diode</t>
  </si>
  <si>
    <t>16Ohm current limiter</t>
  </si>
  <si>
    <t>DIGIKEY: P16W-3BK-ND</t>
  </si>
  <si>
    <t>DIGIKEY: LM2940T-9.0-ND</t>
  </si>
  <si>
    <t>LM2940 9V REGULATOR</t>
  </si>
  <si>
    <t>DIGIKEY: 445-2870-ND</t>
  </si>
  <si>
    <t>Cout 22uF alum capacitor</t>
  </si>
  <si>
    <t>DIGIKEY: P12927-ND</t>
  </si>
  <si>
    <t>Qty</t>
  </si>
  <si>
    <t>Unit Price</t>
  </si>
  <si>
    <t>Price</t>
  </si>
  <si>
    <t>DIGIKEY: C503B-BCS-CV0Z0461-ND</t>
  </si>
  <si>
    <t>DIGIKEY: C503B-WAN-CCACB151-ND</t>
  </si>
  <si>
    <t>DIGIKEY: C503B-GCN-CY0C0791-ND</t>
  </si>
  <si>
    <t>PHOTOCELL (CdS)</t>
  </si>
  <si>
    <t>DIGIKEY: PDV-P8001-ND</t>
  </si>
  <si>
    <t>DIGIKEY: P5541-ND</t>
  </si>
  <si>
    <t>NHD LCD Display (16x2)</t>
  </si>
  <si>
    <t>DIGIKEY: NHD-0216B3Z-FL-GBW-ND</t>
  </si>
  <si>
    <t>DS1631 I2C Temp Sensor</t>
  </si>
  <si>
    <t>DIGIKEY: DS1631+-ND</t>
  </si>
  <si>
    <t>Enclosure for LCD/LED display</t>
  </si>
  <si>
    <t>DIGIKEY: HM1038-ND</t>
  </si>
  <si>
    <t>Enclosure for Arduino</t>
  </si>
  <si>
    <t>DIGIKEY: HM107-ND</t>
  </si>
  <si>
    <t>Ethernet Dual Port</t>
  </si>
  <si>
    <t xml:space="preserve">DIGIKEY: A31449-ND </t>
  </si>
  <si>
    <t>ProtoScrewShield</t>
  </si>
  <si>
    <t>http://www.sparkfun.com/products/9729</t>
  </si>
  <si>
    <t>SparkFun: DEV-09729</t>
  </si>
  <si>
    <t>LED Resistors - 1KOhm, 1/8W</t>
  </si>
  <si>
    <t>*</t>
  </si>
  <si>
    <t>I2C Pull Up Resistors - 10KOhm, 1/8W</t>
  </si>
  <si>
    <t>PhotoCell Resistor - 10KOhm, 1/8W</t>
  </si>
  <si>
    <t>Blue Clear 5mm LED (for 6th gear)</t>
  </si>
  <si>
    <t>Green Clear 5mm LED (for 1st gear)</t>
  </si>
  <si>
    <t>White Clear 5mm LED (for 4th,5th gears)</t>
  </si>
  <si>
    <t>Yellow Clear 5mm LED (for 2nd,3rd gears)</t>
  </si>
  <si>
    <t>DIGIKEY: 67-1117-ND</t>
  </si>
  <si>
    <t>Battery Voltage Div Resistor 1 - 120KOhm, 1/8W</t>
  </si>
  <si>
    <t>Battery Voltage Div Resistor 2 - 39KOhm, 1/8W</t>
  </si>
  <si>
    <t>Gear Voltage Div Resistors - 33KOhm, 1/8W</t>
  </si>
  <si>
    <t>Cin1 220uF capacitor</t>
  </si>
  <si>
    <t>Cin2 0.47uF ceramic capacitor</t>
  </si>
  <si>
    <t xml:space="preserve">Appx Shipping + Tax </t>
  </si>
  <si>
    <t>Actual Total</t>
  </si>
  <si>
    <t>*=Generic, Any shop</t>
  </si>
  <si>
    <t>Plexiglass</t>
  </si>
  <si>
    <t>ebay</t>
  </si>
  <si>
    <t>Posi-Lock</t>
  </si>
  <si>
    <t>RAM Mount Steel U-Bolt Rail Base with Short Arm Diamond Assembly</t>
  </si>
  <si>
    <t>RAM Mount Hardware for Cradles</t>
  </si>
  <si>
    <t>SKU:RAMSHOL</t>
  </si>
  <si>
    <t>SKU:RAMB149-A</t>
  </si>
  <si>
    <t>GPSCity</t>
  </si>
  <si>
    <t>Misc - wires, lead, etc.</t>
  </si>
  <si>
    <t>Posi-Locks - 18-24 AWG (RED)</t>
  </si>
  <si>
    <t>http://www.posi-lock.com/lock2.html</t>
  </si>
  <si>
    <t>Neoprene Sheet</t>
  </si>
  <si>
    <t>GEN2</t>
  </si>
  <si>
    <t>LM2940 5V REGULATOR</t>
  </si>
  <si>
    <t>DIGIKEY: LM2940T-5.0-ND</t>
  </si>
  <si>
    <t>DS18B20 I2C Temp Sensor</t>
  </si>
  <si>
    <t>http://www.ebay.com/itm/1-PCS-DS18B20-18B20-Thermometer-Temperature-Sensor-Dalla-/170750980342?pt=LH_DefaultDomain_0&amp;hash=item27c18d30f6#ht_2092wt_1163</t>
  </si>
  <si>
    <t>I2C LCD Display (16x2)</t>
  </si>
  <si>
    <t>http://www.ebay.com/itm/IIC-I2C-TWI-1602-Serial-Shield-Modle-LCD-Display-For-Arduino-MEGA-2560-UNO-A004-/251052650605?pt=LH_DefaultDomain_0&amp;hash=item3a73e7706d#ht_3637wt_1163</t>
  </si>
  <si>
    <t>Schematic Name</t>
  </si>
  <si>
    <t>Nano1</t>
  </si>
  <si>
    <t>Rin</t>
  </si>
  <si>
    <t>LM2940</t>
  </si>
  <si>
    <t>Cin1</t>
  </si>
  <si>
    <t>Cin2</t>
  </si>
  <si>
    <t>Cout</t>
  </si>
  <si>
    <t>Led6</t>
  </si>
  <si>
    <t>Led1</t>
  </si>
  <si>
    <t>Led2, Led3</t>
  </si>
  <si>
    <t>Led4, Led5</t>
  </si>
  <si>
    <t>Cds</t>
  </si>
  <si>
    <t>LCD</t>
  </si>
  <si>
    <t>Rcds</t>
  </si>
  <si>
    <t>Rgps1, Rgps2</t>
  </si>
  <si>
    <t>Rbatt1</t>
  </si>
  <si>
    <t>Rbatt2</t>
  </si>
  <si>
    <t>Rled1 .. Rled6</t>
  </si>
  <si>
    <t>http://www.radioshack.com/product/index.jsp?productId=2102845</t>
  </si>
  <si>
    <t>Radio shack PCB 417 Holes</t>
  </si>
  <si>
    <t>Model: 276-150  | Catalog #: 276-150</t>
  </si>
  <si>
    <t>DIGIKEY: CMF499KHBCT-ND</t>
  </si>
  <si>
    <t>Gear Voltage Div Resistors - MilSpec - 499KOhm</t>
  </si>
  <si>
    <t>DIGIKEY: CMF953KHBCT-ND</t>
  </si>
  <si>
    <t>DIGIKEY: CMF332KHBCT-ND</t>
  </si>
  <si>
    <t>Battery Voltage Div Resistor 2 - MilSpec - 953KOhm</t>
  </si>
  <si>
    <t>Battery Voltage Div Resistor 1 - MilSpec - 332KOhm</t>
  </si>
  <si>
    <t>PhotoCell Voltage Divider Resistor - 10KOhm, 1/8W</t>
  </si>
  <si>
    <t>EBAY</t>
  </si>
  <si>
    <t>*Generic</t>
  </si>
  <si>
    <t>16 Ohm current limiter</t>
  </si>
  <si>
    <t>OneWire Pull Up Resistor - 4.7KOhm, 1/8W</t>
  </si>
  <si>
    <t>Ronewire</t>
  </si>
  <si>
    <t>http://www.digikey.com/product-detail/en/ERG-3SJ160/P16W-3BK-ND/36658</t>
  </si>
  <si>
    <t>http://www.digikey.com/scripts/DkSearch/dksus.dll?WT.z_header=search_go&amp;lang=en&amp;keywords=LM2940T-5.0-ND&amp;x=21&amp;y=17&amp;cur=USD</t>
  </si>
  <si>
    <t>http://www.digikey.com/scripts/DkSearch/dksus.dll?vendor=0&amp;keywords=P5541-ND</t>
  </si>
  <si>
    <t>http://www.digikey.com/scripts/DkSearch/dksus.dll?WT.z_header=search_go&amp;lang=en&amp;keywords=445-2870-ND&amp;x=20&amp;y=15&amp;cur=USD</t>
  </si>
  <si>
    <t>http://www.digikey.com/scripts/DkSearch/dksus.dll?WT.z_header=search_go&amp;lang=en&amp;keywords=P12927-ND&amp;x=21&amp;y=21&amp;cur=USD</t>
  </si>
  <si>
    <t>Power Supply</t>
  </si>
  <si>
    <t>LEDs</t>
  </si>
  <si>
    <t>Temp Sensor</t>
  </si>
  <si>
    <t>Photo Cell</t>
  </si>
  <si>
    <t>http://www.digikey.com/product-detail/en/C503B-GCN-CY0C0791/C503B-GCN-CY0C0791-ND/1922940</t>
  </si>
  <si>
    <t>http://www.digikey.com/product-search/en/optoelectronics/leds-discrete/524729?k=67-1117-ND</t>
  </si>
  <si>
    <t>http://www.digikey.com/scripts/DkSearch/dksus.dll?WT.z_header=search_go&amp;lang=en&amp;keywords=C503B-WAN-CCACB151-ND&amp;x=11&amp;y=13&amp;cur=USD</t>
  </si>
  <si>
    <t>http://www.digikey.com/product-detail/en/C503B-BCS-CV0Z0461/C503B-BCS-CV0Z0461-ND/1922944</t>
  </si>
  <si>
    <t>http://www.digikey.com/product-detail/en/CMF55499K00BEEB/CMF499KHBCT-ND/2197183</t>
  </si>
  <si>
    <t>http://www.digikey.com/product-detail/en/CMF55332K00BEEB/CMF332KHBCT-ND/2197180</t>
  </si>
  <si>
    <t>http://www.digikey.com/product-detail/en/CMF55953K00BEEB/CMF953KHBCT-ND/2197185</t>
  </si>
  <si>
    <t>http://www.digikey.com/scripts/DkSearch/dksus.dll?WT.z_header=search_go&amp;lang=en&amp;keywords=PDV-P8001-ND&amp;x=17&amp;y=15&amp;cur=USD</t>
  </si>
  <si>
    <t>http://www.digikey.com/scripts/DkSearch/dksus.dll?WT.z_header=search_go&amp;lang=en&amp;keywords=HM1038-ND&amp;x=15&amp;y=14&amp;cur=USD</t>
  </si>
  <si>
    <t>Purpose</t>
  </si>
  <si>
    <t>Measures ambient light to control brightness of backlit LCD display and LEDs</t>
  </si>
  <si>
    <t>Circuit board to connect everything together.</t>
  </si>
  <si>
    <t>Brain - Microcontroller</t>
  </si>
  <si>
    <t>Part of 12V-&gt;5V power regulator</t>
  </si>
  <si>
    <t>Gear Position indicator</t>
  </si>
  <si>
    <t>Limit current of Gear Position indicator LEDs</t>
  </si>
  <si>
    <t>Main Display</t>
  </si>
  <si>
    <t>Digital Temperature Sensor</t>
  </si>
  <si>
    <t>Enclosure (Box) to hold all components</t>
  </si>
  <si>
    <t>Part of gear  voltage meter circuit</t>
  </si>
  <si>
    <t>Part of PhotoCell circuit</t>
  </si>
  <si>
    <t>Part of battery voltage meter circuit</t>
  </si>
  <si>
    <t>Optional - used to connect/disconnect wires quickly without soldering</t>
  </si>
  <si>
    <t>Posi-Tap - 16-18 AWG (BLUE)</t>
  </si>
  <si>
    <t>Posi-Tap</t>
  </si>
  <si>
    <t>Optional - used to tap into the V-Strom  GPS (the pink wire)</t>
  </si>
  <si>
    <t>Note that these are only necessary if you want to color code your gears.  If you want to have the same color for all gears then get all the same color LEDs.</t>
  </si>
  <si>
    <t>http://www.posi-lock.com/posiplug.html</t>
  </si>
  <si>
    <t>Note that posi-lock products come in packages. Try to find cheaper single distributions, or buy with other stromtroopers are share the cost</t>
  </si>
  <si>
    <t>Part of digital temperature sensor circuit, pulls up the OneWire line</t>
  </si>
  <si>
    <t>Temperature Sensor</t>
  </si>
  <si>
    <t>Ri2c</t>
  </si>
  <si>
    <t>Pulls up the LCD I2C SDA and SCL lines</t>
  </si>
  <si>
    <t>I2C Pull Up Resistors - 4.7KOhm, 1/8W</t>
  </si>
  <si>
    <t>Hardware</t>
  </si>
  <si>
    <t>Microcontroller</t>
  </si>
  <si>
    <t>Total Cost</t>
  </si>
  <si>
    <t xml:space="preserve">Measure Battery </t>
  </si>
  <si>
    <t xml:space="preserve">Detect Gear </t>
  </si>
  <si>
    <t>Arduino Nano V3 (or compatible) - ATMEGA328P (32K Flash)</t>
  </si>
  <si>
    <t>http://www.digikey.com/product-detail/en/RP1085C/RP1085C-ND/2570599</t>
  </si>
  <si>
    <t>DIGIKEY: RP1085C-ND</t>
  </si>
  <si>
    <t>Waterproof Enclosure (Box) to hold all components</t>
  </si>
  <si>
    <t>Stromputer V3 PCB</t>
  </si>
  <si>
    <t>http://www.stromtrooper.com/group-buys-stromtrooper-inventors-product-showcase/97258-stromputer-pcb-group-buy.html</t>
  </si>
  <si>
    <t>http://www.hammondmfg.com/jpeg/RP1085C_B.jpg</t>
  </si>
  <si>
    <t>Also wires (e.g. 18AWG) were not taken into account</t>
  </si>
  <si>
    <t>Take into account some shipping costs - ~$10-$15 (For 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</si>
</sst>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Times New Roman"/>
      <family val="1"/>
    </font>
    <font>
      <sz val="11"/>
      <color rgb="FF000000"/>
      <name val="Calibri"/>
      <family val="2"/>
      <scheme val="minor"/>
    </font>
    <font>
      <sz val="12"/>
      <color rgb="FF000000"/>
      <name val="Calibri"/>
      <family val="2"/>
      <scheme val="minor"/>
    </font>
    <font>
      <sz val="10"/>
      <color rgb="FF222222"/>
      <name val="Arial"/>
      <family val="2"/>
    </font>
    <font>
      <sz val="11"/>
      <color rgb="FF222222"/>
      <name val="Calibri"/>
      <family val="2"/>
      <scheme val="minor"/>
    </font>
    <font>
      <b/>
      <sz val="16"/>
      <color theme="1"/>
      <name val="Calibri"/>
      <family val="2"/>
      <scheme val="minor"/>
    </font>
    <font>
      <sz val="10"/>
      <color rgb="FF000000"/>
      <name val="Verdana"/>
      <family val="2"/>
    </font>
    <font>
      <sz val="11"/>
      <color rgb="FFFF0000"/>
      <name val="Calibri"/>
      <family val="2"/>
      <scheme val="minor"/>
    </font>
    <font>
      <b/>
      <sz val="11"/>
      <color rgb="FF22222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1" fillId="0" borderId="0" xfId="0" applyFont="1"/>
    <xf numFmtId="0" fontId="1" fillId="2" borderId="0" xfId="0" applyFont="1" applyFill="1"/>
    <xf numFmtId="8" fontId="0" fillId="0" borderId="0" xfId="0" applyNumberFormat="1"/>
    <xf numFmtId="8" fontId="1" fillId="2" borderId="0" xfId="0" applyNumberFormat="1" applyFont="1" applyFill="1"/>
    <xf numFmtId="0" fontId="3" fillId="0" borderId="0" xfId="0" applyFont="1" applyFill="1" applyBorder="1"/>
    <xf numFmtId="0" fontId="0" fillId="0" borderId="0" xfId="0" applyFont="1"/>
    <xf numFmtId="6" fontId="0" fillId="0" borderId="0" xfId="0" applyNumberFormat="1" applyFont="1"/>
    <xf numFmtId="8" fontId="0" fillId="0" borderId="0" xfId="0" applyNumberFormat="1" applyFont="1"/>
    <xf numFmtId="0" fontId="2" fillId="0" borderId="0" xfId="1" applyFont="1"/>
    <xf numFmtId="0" fontId="4" fillId="0" borderId="0" xfId="0" applyFont="1"/>
    <xf numFmtId="8" fontId="4" fillId="0" borderId="0" xfId="0" applyNumberFormat="1" applyFont="1"/>
    <xf numFmtId="0" fontId="4" fillId="0" borderId="0" xfId="0" applyFont="1" applyFill="1" applyBorder="1"/>
    <xf numFmtId="0" fontId="0" fillId="0" borderId="1" xfId="0" applyFont="1" applyBorder="1"/>
    <xf numFmtId="0" fontId="4" fillId="0" borderId="1" xfId="0" applyFont="1" applyBorder="1"/>
    <xf numFmtId="0" fontId="4" fillId="3" borderId="1" xfId="0" applyFont="1" applyFill="1" applyBorder="1" applyAlignment="1">
      <alignment horizontal="left" vertical="center" wrapText="1"/>
    </xf>
    <xf numFmtId="6" fontId="0" fillId="0" borderId="0" xfId="0" applyNumberFormat="1"/>
    <xf numFmtId="8" fontId="1" fillId="4" borderId="0" xfId="0" applyNumberFormat="1" applyFont="1" applyFill="1"/>
    <xf numFmtId="0" fontId="0" fillId="4" borderId="0" xfId="0" applyFill="1"/>
    <xf numFmtId="0" fontId="5" fillId="0" borderId="0" xfId="0" applyFont="1" applyFill="1" applyBorder="1"/>
    <xf numFmtId="0" fontId="5"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6" fillId="0" borderId="0" xfId="0" applyFont="1"/>
    <xf numFmtId="0" fontId="0" fillId="0" borderId="0" xfId="0" applyFont="1" applyFill="1"/>
    <xf numFmtId="8" fontId="0" fillId="0" borderId="0" xfId="0" applyNumberFormat="1" applyFont="1" applyFill="1"/>
    <xf numFmtId="0" fontId="7" fillId="0" borderId="0" xfId="0" applyFont="1"/>
    <xf numFmtId="0" fontId="8" fillId="0" borderId="0" xfId="0" applyFont="1"/>
    <xf numFmtId="0" fontId="2" fillId="0" borderId="0" xfId="1"/>
    <xf numFmtId="0" fontId="0" fillId="0" borderId="0" xfId="0" applyFont="1" applyFill="1" applyBorder="1"/>
    <xf numFmtId="0" fontId="0" fillId="5" borderId="0" xfId="0" applyFont="1" applyFill="1"/>
    <xf numFmtId="0" fontId="0" fillId="0" borderId="0" xfId="0" applyAlignment="1">
      <alignment horizontal="center" vertical="center"/>
    </xf>
    <xf numFmtId="0" fontId="4" fillId="5" borderId="0" xfId="0" applyFont="1" applyFill="1"/>
    <xf numFmtId="0" fontId="4" fillId="5" borderId="0" xfId="0" applyFont="1" applyFill="1" applyBorder="1"/>
    <xf numFmtId="0" fontId="0" fillId="6" borderId="0" xfId="0" applyFont="1" applyFill="1"/>
    <xf numFmtId="0" fontId="4" fillId="6" borderId="0" xfId="0" applyFont="1" applyFill="1" applyBorder="1"/>
    <xf numFmtId="0" fontId="5" fillId="5" borderId="0" xfId="0" applyFont="1" applyFill="1" applyBorder="1"/>
    <xf numFmtId="0" fontId="9" fillId="5" borderId="0" xfId="0" applyFont="1" applyFill="1"/>
    <xf numFmtId="0" fontId="0" fillId="6" borderId="0" xfId="0" applyFill="1"/>
    <xf numFmtId="8" fontId="1" fillId="6" borderId="0" xfId="0" applyNumberFormat="1" applyFont="1" applyFill="1"/>
    <xf numFmtId="0" fontId="0" fillId="0" borderId="0" xfId="0" applyAlignment="1">
      <alignment horizontal="center" vertical="center"/>
    </xf>
    <xf numFmtId="0" fontId="10" fillId="0" borderId="0" xfId="0" applyFont="1" applyAlignment="1">
      <alignment horizontal="center" vertical="top" wrapText="1"/>
    </xf>
    <xf numFmtId="0" fontId="0" fillId="0" borderId="0" xfId="0" applyAlignment="1">
      <alignment horizontal="center" vertical="center" wrapText="1"/>
    </xf>
    <xf numFmtId="0" fontId="0" fillId="0" borderId="0" xfId="0" applyAlignment="1">
      <alignment horizontal="center" vertical="center"/>
    </xf>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digikey.com/scripts/DkSearch/dksus.dll?WT.z_header=search_go&amp;lang=en&amp;keywords=PDV-P8001-ND&amp;x=17&amp;y=15&amp;cur=USD" TargetMode="External"/><Relationship Id="rId13" Type="http://schemas.openxmlformats.org/officeDocument/2006/relationships/hyperlink" Target="http://www.digikey.com/product-detail/en/C503B-GCN-CY0C0791/C503B-GCN-CY0C0791-ND/1922940" TargetMode="External"/><Relationship Id="rId18" Type="http://schemas.openxmlformats.org/officeDocument/2006/relationships/printerSettings" Target="../printerSettings/printerSettings1.bin"/><Relationship Id="rId3" Type="http://schemas.openxmlformats.org/officeDocument/2006/relationships/hyperlink" Target="http://www.digikey.com/product-detail/en/ERG-3SJ160/P16W-3BK-ND/36658" TargetMode="External"/><Relationship Id="rId7" Type="http://schemas.openxmlformats.org/officeDocument/2006/relationships/hyperlink" Target="http://www.digikey.com/scripts/DkSearch/dksus.dll?WT.z_header=search_go&amp;lang=en&amp;keywords=P12927-ND&amp;x=21&amp;y=21&amp;cur=USD" TargetMode="External"/><Relationship Id="rId12" Type="http://schemas.openxmlformats.org/officeDocument/2006/relationships/hyperlink" Target="http://www.digikey.com/product-detail/en/C503B-BCS-CV0Z0461/C503B-BCS-CV0Z0461-ND/1922944" TargetMode="External"/><Relationship Id="rId17" Type="http://schemas.openxmlformats.org/officeDocument/2006/relationships/hyperlink" Target="http://www.hammondmfg.com/jpeg/RP1085C_B.jpg" TargetMode="External"/><Relationship Id="rId2" Type="http://schemas.openxmlformats.org/officeDocument/2006/relationships/hyperlink" Target="http://www.ebay.com/itm/IIC-I2C-TWI-1602-Serial-Shield-Modle-LCD-Display-For-Arduino-MEGA-2560-UNO-A004-/251052650605?pt=LH_DefaultDomain_0&amp;hash=item3a73e7706d" TargetMode="External"/><Relationship Id="rId16" Type="http://schemas.openxmlformats.org/officeDocument/2006/relationships/hyperlink" Target="http://www.posi-lock.com/lock2.html" TargetMode="External"/><Relationship Id="rId1" Type="http://schemas.openxmlformats.org/officeDocument/2006/relationships/hyperlink" Target="http://www.ebay.com/itm/1-PCS-DS18B20-18B20-Thermometer-Temperature-Sensor-Dalla-/170750980342?pt=LH_DefaultDomain_0&amp;hash=item27c18d30f6" TargetMode="External"/><Relationship Id="rId6" Type="http://schemas.openxmlformats.org/officeDocument/2006/relationships/hyperlink" Target="http://www.digikey.com/scripts/DkSearch/dksus.dll?WT.z_header=search_go&amp;lang=en&amp;keywords=445-2870-ND&amp;x=20&amp;y=15&amp;cur=USD" TargetMode="External"/><Relationship Id="rId11" Type="http://schemas.openxmlformats.org/officeDocument/2006/relationships/hyperlink" Target="http://www.digikey.com/product-detail/en/CMF55953K00BEEB/CMF953KHBCT-ND/2197185" TargetMode="External"/><Relationship Id="rId5" Type="http://schemas.openxmlformats.org/officeDocument/2006/relationships/hyperlink" Target="http://www.digikey.com/scripts/DkSearch/dksus.dll?vendor=0&amp;keywords=P5541-ND" TargetMode="External"/><Relationship Id="rId15" Type="http://schemas.openxmlformats.org/officeDocument/2006/relationships/hyperlink" Target="http://www.digikey.com/scripts/DkSearch/dksus.dll?WT.z_header=search_go&amp;lang=en&amp;keywords=C503B-WAN-CCACB151-ND&amp;x=11&amp;y=13&amp;cur=USD" TargetMode="External"/><Relationship Id="rId10" Type="http://schemas.openxmlformats.org/officeDocument/2006/relationships/hyperlink" Target="http://www.digikey.com/product-detail/en/CMF55332K00BEEB/CMF332KHBCT-ND/2197180" TargetMode="External"/><Relationship Id="rId4" Type="http://schemas.openxmlformats.org/officeDocument/2006/relationships/hyperlink" Target="http://www.digikey.com/scripts/DkSearch/dksus.dll?WT.z_header=search_go&amp;lang=en&amp;keywords=LM2940T-5.0-ND&amp;x=21&amp;y=17&amp;cur=USD" TargetMode="External"/><Relationship Id="rId9" Type="http://schemas.openxmlformats.org/officeDocument/2006/relationships/hyperlink" Target="http://www.digikey.com/product-detail/en/CMF55499K00BEEB/CMF499KHBCT-ND/2197183" TargetMode="External"/><Relationship Id="rId14" Type="http://schemas.openxmlformats.org/officeDocument/2006/relationships/hyperlink" Target="http://www.digikey.com/product-search/en/optoelectronics/leds-discrete/524729?k=67-1117-N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radioshack.com/product/index.jsp?productId=2102845" TargetMode="External"/><Relationship Id="rId13" Type="http://schemas.openxmlformats.org/officeDocument/2006/relationships/hyperlink" Target="http://www.digikey.com/scripts/DkSearch/dksus.dll?WT.z_header=search_go&amp;lang=en&amp;keywords=HM1038-ND&amp;x=15&amp;y=14&amp;cur=USD" TargetMode="External"/><Relationship Id="rId18" Type="http://schemas.openxmlformats.org/officeDocument/2006/relationships/hyperlink" Target="http://www.posi-lock.com/lock2.html" TargetMode="External"/><Relationship Id="rId3" Type="http://schemas.openxmlformats.org/officeDocument/2006/relationships/hyperlink" Target="http://www.digikey.com/product-detail/en/ERG-3SJ160/P16W-3BK-ND/36658" TargetMode="External"/><Relationship Id="rId7" Type="http://schemas.openxmlformats.org/officeDocument/2006/relationships/hyperlink" Target="http://www.digikey.com/scripts/DkSearch/dksus.dll?WT.z_header=search_go&amp;lang=en&amp;keywords=P12927-ND&amp;x=21&amp;y=21&amp;cur=USD" TargetMode="External"/><Relationship Id="rId12" Type="http://schemas.openxmlformats.org/officeDocument/2006/relationships/hyperlink" Target="http://www.digikey.com/product-detail/en/CMF55953K00BEEB/CMF953KHBCT-ND/2197185" TargetMode="External"/><Relationship Id="rId17" Type="http://schemas.openxmlformats.org/officeDocument/2006/relationships/hyperlink" Target="http://www.digikey.com/scripts/DkSearch/dksus.dll?WT.z_header=search_go&amp;lang=en&amp;keywords=C503B-WAN-CCACB151-ND&amp;x=11&amp;y=13&amp;cur=USD" TargetMode="External"/><Relationship Id="rId2" Type="http://schemas.openxmlformats.org/officeDocument/2006/relationships/hyperlink" Target="http://www.ebay.com/itm/IIC-I2C-TWI-1602-Serial-Shield-Modle-LCD-Display-For-Arduino-MEGA-2560-UNO-A004-/251052650605?pt=LH_DefaultDomain_0&amp;hash=item3a73e7706d" TargetMode="External"/><Relationship Id="rId16" Type="http://schemas.openxmlformats.org/officeDocument/2006/relationships/hyperlink" Target="http://www.digikey.com/product-search/en/optoelectronics/leds-discrete/524729?k=67-1117-ND" TargetMode="External"/><Relationship Id="rId1" Type="http://schemas.openxmlformats.org/officeDocument/2006/relationships/hyperlink" Target="http://www.ebay.com/itm/1-PCS-DS18B20-18B20-Thermometer-Temperature-Sensor-Dalla-/170750980342?pt=LH_DefaultDomain_0&amp;hash=item27c18d30f6" TargetMode="External"/><Relationship Id="rId6" Type="http://schemas.openxmlformats.org/officeDocument/2006/relationships/hyperlink" Target="http://www.digikey.com/scripts/DkSearch/dksus.dll?WT.z_header=search_go&amp;lang=en&amp;keywords=445-2870-ND&amp;x=20&amp;y=15&amp;cur=USD" TargetMode="External"/><Relationship Id="rId11" Type="http://schemas.openxmlformats.org/officeDocument/2006/relationships/hyperlink" Target="http://www.digikey.com/product-detail/en/CMF55332K00BEEB/CMF332KHBCT-ND/2197180" TargetMode="External"/><Relationship Id="rId5" Type="http://schemas.openxmlformats.org/officeDocument/2006/relationships/hyperlink" Target="http://www.digikey.com/scripts/DkSearch/dksus.dll?vendor=0&amp;keywords=P5541-ND" TargetMode="External"/><Relationship Id="rId15" Type="http://schemas.openxmlformats.org/officeDocument/2006/relationships/hyperlink" Target="http://www.digikey.com/product-detail/en/C503B-GCN-CY0C0791/C503B-GCN-CY0C0791-ND/1922940" TargetMode="External"/><Relationship Id="rId10" Type="http://schemas.openxmlformats.org/officeDocument/2006/relationships/hyperlink" Target="http://www.digikey.com/product-detail/en/CMF55499K00BEEB/CMF499KHBCT-ND/2197183" TargetMode="External"/><Relationship Id="rId19" Type="http://schemas.openxmlformats.org/officeDocument/2006/relationships/printerSettings" Target="../printerSettings/printerSettings2.bin"/><Relationship Id="rId4" Type="http://schemas.openxmlformats.org/officeDocument/2006/relationships/hyperlink" Target="http://www.digikey.com/scripts/DkSearch/dksus.dll?WT.z_header=search_go&amp;lang=en&amp;keywords=LM2940T-5.0-ND&amp;x=21&amp;y=17&amp;cur=USD" TargetMode="External"/><Relationship Id="rId9" Type="http://schemas.openxmlformats.org/officeDocument/2006/relationships/hyperlink" Target="http://www.digikey.com/scripts/DkSearch/dksus.dll?WT.z_header=search_go&amp;lang=en&amp;keywords=PDV-P8001-ND&amp;x=17&amp;y=15&amp;cur=USD" TargetMode="External"/><Relationship Id="rId14" Type="http://schemas.openxmlformats.org/officeDocument/2006/relationships/hyperlink" Target="http://www.digikey.com/product-detail/en/C503B-BCS-CV0Z0461/C503B-BCS-CV0Z0461-ND/192294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osi-lock.com/lock2.html" TargetMode="External"/><Relationship Id="rId2" Type="http://schemas.openxmlformats.org/officeDocument/2006/relationships/hyperlink" Target="http://www.sparkfun.com/products/9729" TargetMode="External"/><Relationship Id="rId1" Type="http://schemas.openxmlformats.org/officeDocument/2006/relationships/hyperlink" Target="http://www.amazon.com/Arduino-Duemilanove/dp/B001VK18HC"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abSelected="1" workbookViewId="0">
      <selection activeCell="E30" sqref="E30"/>
    </sheetView>
  </sheetViews>
  <sheetFormatPr defaultRowHeight="15" x14ac:dyDescent="0.25"/>
  <cols>
    <col min="1" max="1" width="14.42578125" customWidth="1"/>
    <col min="3" max="3" width="53.7109375" customWidth="1"/>
    <col min="4" max="4" width="19.28515625" customWidth="1"/>
    <col min="5" max="5" width="40.85546875" customWidth="1"/>
    <col min="6" max="6" width="5.7109375" customWidth="1"/>
    <col min="7" max="7" width="10.28515625" customWidth="1"/>
    <col min="8" max="8" width="11.7109375" customWidth="1"/>
    <col min="9" max="9" width="43.5703125" customWidth="1"/>
  </cols>
  <sheetData>
    <row r="1" spans="1:17" ht="21" x14ac:dyDescent="0.35">
      <c r="B1" s="26" t="s">
        <v>0</v>
      </c>
      <c r="C1" s="6"/>
      <c r="D1" s="1" t="s">
        <v>69</v>
      </c>
      <c r="E1" s="1"/>
      <c r="F1" s="6"/>
      <c r="G1" s="6"/>
      <c r="H1" s="6"/>
      <c r="I1" s="6"/>
    </row>
    <row r="2" spans="1:17" x14ac:dyDescent="0.25">
      <c r="B2" s="1" t="s">
        <v>2</v>
      </c>
      <c r="C2" s="1" t="s">
        <v>3</v>
      </c>
      <c r="D2" s="1" t="s">
        <v>76</v>
      </c>
      <c r="E2" s="1" t="s">
        <v>1</v>
      </c>
      <c r="F2" s="1" t="s">
        <v>18</v>
      </c>
      <c r="G2" s="1" t="s">
        <v>19</v>
      </c>
      <c r="H2" s="1" t="s">
        <v>20</v>
      </c>
      <c r="I2" s="1" t="s">
        <v>5</v>
      </c>
      <c r="J2" s="1" t="s">
        <v>127</v>
      </c>
    </row>
    <row r="3" spans="1:17" x14ac:dyDescent="0.25">
      <c r="A3" t="s">
        <v>153</v>
      </c>
      <c r="B3" s="29">
        <v>1</v>
      </c>
      <c r="C3" s="29" t="s">
        <v>157</v>
      </c>
      <c r="D3" s="6" t="s">
        <v>77</v>
      </c>
      <c r="E3" s="13"/>
      <c r="F3" s="6">
        <v>1</v>
      </c>
      <c r="G3" s="7">
        <v>10</v>
      </c>
      <c r="H3" s="8">
        <f>F3*G3</f>
        <v>10</v>
      </c>
      <c r="I3" s="27" t="s">
        <v>58</v>
      </c>
      <c r="J3" s="6" t="s">
        <v>130</v>
      </c>
    </row>
    <row r="4" spans="1:17" x14ac:dyDescent="0.25">
      <c r="A4" s="41" t="s">
        <v>114</v>
      </c>
      <c r="B4" s="6">
        <v>3</v>
      </c>
      <c r="C4" s="6" t="s">
        <v>106</v>
      </c>
      <c r="D4" s="6" t="s">
        <v>78</v>
      </c>
      <c r="E4" s="13" t="s">
        <v>12</v>
      </c>
      <c r="F4" s="6">
        <v>1</v>
      </c>
      <c r="G4" s="8">
        <v>0.59</v>
      </c>
      <c r="H4" s="8">
        <f t="shared" ref="H4:H26" si="0">F4*G4</f>
        <v>0.59</v>
      </c>
      <c r="I4" s="27" t="s">
        <v>109</v>
      </c>
      <c r="J4" s="6" t="s">
        <v>131</v>
      </c>
    </row>
    <row r="5" spans="1:17" x14ac:dyDescent="0.25">
      <c r="A5" s="41"/>
      <c r="B5" s="6">
        <v>4</v>
      </c>
      <c r="C5" s="10" t="s">
        <v>70</v>
      </c>
      <c r="D5" s="10" t="s">
        <v>79</v>
      </c>
      <c r="E5" s="13" t="s">
        <v>71</v>
      </c>
      <c r="F5" s="6">
        <v>1</v>
      </c>
      <c r="G5" s="8">
        <v>1.89</v>
      </c>
      <c r="H5" s="8">
        <f t="shared" si="0"/>
        <v>1.89</v>
      </c>
      <c r="I5" s="27" t="s">
        <v>110</v>
      </c>
      <c r="J5" s="6" t="s">
        <v>131</v>
      </c>
    </row>
    <row r="6" spans="1:17" x14ac:dyDescent="0.25">
      <c r="A6" s="41"/>
      <c r="B6" s="6">
        <v>5</v>
      </c>
      <c r="C6" s="6" t="s">
        <v>52</v>
      </c>
      <c r="D6" s="28" t="s">
        <v>80</v>
      </c>
      <c r="E6" s="13" t="s">
        <v>26</v>
      </c>
      <c r="F6" s="10">
        <v>1</v>
      </c>
      <c r="G6" s="11">
        <v>0.45</v>
      </c>
      <c r="H6" s="8">
        <f>F6*G6</f>
        <v>0.45</v>
      </c>
      <c r="I6" s="27" t="s">
        <v>111</v>
      </c>
      <c r="J6" s="6" t="s">
        <v>131</v>
      </c>
    </row>
    <row r="7" spans="1:17" x14ac:dyDescent="0.25">
      <c r="A7" s="41"/>
      <c r="B7" s="6">
        <v>6</v>
      </c>
      <c r="C7" s="6" t="s">
        <v>53</v>
      </c>
      <c r="D7" s="28" t="s">
        <v>81</v>
      </c>
      <c r="E7" s="14" t="s">
        <v>15</v>
      </c>
      <c r="F7" s="10">
        <v>1</v>
      </c>
      <c r="G7" s="11">
        <v>0.45</v>
      </c>
      <c r="H7" s="8">
        <f t="shared" si="0"/>
        <v>0.45</v>
      </c>
      <c r="I7" s="27" t="s">
        <v>112</v>
      </c>
      <c r="J7" s="6" t="s">
        <v>131</v>
      </c>
    </row>
    <row r="8" spans="1:17" x14ac:dyDescent="0.25">
      <c r="A8" s="41"/>
      <c r="B8" s="6">
        <v>7</v>
      </c>
      <c r="C8" s="6" t="s">
        <v>16</v>
      </c>
      <c r="D8" s="28" t="s">
        <v>82</v>
      </c>
      <c r="E8" s="14" t="s">
        <v>17</v>
      </c>
      <c r="F8" s="10">
        <v>1</v>
      </c>
      <c r="G8" s="8">
        <v>0.31</v>
      </c>
      <c r="H8" s="8">
        <f t="shared" si="0"/>
        <v>0.31</v>
      </c>
      <c r="I8" s="27" t="s">
        <v>113</v>
      </c>
      <c r="J8" s="6" t="s">
        <v>131</v>
      </c>
    </row>
    <row r="9" spans="1:17" ht="15" customHeight="1" x14ac:dyDescent="0.25">
      <c r="A9" s="42" t="s">
        <v>115</v>
      </c>
      <c r="B9" s="29">
        <v>8</v>
      </c>
      <c r="C9" s="29" t="s">
        <v>45</v>
      </c>
      <c r="D9" s="28" t="s">
        <v>84</v>
      </c>
      <c r="E9" s="14" t="s">
        <v>23</v>
      </c>
      <c r="F9" s="10">
        <v>1</v>
      </c>
      <c r="G9" s="8">
        <v>0.23</v>
      </c>
      <c r="H9" s="8">
        <f>F9*G9</f>
        <v>0.23</v>
      </c>
      <c r="I9" s="27" t="s">
        <v>118</v>
      </c>
      <c r="J9" s="6" t="s">
        <v>132</v>
      </c>
      <c r="M9" s="40" t="s">
        <v>144</v>
      </c>
      <c r="N9" s="40"/>
      <c r="O9" s="40"/>
      <c r="P9" s="40"/>
      <c r="Q9" s="40"/>
    </row>
    <row r="10" spans="1:17" x14ac:dyDescent="0.25">
      <c r="A10" s="42"/>
      <c r="B10" s="29">
        <v>9</v>
      </c>
      <c r="C10" s="29" t="s">
        <v>47</v>
      </c>
      <c r="D10" s="28" t="s">
        <v>85</v>
      </c>
      <c r="E10" s="10" t="s">
        <v>48</v>
      </c>
      <c r="F10" s="10">
        <v>2</v>
      </c>
      <c r="G10" s="8">
        <v>0.4</v>
      </c>
      <c r="H10" s="8">
        <f>F10*G10</f>
        <v>0.8</v>
      </c>
      <c r="I10" s="27" t="s">
        <v>119</v>
      </c>
      <c r="J10" s="6" t="s">
        <v>132</v>
      </c>
      <c r="M10" s="40"/>
      <c r="N10" s="40"/>
      <c r="O10" s="40"/>
      <c r="P10" s="40"/>
      <c r="Q10" s="40"/>
    </row>
    <row r="11" spans="1:17" x14ac:dyDescent="0.25">
      <c r="A11" s="42"/>
      <c r="B11" s="29">
        <v>10</v>
      </c>
      <c r="C11" s="29" t="s">
        <v>46</v>
      </c>
      <c r="D11" s="28" t="s">
        <v>86</v>
      </c>
      <c r="E11" s="14" t="s">
        <v>22</v>
      </c>
      <c r="F11" s="10">
        <v>2</v>
      </c>
      <c r="G11" s="8">
        <v>0.53</v>
      </c>
      <c r="H11" s="8">
        <f t="shared" si="0"/>
        <v>1.06</v>
      </c>
      <c r="I11" s="27" t="s">
        <v>120</v>
      </c>
      <c r="J11" s="6" t="s">
        <v>132</v>
      </c>
      <c r="M11" s="40"/>
      <c r="N11" s="40"/>
      <c r="O11" s="40"/>
      <c r="P11" s="40"/>
      <c r="Q11" s="40"/>
    </row>
    <row r="12" spans="1:17" x14ac:dyDescent="0.25">
      <c r="A12" s="42"/>
      <c r="B12" s="29">
        <v>11</v>
      </c>
      <c r="C12" s="29" t="s">
        <v>44</v>
      </c>
      <c r="D12" s="28" t="s">
        <v>83</v>
      </c>
      <c r="E12" s="14" t="s">
        <v>21</v>
      </c>
      <c r="F12" s="10">
        <v>1</v>
      </c>
      <c r="G12" s="11">
        <v>0.18</v>
      </c>
      <c r="H12" s="8">
        <f>F12*G12</f>
        <v>0.18</v>
      </c>
      <c r="I12" s="27" t="s">
        <v>121</v>
      </c>
      <c r="J12" s="6" t="s">
        <v>132</v>
      </c>
      <c r="M12" s="40"/>
      <c r="N12" s="40"/>
      <c r="O12" s="40"/>
      <c r="P12" s="40"/>
      <c r="Q12" s="40"/>
    </row>
    <row r="13" spans="1:17" x14ac:dyDescent="0.25">
      <c r="A13" s="42"/>
      <c r="B13" s="29">
        <v>12</v>
      </c>
      <c r="C13" s="31" t="s">
        <v>40</v>
      </c>
      <c r="D13" s="10" t="s">
        <v>93</v>
      </c>
      <c r="E13" s="15" t="s">
        <v>105</v>
      </c>
      <c r="F13" s="10">
        <v>6</v>
      </c>
      <c r="G13" s="8">
        <v>0.15</v>
      </c>
      <c r="H13" s="8">
        <f>F13*G13</f>
        <v>0.89999999999999991</v>
      </c>
      <c r="I13" s="6"/>
      <c r="J13" s="6" t="s">
        <v>133</v>
      </c>
    </row>
    <row r="14" spans="1:17" x14ac:dyDescent="0.25">
      <c r="A14" s="41" t="s">
        <v>117</v>
      </c>
      <c r="B14" s="6">
        <v>13</v>
      </c>
      <c r="C14" s="10" t="s">
        <v>24</v>
      </c>
      <c r="D14" s="10" t="s">
        <v>87</v>
      </c>
      <c r="E14" s="15" t="s">
        <v>25</v>
      </c>
      <c r="F14" s="10">
        <v>1</v>
      </c>
      <c r="G14" s="8">
        <v>1.86</v>
      </c>
      <c r="H14" s="8">
        <f t="shared" si="0"/>
        <v>1.86</v>
      </c>
      <c r="I14" s="27" t="s">
        <v>125</v>
      </c>
      <c r="J14" s="6" t="s">
        <v>128</v>
      </c>
    </row>
    <row r="15" spans="1:17" x14ac:dyDescent="0.25">
      <c r="A15" s="41"/>
      <c r="B15" s="6">
        <v>14</v>
      </c>
      <c r="C15" s="12" t="s">
        <v>103</v>
      </c>
      <c r="D15" s="12" t="s">
        <v>89</v>
      </c>
      <c r="E15" s="15" t="s">
        <v>105</v>
      </c>
      <c r="F15" s="12">
        <v>1</v>
      </c>
      <c r="G15" s="8">
        <v>0.15</v>
      </c>
      <c r="H15" s="8">
        <f>F15*G15</f>
        <v>0.15</v>
      </c>
      <c r="I15" s="6"/>
      <c r="J15" s="6" t="s">
        <v>138</v>
      </c>
    </row>
    <row r="16" spans="1:17" x14ac:dyDescent="0.25">
      <c r="A16" s="39" t="s">
        <v>156</v>
      </c>
      <c r="B16" s="29">
        <v>15</v>
      </c>
      <c r="C16" s="32" t="s">
        <v>98</v>
      </c>
      <c r="D16" s="12" t="s">
        <v>90</v>
      </c>
      <c r="E16" s="15" t="s">
        <v>97</v>
      </c>
      <c r="F16" s="12">
        <v>2</v>
      </c>
      <c r="G16" s="8">
        <v>1</v>
      </c>
      <c r="H16" s="8">
        <f>F16*G16</f>
        <v>2</v>
      </c>
      <c r="I16" s="27" t="s">
        <v>122</v>
      </c>
      <c r="J16" s="6" t="s">
        <v>137</v>
      </c>
    </row>
    <row r="17" spans="1:21" x14ac:dyDescent="0.25">
      <c r="A17" s="41" t="s">
        <v>155</v>
      </c>
      <c r="B17" s="33">
        <v>16</v>
      </c>
      <c r="C17" s="34" t="s">
        <v>102</v>
      </c>
      <c r="D17" s="12" t="s">
        <v>91</v>
      </c>
      <c r="E17" s="15" t="s">
        <v>100</v>
      </c>
      <c r="F17" s="12">
        <v>1</v>
      </c>
      <c r="G17" s="8">
        <v>1</v>
      </c>
      <c r="H17" s="8">
        <f t="shared" ref="H17:H18" si="1">F17*G17</f>
        <v>1</v>
      </c>
      <c r="I17" s="27" t="s">
        <v>123</v>
      </c>
      <c r="J17" s="6" t="s">
        <v>139</v>
      </c>
    </row>
    <row r="18" spans="1:21" x14ac:dyDescent="0.25">
      <c r="A18" s="41"/>
      <c r="B18" s="33">
        <v>17</v>
      </c>
      <c r="C18" s="34" t="s">
        <v>101</v>
      </c>
      <c r="D18" s="12" t="s">
        <v>92</v>
      </c>
      <c r="E18" s="15" t="s">
        <v>99</v>
      </c>
      <c r="F18" s="12">
        <v>1</v>
      </c>
      <c r="G18" s="8">
        <v>1</v>
      </c>
      <c r="H18" s="8">
        <f t="shared" si="1"/>
        <v>1</v>
      </c>
      <c r="I18" s="27" t="s">
        <v>124</v>
      </c>
      <c r="J18" s="6" t="s">
        <v>139</v>
      </c>
    </row>
    <row r="19" spans="1:21" x14ac:dyDescent="0.25">
      <c r="A19" s="42" t="s">
        <v>88</v>
      </c>
      <c r="B19" s="29">
        <v>18</v>
      </c>
      <c r="C19" s="31" t="s">
        <v>74</v>
      </c>
      <c r="D19" s="10" t="s">
        <v>88</v>
      </c>
      <c r="E19" s="15" t="s">
        <v>104</v>
      </c>
      <c r="F19" s="10">
        <v>1</v>
      </c>
      <c r="G19" s="8">
        <v>10</v>
      </c>
      <c r="H19" s="8">
        <f t="shared" si="0"/>
        <v>10</v>
      </c>
      <c r="I19" s="27" t="s">
        <v>75</v>
      </c>
      <c r="J19" t="s">
        <v>134</v>
      </c>
    </row>
    <row r="20" spans="1:21" x14ac:dyDescent="0.25">
      <c r="A20" s="42"/>
      <c r="B20" s="29">
        <v>19</v>
      </c>
      <c r="C20" s="32" t="s">
        <v>151</v>
      </c>
      <c r="D20" s="12" t="s">
        <v>149</v>
      </c>
      <c r="E20" s="15" t="s">
        <v>105</v>
      </c>
      <c r="F20" s="12">
        <v>2</v>
      </c>
      <c r="G20" s="8">
        <v>0.15</v>
      </c>
      <c r="H20" s="8">
        <f>F20*G20</f>
        <v>0.3</v>
      </c>
      <c r="I20" s="6"/>
      <c r="J20" s="6" t="s">
        <v>150</v>
      </c>
    </row>
    <row r="21" spans="1:21" x14ac:dyDescent="0.25">
      <c r="A21" s="41" t="s">
        <v>116</v>
      </c>
      <c r="B21" s="6">
        <v>20</v>
      </c>
      <c r="C21" s="10" t="s">
        <v>72</v>
      </c>
      <c r="D21" s="10" t="s">
        <v>148</v>
      </c>
      <c r="E21" s="15" t="s">
        <v>104</v>
      </c>
      <c r="F21" s="10">
        <v>1</v>
      </c>
      <c r="G21" s="8">
        <v>1.6</v>
      </c>
      <c r="H21" s="8">
        <f t="shared" si="0"/>
        <v>1.6</v>
      </c>
      <c r="I21" s="27" t="s">
        <v>73</v>
      </c>
      <c r="J21" t="s">
        <v>135</v>
      </c>
    </row>
    <row r="22" spans="1:21" x14ac:dyDescent="0.25">
      <c r="A22" s="41"/>
      <c r="B22" s="6">
        <v>21</v>
      </c>
      <c r="C22" s="12" t="s">
        <v>107</v>
      </c>
      <c r="D22" s="12" t="s">
        <v>108</v>
      </c>
      <c r="E22" s="15" t="s">
        <v>105</v>
      </c>
      <c r="F22" s="12">
        <v>1</v>
      </c>
      <c r="G22" s="8">
        <v>0.15</v>
      </c>
      <c r="H22" s="8">
        <f>F22*G22</f>
        <v>0.15</v>
      </c>
      <c r="I22" s="6"/>
      <c r="J22" s="6" t="s">
        <v>147</v>
      </c>
    </row>
    <row r="23" spans="1:21" x14ac:dyDescent="0.25">
      <c r="A23" s="41" t="s">
        <v>152</v>
      </c>
      <c r="B23" s="29">
        <v>22</v>
      </c>
      <c r="C23" s="31" t="s">
        <v>31</v>
      </c>
      <c r="D23" s="10"/>
      <c r="E23" s="15" t="s">
        <v>159</v>
      </c>
      <c r="F23" s="10">
        <v>1</v>
      </c>
      <c r="G23" s="8">
        <v>8.57</v>
      </c>
      <c r="H23" s="8">
        <f t="shared" si="0"/>
        <v>8.57</v>
      </c>
      <c r="I23" s="27" t="s">
        <v>158</v>
      </c>
      <c r="J23" s="6" t="s">
        <v>160</v>
      </c>
    </row>
    <row r="24" spans="1:21" ht="15.75" customHeight="1" x14ac:dyDescent="0.25">
      <c r="A24" s="41"/>
      <c r="B24" s="29">
        <v>23</v>
      </c>
      <c r="C24" s="35" t="s">
        <v>66</v>
      </c>
      <c r="D24" s="19"/>
      <c r="E24" s="20" t="s">
        <v>59</v>
      </c>
      <c r="F24" s="19">
        <v>3</v>
      </c>
      <c r="G24" s="8">
        <v>3</v>
      </c>
      <c r="H24" s="8">
        <f t="shared" si="0"/>
        <v>9</v>
      </c>
      <c r="I24" s="27" t="s">
        <v>67</v>
      </c>
      <c r="J24" t="s">
        <v>140</v>
      </c>
      <c r="Q24" s="40" t="s">
        <v>146</v>
      </c>
      <c r="R24" s="40"/>
      <c r="S24" s="40"/>
      <c r="T24" s="40"/>
      <c r="U24" s="40"/>
    </row>
    <row r="25" spans="1:21" ht="15.75" x14ac:dyDescent="0.25">
      <c r="A25" s="41"/>
      <c r="B25" s="29">
        <v>24</v>
      </c>
      <c r="C25" s="35" t="s">
        <v>141</v>
      </c>
      <c r="D25" s="19"/>
      <c r="E25" s="20" t="s">
        <v>142</v>
      </c>
      <c r="F25" s="19">
        <v>1</v>
      </c>
      <c r="G25" s="8">
        <v>9</v>
      </c>
      <c r="H25" s="8">
        <f t="shared" si="0"/>
        <v>9</v>
      </c>
      <c r="I25" s="27" t="s">
        <v>145</v>
      </c>
      <c r="J25" t="s">
        <v>143</v>
      </c>
      <c r="Q25" s="40"/>
      <c r="R25" s="40"/>
      <c r="S25" s="40"/>
      <c r="T25" s="40"/>
      <c r="U25" s="40"/>
    </row>
    <row r="26" spans="1:21" ht="15.75" x14ac:dyDescent="0.25">
      <c r="A26" s="41"/>
      <c r="B26" s="29">
        <v>25</v>
      </c>
      <c r="C26" s="36" t="s">
        <v>161</v>
      </c>
      <c r="D26" s="5"/>
      <c r="E26" s="20"/>
      <c r="F26" s="5">
        <v>1</v>
      </c>
      <c r="G26" s="3">
        <v>5</v>
      </c>
      <c r="H26" s="3">
        <f t="shared" si="0"/>
        <v>5</v>
      </c>
      <c r="I26" s="27" t="s">
        <v>162</v>
      </c>
      <c r="J26" t="s">
        <v>129</v>
      </c>
      <c r="O26" s="27" t="s">
        <v>163</v>
      </c>
      <c r="Q26" s="40"/>
      <c r="R26" s="40"/>
      <c r="S26" s="40"/>
      <c r="T26" s="40"/>
      <c r="U26" s="40"/>
    </row>
    <row r="27" spans="1:21" x14ac:dyDescent="0.25">
      <c r="E27" s="2" t="s">
        <v>154</v>
      </c>
      <c r="F27" s="2"/>
      <c r="G27" s="2"/>
      <c r="H27" s="4">
        <f>SUM(H3:H26)</f>
        <v>66.489999999999995</v>
      </c>
      <c r="Q27" s="40"/>
      <c r="R27" s="40"/>
      <c r="S27" s="40"/>
      <c r="T27" s="40"/>
      <c r="U27" s="40"/>
    </row>
    <row r="28" spans="1:21" x14ac:dyDescent="0.25">
      <c r="B28" s="6"/>
      <c r="C28" s="6"/>
      <c r="D28" s="6"/>
      <c r="E28" s="25"/>
      <c r="F28" s="23"/>
      <c r="G28" s="24"/>
      <c r="H28" s="8"/>
      <c r="I28" s="6"/>
    </row>
    <row r="29" spans="1:21" x14ac:dyDescent="0.25">
      <c r="B29" s="6"/>
      <c r="C29" s="25"/>
      <c r="D29" s="25"/>
      <c r="E29" s="43" t="s">
        <v>165</v>
      </c>
      <c r="F29" s="23"/>
      <c r="G29" s="24"/>
      <c r="H29" s="8"/>
      <c r="I29" s="6"/>
    </row>
    <row r="30" spans="1:21" x14ac:dyDescent="0.25">
      <c r="B30" s="6"/>
      <c r="C30" s="25"/>
      <c r="D30" s="25"/>
      <c r="E30" s="22" t="s">
        <v>164</v>
      </c>
      <c r="H30" s="16"/>
    </row>
    <row r="31" spans="1:21" x14ac:dyDescent="0.25">
      <c r="H31" s="16"/>
    </row>
    <row r="32" spans="1:21" x14ac:dyDescent="0.25">
      <c r="E32" s="37"/>
      <c r="F32" s="37"/>
      <c r="G32" s="37"/>
      <c r="H32" s="38"/>
    </row>
  </sheetData>
  <mergeCells count="9">
    <mergeCell ref="A21:A22"/>
    <mergeCell ref="A23:A26"/>
    <mergeCell ref="Q24:U27"/>
    <mergeCell ref="A4:A8"/>
    <mergeCell ref="A9:A13"/>
    <mergeCell ref="M9:Q12"/>
    <mergeCell ref="A14:A15"/>
    <mergeCell ref="A17:A18"/>
    <mergeCell ref="A19:A20"/>
  </mergeCells>
  <hyperlinks>
    <hyperlink ref="I21" r:id="rId1" location="ht_2092wt_1163" display="http://www.ebay.com/itm/1-PCS-DS18B20-18B20-Thermometer-Temperature-Sensor-Dalla-/170750980342?pt=LH_DefaultDomain_0&amp;hash=item27c18d30f6 - ht_2092wt_1163"/>
    <hyperlink ref="I19" r:id="rId2" location="ht_3637wt_1163" display="http://www.ebay.com/itm/IIC-I2C-TWI-1602-Serial-Shield-Modle-LCD-Display-For-Arduino-MEGA-2560-UNO-A004-/251052650605?pt=LH_DefaultDomain_0&amp;hash=item3a73e7706d - ht_3637wt_1163"/>
    <hyperlink ref="I4" r:id="rId3"/>
    <hyperlink ref="I5" r:id="rId4"/>
    <hyperlink ref="I6" r:id="rId5"/>
    <hyperlink ref="I7" r:id="rId6"/>
    <hyperlink ref="I8" r:id="rId7"/>
    <hyperlink ref="I14" r:id="rId8"/>
    <hyperlink ref="I16" r:id="rId9"/>
    <hyperlink ref="I17" r:id="rId10"/>
    <hyperlink ref="I18" r:id="rId11"/>
    <hyperlink ref="I12" r:id="rId12"/>
    <hyperlink ref="I9" r:id="rId13"/>
    <hyperlink ref="I10" r:id="rId14"/>
    <hyperlink ref="I11" r:id="rId15"/>
    <hyperlink ref="I24" r:id="rId16"/>
    <hyperlink ref="O26" r:id="rId17"/>
  </hyperlink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opLeftCell="A4" workbookViewId="0">
      <selection activeCell="E23" sqref="E23"/>
    </sheetView>
  </sheetViews>
  <sheetFormatPr defaultRowHeight="15" x14ac:dyDescent="0.25"/>
  <cols>
    <col min="1" max="1" width="14.42578125" customWidth="1"/>
    <col min="3" max="3" width="53.7109375" customWidth="1"/>
    <col min="4" max="4" width="19.28515625" customWidth="1"/>
    <col min="5" max="5" width="40.85546875" customWidth="1"/>
    <col min="6" max="6" width="5.7109375" customWidth="1"/>
    <col min="7" max="7" width="10.28515625" customWidth="1"/>
    <col min="8" max="8" width="11.7109375" customWidth="1"/>
    <col min="9" max="9" width="43.5703125" customWidth="1"/>
  </cols>
  <sheetData>
    <row r="1" spans="1:17" ht="21" x14ac:dyDescent="0.35">
      <c r="B1" s="26" t="s">
        <v>0</v>
      </c>
      <c r="C1" s="6"/>
      <c r="D1" s="1" t="s">
        <v>69</v>
      </c>
      <c r="E1" s="1"/>
      <c r="F1" s="6"/>
      <c r="G1" s="6"/>
      <c r="H1" s="6"/>
      <c r="I1" s="6"/>
    </row>
    <row r="2" spans="1:17" x14ac:dyDescent="0.25">
      <c r="B2" s="1" t="s">
        <v>2</v>
      </c>
      <c r="C2" s="1" t="s">
        <v>3</v>
      </c>
      <c r="D2" s="1" t="s">
        <v>76</v>
      </c>
      <c r="E2" s="1" t="s">
        <v>1</v>
      </c>
      <c r="F2" s="1" t="s">
        <v>18</v>
      </c>
      <c r="G2" s="1" t="s">
        <v>19</v>
      </c>
      <c r="H2" s="1" t="s">
        <v>20</v>
      </c>
      <c r="I2" s="1" t="s">
        <v>5</v>
      </c>
      <c r="J2" s="1" t="s">
        <v>127</v>
      </c>
    </row>
    <row r="3" spans="1:17" x14ac:dyDescent="0.25">
      <c r="A3" t="s">
        <v>153</v>
      </c>
      <c r="B3" s="29">
        <v>1</v>
      </c>
      <c r="C3" s="29" t="s">
        <v>157</v>
      </c>
      <c r="D3" s="6" t="s">
        <v>77</v>
      </c>
      <c r="E3" s="13"/>
      <c r="F3" s="6">
        <v>1</v>
      </c>
      <c r="G3" s="7">
        <v>10</v>
      </c>
      <c r="H3" s="8">
        <f>F3*G3</f>
        <v>10</v>
      </c>
      <c r="I3" s="27" t="s">
        <v>58</v>
      </c>
      <c r="J3" s="6" t="s">
        <v>130</v>
      </c>
    </row>
    <row r="4" spans="1:17" x14ac:dyDescent="0.25">
      <c r="A4" s="41" t="s">
        <v>114</v>
      </c>
      <c r="B4" s="6">
        <v>3</v>
      </c>
      <c r="C4" s="6" t="s">
        <v>106</v>
      </c>
      <c r="D4" s="6" t="s">
        <v>78</v>
      </c>
      <c r="E4" s="13" t="s">
        <v>12</v>
      </c>
      <c r="F4" s="6">
        <v>1</v>
      </c>
      <c r="G4" s="8">
        <v>0.59</v>
      </c>
      <c r="H4" s="8">
        <f t="shared" ref="H4:H26" si="0">F4*G4</f>
        <v>0.59</v>
      </c>
      <c r="I4" s="27" t="s">
        <v>109</v>
      </c>
      <c r="J4" s="6" t="s">
        <v>131</v>
      </c>
    </row>
    <row r="5" spans="1:17" x14ac:dyDescent="0.25">
      <c r="A5" s="41"/>
      <c r="B5" s="6">
        <v>4</v>
      </c>
      <c r="C5" s="10" t="s">
        <v>70</v>
      </c>
      <c r="D5" s="10" t="s">
        <v>79</v>
      </c>
      <c r="E5" s="13" t="s">
        <v>71</v>
      </c>
      <c r="F5" s="6">
        <v>1</v>
      </c>
      <c r="G5" s="8">
        <v>1.89</v>
      </c>
      <c r="H5" s="8">
        <f t="shared" ref="H5" si="1">F5*G5</f>
        <v>1.89</v>
      </c>
      <c r="I5" s="27" t="s">
        <v>110</v>
      </c>
      <c r="J5" s="6" t="s">
        <v>131</v>
      </c>
    </row>
    <row r="6" spans="1:17" x14ac:dyDescent="0.25">
      <c r="A6" s="41"/>
      <c r="B6" s="6">
        <v>5</v>
      </c>
      <c r="C6" s="6" t="s">
        <v>52</v>
      </c>
      <c r="D6" s="28" t="s">
        <v>80</v>
      </c>
      <c r="E6" s="13" t="s">
        <v>26</v>
      </c>
      <c r="F6" s="10">
        <v>1</v>
      </c>
      <c r="G6" s="11">
        <v>0.45</v>
      </c>
      <c r="H6" s="8">
        <f>F6*G6</f>
        <v>0.45</v>
      </c>
      <c r="I6" s="27" t="s">
        <v>111</v>
      </c>
      <c r="J6" s="6" t="s">
        <v>131</v>
      </c>
    </row>
    <row r="7" spans="1:17" x14ac:dyDescent="0.25">
      <c r="A7" s="41"/>
      <c r="B7" s="6">
        <v>6</v>
      </c>
      <c r="C7" s="6" t="s">
        <v>53</v>
      </c>
      <c r="D7" s="28" t="s">
        <v>81</v>
      </c>
      <c r="E7" s="14" t="s">
        <v>15</v>
      </c>
      <c r="F7" s="10">
        <v>1</v>
      </c>
      <c r="G7" s="11">
        <v>0.45</v>
      </c>
      <c r="H7" s="8">
        <f t="shared" si="0"/>
        <v>0.45</v>
      </c>
      <c r="I7" s="27" t="s">
        <v>112</v>
      </c>
      <c r="J7" s="6" t="s">
        <v>131</v>
      </c>
    </row>
    <row r="8" spans="1:17" x14ac:dyDescent="0.25">
      <c r="A8" s="41"/>
      <c r="B8" s="6">
        <v>7</v>
      </c>
      <c r="C8" s="6" t="s">
        <v>16</v>
      </c>
      <c r="D8" s="28" t="s">
        <v>82</v>
      </c>
      <c r="E8" s="14" t="s">
        <v>17</v>
      </c>
      <c r="F8" s="10">
        <v>1</v>
      </c>
      <c r="G8" s="8">
        <v>0.31</v>
      </c>
      <c r="H8" s="8">
        <f t="shared" si="0"/>
        <v>0.31</v>
      </c>
      <c r="I8" s="27" t="s">
        <v>113</v>
      </c>
      <c r="J8" s="6" t="s">
        <v>131</v>
      </c>
    </row>
    <row r="9" spans="1:17" ht="15" customHeight="1" x14ac:dyDescent="0.25">
      <c r="A9" s="42" t="s">
        <v>115</v>
      </c>
      <c r="B9" s="29">
        <v>8</v>
      </c>
      <c r="C9" s="29" t="s">
        <v>45</v>
      </c>
      <c r="D9" s="28" t="s">
        <v>84</v>
      </c>
      <c r="E9" s="14" t="s">
        <v>23</v>
      </c>
      <c r="F9" s="10">
        <v>1</v>
      </c>
      <c r="G9" s="8">
        <v>0.23</v>
      </c>
      <c r="H9" s="8">
        <f>F9*G9</f>
        <v>0.23</v>
      </c>
      <c r="I9" s="27" t="s">
        <v>118</v>
      </c>
      <c r="J9" s="6" t="s">
        <v>132</v>
      </c>
      <c r="M9" s="40" t="s">
        <v>144</v>
      </c>
      <c r="N9" s="40"/>
      <c r="O9" s="40"/>
      <c r="P9" s="40"/>
      <c r="Q9" s="40"/>
    </row>
    <row r="10" spans="1:17" x14ac:dyDescent="0.25">
      <c r="A10" s="42"/>
      <c r="B10" s="29">
        <v>9</v>
      </c>
      <c r="C10" s="29" t="s">
        <v>47</v>
      </c>
      <c r="D10" s="28" t="s">
        <v>85</v>
      </c>
      <c r="E10" s="10" t="s">
        <v>48</v>
      </c>
      <c r="F10" s="10">
        <v>2</v>
      </c>
      <c r="G10" s="8">
        <v>0.4</v>
      </c>
      <c r="H10" s="8">
        <f>F10*G10</f>
        <v>0.8</v>
      </c>
      <c r="I10" s="27" t="s">
        <v>119</v>
      </c>
      <c r="J10" s="6" t="s">
        <v>132</v>
      </c>
      <c r="M10" s="40"/>
      <c r="N10" s="40"/>
      <c r="O10" s="40"/>
      <c r="P10" s="40"/>
      <c r="Q10" s="40"/>
    </row>
    <row r="11" spans="1:17" x14ac:dyDescent="0.25">
      <c r="A11" s="42"/>
      <c r="B11" s="29">
        <v>10</v>
      </c>
      <c r="C11" s="29" t="s">
        <v>46</v>
      </c>
      <c r="D11" s="28" t="s">
        <v>86</v>
      </c>
      <c r="E11" s="14" t="s">
        <v>22</v>
      </c>
      <c r="F11" s="10">
        <v>2</v>
      </c>
      <c r="G11" s="8">
        <v>0.53</v>
      </c>
      <c r="H11" s="8">
        <f t="shared" si="0"/>
        <v>1.06</v>
      </c>
      <c r="I11" s="27" t="s">
        <v>120</v>
      </c>
      <c r="J11" s="6" t="s">
        <v>132</v>
      </c>
      <c r="M11" s="40"/>
      <c r="N11" s="40"/>
      <c r="O11" s="40"/>
      <c r="P11" s="40"/>
      <c r="Q11" s="40"/>
    </row>
    <row r="12" spans="1:17" x14ac:dyDescent="0.25">
      <c r="A12" s="42"/>
      <c r="B12" s="29">
        <v>11</v>
      </c>
      <c r="C12" s="29" t="s">
        <v>44</v>
      </c>
      <c r="D12" s="28" t="s">
        <v>83</v>
      </c>
      <c r="E12" s="14" t="s">
        <v>21</v>
      </c>
      <c r="F12" s="10">
        <v>1</v>
      </c>
      <c r="G12" s="11">
        <v>0.18</v>
      </c>
      <c r="H12" s="8">
        <f>F12*G12</f>
        <v>0.18</v>
      </c>
      <c r="I12" s="27" t="s">
        <v>121</v>
      </c>
      <c r="J12" s="6" t="s">
        <v>132</v>
      </c>
      <c r="M12" s="40"/>
      <c r="N12" s="40"/>
      <c r="O12" s="40"/>
      <c r="P12" s="40"/>
      <c r="Q12" s="40"/>
    </row>
    <row r="13" spans="1:17" x14ac:dyDescent="0.25">
      <c r="A13" s="42"/>
      <c r="B13" s="29">
        <v>12</v>
      </c>
      <c r="C13" s="31" t="s">
        <v>40</v>
      </c>
      <c r="D13" s="10" t="s">
        <v>93</v>
      </c>
      <c r="E13" s="15" t="s">
        <v>105</v>
      </c>
      <c r="F13" s="10">
        <v>6</v>
      </c>
      <c r="G13" s="8">
        <v>0.15</v>
      </c>
      <c r="H13" s="8">
        <f>F13*G13</f>
        <v>0.89999999999999991</v>
      </c>
      <c r="I13" s="6"/>
      <c r="J13" s="6" t="s">
        <v>133</v>
      </c>
    </row>
    <row r="14" spans="1:17" x14ac:dyDescent="0.25">
      <c r="A14" s="41" t="s">
        <v>117</v>
      </c>
      <c r="B14" s="6">
        <v>13</v>
      </c>
      <c r="C14" s="10" t="s">
        <v>24</v>
      </c>
      <c r="D14" s="10" t="s">
        <v>87</v>
      </c>
      <c r="E14" s="15" t="s">
        <v>25</v>
      </c>
      <c r="F14" s="10">
        <v>1</v>
      </c>
      <c r="G14" s="8">
        <v>1.86</v>
      </c>
      <c r="H14" s="8">
        <f t="shared" si="0"/>
        <v>1.86</v>
      </c>
      <c r="I14" s="27" t="s">
        <v>125</v>
      </c>
      <c r="J14" s="6" t="s">
        <v>128</v>
      </c>
    </row>
    <row r="15" spans="1:17" x14ac:dyDescent="0.25">
      <c r="A15" s="41"/>
      <c r="B15" s="6">
        <v>14</v>
      </c>
      <c r="C15" s="12" t="s">
        <v>103</v>
      </c>
      <c r="D15" s="12" t="s">
        <v>89</v>
      </c>
      <c r="E15" s="15" t="s">
        <v>105</v>
      </c>
      <c r="F15" s="12">
        <v>1</v>
      </c>
      <c r="G15" s="8">
        <v>0.15</v>
      </c>
      <c r="H15" s="8">
        <f>F15*G15</f>
        <v>0.15</v>
      </c>
      <c r="I15" s="6"/>
      <c r="J15" s="6" t="s">
        <v>138</v>
      </c>
    </row>
    <row r="16" spans="1:17" x14ac:dyDescent="0.25">
      <c r="A16" s="30" t="s">
        <v>156</v>
      </c>
      <c r="B16" s="29">
        <v>15</v>
      </c>
      <c r="C16" s="32" t="s">
        <v>98</v>
      </c>
      <c r="D16" s="12" t="s">
        <v>90</v>
      </c>
      <c r="E16" s="15" t="s">
        <v>97</v>
      </c>
      <c r="F16" s="12">
        <v>2</v>
      </c>
      <c r="G16" s="8">
        <v>1</v>
      </c>
      <c r="H16" s="8">
        <f>F16*G16</f>
        <v>2</v>
      </c>
      <c r="I16" s="27" t="s">
        <v>122</v>
      </c>
      <c r="J16" s="6" t="s">
        <v>137</v>
      </c>
    </row>
    <row r="17" spans="1:21" x14ac:dyDescent="0.25">
      <c r="A17" s="41" t="s">
        <v>155</v>
      </c>
      <c r="B17" s="33">
        <v>16</v>
      </c>
      <c r="C17" s="34" t="s">
        <v>102</v>
      </c>
      <c r="D17" s="12" t="s">
        <v>91</v>
      </c>
      <c r="E17" s="15" t="s">
        <v>100</v>
      </c>
      <c r="F17" s="12">
        <v>1</v>
      </c>
      <c r="G17" s="8">
        <v>1</v>
      </c>
      <c r="H17" s="8">
        <f t="shared" ref="H17:H18" si="2">F17*G17</f>
        <v>1</v>
      </c>
      <c r="I17" s="27" t="s">
        <v>123</v>
      </c>
      <c r="J17" s="6" t="s">
        <v>139</v>
      </c>
    </row>
    <row r="18" spans="1:21" x14ac:dyDescent="0.25">
      <c r="A18" s="41"/>
      <c r="B18" s="33">
        <v>17</v>
      </c>
      <c r="C18" s="34" t="s">
        <v>101</v>
      </c>
      <c r="D18" s="12" t="s">
        <v>92</v>
      </c>
      <c r="E18" s="15" t="s">
        <v>99</v>
      </c>
      <c r="F18" s="12">
        <v>1</v>
      </c>
      <c r="G18" s="8">
        <v>1</v>
      </c>
      <c r="H18" s="8">
        <f t="shared" si="2"/>
        <v>1</v>
      </c>
      <c r="I18" s="27" t="s">
        <v>124</v>
      </c>
      <c r="J18" s="6" t="s">
        <v>139</v>
      </c>
    </row>
    <row r="19" spans="1:21" x14ac:dyDescent="0.25">
      <c r="A19" s="42" t="s">
        <v>88</v>
      </c>
      <c r="B19" s="29">
        <v>18</v>
      </c>
      <c r="C19" s="31" t="s">
        <v>74</v>
      </c>
      <c r="D19" s="10" t="s">
        <v>88</v>
      </c>
      <c r="E19" s="15" t="s">
        <v>104</v>
      </c>
      <c r="F19" s="10">
        <v>1</v>
      </c>
      <c r="G19" s="8">
        <v>10</v>
      </c>
      <c r="H19" s="8">
        <f t="shared" si="0"/>
        <v>10</v>
      </c>
      <c r="I19" s="27" t="s">
        <v>75</v>
      </c>
      <c r="J19" t="s">
        <v>134</v>
      </c>
    </row>
    <row r="20" spans="1:21" x14ac:dyDescent="0.25">
      <c r="A20" s="42"/>
      <c r="B20" s="29">
        <v>19</v>
      </c>
      <c r="C20" s="32" t="s">
        <v>151</v>
      </c>
      <c r="D20" s="12" t="s">
        <v>149</v>
      </c>
      <c r="E20" s="15" t="s">
        <v>105</v>
      </c>
      <c r="F20" s="12">
        <v>2</v>
      </c>
      <c r="G20" s="8">
        <v>0.15</v>
      </c>
      <c r="H20" s="8">
        <f>F20*G20</f>
        <v>0.3</v>
      </c>
      <c r="I20" s="6"/>
      <c r="J20" s="6" t="s">
        <v>150</v>
      </c>
    </row>
    <row r="21" spans="1:21" x14ac:dyDescent="0.25">
      <c r="A21" s="41" t="s">
        <v>116</v>
      </c>
      <c r="B21" s="6">
        <v>20</v>
      </c>
      <c r="C21" s="10" t="s">
        <v>72</v>
      </c>
      <c r="D21" s="10" t="s">
        <v>148</v>
      </c>
      <c r="E21" s="15" t="s">
        <v>104</v>
      </c>
      <c r="F21" s="10">
        <v>1</v>
      </c>
      <c r="G21" s="8">
        <v>1.6</v>
      </c>
      <c r="H21" s="8">
        <f t="shared" si="0"/>
        <v>1.6</v>
      </c>
      <c r="I21" s="27" t="s">
        <v>73</v>
      </c>
      <c r="J21" t="s">
        <v>135</v>
      </c>
    </row>
    <row r="22" spans="1:21" x14ac:dyDescent="0.25">
      <c r="A22" s="41"/>
      <c r="B22" s="6">
        <v>21</v>
      </c>
      <c r="C22" s="12" t="s">
        <v>107</v>
      </c>
      <c r="D22" s="12" t="s">
        <v>108</v>
      </c>
      <c r="E22" s="15" t="s">
        <v>105</v>
      </c>
      <c r="F22" s="12">
        <v>1</v>
      </c>
      <c r="G22" s="8">
        <v>0.15</v>
      </c>
      <c r="H22" s="8">
        <f>F22*G22</f>
        <v>0.15</v>
      </c>
      <c r="I22" s="6"/>
      <c r="J22" s="6" t="s">
        <v>147</v>
      </c>
    </row>
    <row r="23" spans="1:21" x14ac:dyDescent="0.25">
      <c r="A23" s="41" t="s">
        <v>152</v>
      </c>
      <c r="B23" s="29">
        <v>22</v>
      </c>
      <c r="C23" s="31" t="s">
        <v>31</v>
      </c>
      <c r="D23" s="10"/>
      <c r="E23" s="15" t="s">
        <v>32</v>
      </c>
      <c r="F23" s="10">
        <v>1</v>
      </c>
      <c r="G23" s="8">
        <v>6.52</v>
      </c>
      <c r="H23" s="8">
        <f t="shared" si="0"/>
        <v>6.52</v>
      </c>
      <c r="I23" s="27" t="s">
        <v>126</v>
      </c>
      <c r="J23" s="6" t="s">
        <v>136</v>
      </c>
    </row>
    <row r="24" spans="1:21" ht="15.75" x14ac:dyDescent="0.25">
      <c r="A24" s="41"/>
      <c r="B24" s="29">
        <v>23</v>
      </c>
      <c r="C24" s="35" t="s">
        <v>66</v>
      </c>
      <c r="D24" s="19"/>
      <c r="E24" s="20" t="s">
        <v>59</v>
      </c>
      <c r="F24" s="19">
        <v>3</v>
      </c>
      <c r="G24" s="8">
        <v>3</v>
      </c>
      <c r="H24" s="8">
        <f t="shared" ref="H24" si="3">F24*G24</f>
        <v>9</v>
      </c>
      <c r="I24" s="27" t="s">
        <v>67</v>
      </c>
      <c r="J24" t="s">
        <v>140</v>
      </c>
      <c r="Q24" s="40" t="s">
        <v>146</v>
      </c>
      <c r="R24" s="40"/>
      <c r="S24" s="40"/>
      <c r="T24" s="40"/>
      <c r="U24" s="40"/>
    </row>
    <row r="25" spans="1:21" ht="15.75" x14ac:dyDescent="0.25">
      <c r="A25" s="41"/>
      <c r="B25" s="29">
        <v>24</v>
      </c>
      <c r="C25" s="35" t="s">
        <v>141</v>
      </c>
      <c r="D25" s="19"/>
      <c r="E25" s="20" t="s">
        <v>142</v>
      </c>
      <c r="F25" s="19">
        <v>1</v>
      </c>
      <c r="G25" s="8">
        <v>9</v>
      </c>
      <c r="H25" s="8">
        <f t="shared" si="0"/>
        <v>9</v>
      </c>
      <c r="I25" s="27" t="s">
        <v>145</v>
      </c>
      <c r="J25" t="s">
        <v>143</v>
      </c>
      <c r="Q25" s="40"/>
      <c r="R25" s="40"/>
      <c r="S25" s="40"/>
      <c r="T25" s="40"/>
      <c r="U25" s="40"/>
    </row>
    <row r="26" spans="1:21" ht="15.75" x14ac:dyDescent="0.25">
      <c r="A26" s="41"/>
      <c r="B26" s="29">
        <v>25</v>
      </c>
      <c r="C26" s="36" t="s">
        <v>95</v>
      </c>
      <c r="D26" s="5"/>
      <c r="E26" s="20" t="s">
        <v>96</v>
      </c>
      <c r="F26" s="5">
        <v>1</v>
      </c>
      <c r="G26" s="3">
        <v>2.4900000000000002</v>
      </c>
      <c r="H26" s="3">
        <f t="shared" si="0"/>
        <v>2.4900000000000002</v>
      </c>
      <c r="I26" s="27" t="s">
        <v>94</v>
      </c>
      <c r="J26" t="s">
        <v>129</v>
      </c>
      <c r="Q26" s="40"/>
      <c r="R26" s="40"/>
      <c r="S26" s="40"/>
      <c r="T26" s="40"/>
      <c r="U26" s="40"/>
    </row>
    <row r="27" spans="1:21" x14ac:dyDescent="0.25">
      <c r="E27" s="2" t="s">
        <v>154</v>
      </c>
      <c r="F27" s="2"/>
      <c r="G27" s="2"/>
      <c r="H27" s="4">
        <f>SUM(H3:H26)</f>
        <v>61.93</v>
      </c>
      <c r="Q27" s="40"/>
      <c r="R27" s="40"/>
      <c r="S27" s="40"/>
      <c r="T27" s="40"/>
      <c r="U27" s="40"/>
    </row>
    <row r="28" spans="1:21" x14ac:dyDescent="0.25">
      <c r="B28" s="6"/>
      <c r="C28" s="6"/>
      <c r="D28" s="6"/>
      <c r="E28" s="25"/>
      <c r="F28" s="23"/>
      <c r="G28" s="24"/>
      <c r="H28" s="8"/>
      <c r="I28" s="6"/>
    </row>
    <row r="29" spans="1:21" x14ac:dyDescent="0.25">
      <c r="B29" s="6"/>
      <c r="C29" s="25"/>
      <c r="D29" s="25"/>
      <c r="E29" s="25"/>
      <c r="F29" s="23"/>
      <c r="G29" s="24"/>
      <c r="H29" s="8"/>
      <c r="I29" s="6"/>
    </row>
    <row r="30" spans="1:21" x14ac:dyDescent="0.25">
      <c r="B30" s="6"/>
      <c r="C30" s="25"/>
      <c r="D30" s="25"/>
      <c r="E30" s="22"/>
      <c r="H30" s="16"/>
    </row>
    <row r="31" spans="1:21" x14ac:dyDescent="0.25">
      <c r="H31" s="16"/>
    </row>
    <row r="32" spans="1:21" x14ac:dyDescent="0.25">
      <c r="E32" s="37"/>
      <c r="F32" s="37"/>
      <c r="G32" s="37"/>
      <c r="H32" s="38"/>
    </row>
  </sheetData>
  <mergeCells count="9">
    <mergeCell ref="M9:Q12"/>
    <mergeCell ref="Q24:U27"/>
    <mergeCell ref="A4:A8"/>
    <mergeCell ref="A9:A13"/>
    <mergeCell ref="A21:A22"/>
    <mergeCell ref="A17:A18"/>
    <mergeCell ref="A14:A15"/>
    <mergeCell ref="A19:A20"/>
    <mergeCell ref="A23:A26"/>
  </mergeCells>
  <hyperlinks>
    <hyperlink ref="I21" r:id="rId1" location="ht_2092wt_1163" display="http://www.ebay.com/itm/1-PCS-DS18B20-18B20-Thermometer-Temperature-Sensor-Dalla-/170750980342?pt=LH_DefaultDomain_0&amp;hash=item27c18d30f6 - ht_2092wt_1163"/>
    <hyperlink ref="I19" r:id="rId2" location="ht_3637wt_1163" display="http://www.ebay.com/itm/IIC-I2C-TWI-1602-Serial-Shield-Modle-LCD-Display-For-Arduino-MEGA-2560-UNO-A004-/251052650605?pt=LH_DefaultDomain_0&amp;hash=item3a73e7706d - ht_3637wt_1163"/>
    <hyperlink ref="I4" r:id="rId3"/>
    <hyperlink ref="I5" r:id="rId4"/>
    <hyperlink ref="I6" r:id="rId5"/>
    <hyperlink ref="I7" r:id="rId6"/>
    <hyperlink ref="I8" r:id="rId7"/>
    <hyperlink ref="I26" r:id="rId8"/>
    <hyperlink ref="I14" r:id="rId9"/>
    <hyperlink ref="I16" r:id="rId10"/>
    <hyperlink ref="I17" r:id="rId11"/>
    <hyperlink ref="I18" r:id="rId12"/>
    <hyperlink ref="I23" r:id="rId13"/>
    <hyperlink ref="I12" r:id="rId14"/>
    <hyperlink ref="I9" r:id="rId15"/>
    <hyperlink ref="I10" r:id="rId16"/>
    <hyperlink ref="I11" r:id="rId17"/>
    <hyperlink ref="I24" r:id="rId18"/>
  </hyperlinks>
  <pageMargins left="0.7" right="0.7" top="0.75" bottom="0.75" header="0.3" footer="0.3"/>
  <pageSetup orientation="portrait"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5" sqref="A5:XFD5"/>
    </sheetView>
  </sheetViews>
  <sheetFormatPr defaultRowHeight="15" x14ac:dyDescent="0.25"/>
  <cols>
    <col min="2" max="2" width="41.42578125" customWidth="1"/>
    <col min="3" max="3" width="40.85546875" customWidth="1"/>
    <col min="4" max="4" width="5.7109375" customWidth="1"/>
    <col min="5" max="5" width="10.28515625" customWidth="1"/>
    <col min="6" max="6" width="11.7109375" customWidth="1"/>
    <col min="7" max="7" width="25.85546875" customWidth="1"/>
  </cols>
  <sheetData>
    <row r="1" spans="1:8" ht="21" x14ac:dyDescent="0.35">
      <c r="A1" s="26" t="s">
        <v>0</v>
      </c>
      <c r="B1" s="6"/>
      <c r="C1" s="6"/>
      <c r="D1" s="6"/>
      <c r="E1" s="6"/>
      <c r="F1" s="6"/>
      <c r="G1" s="6"/>
    </row>
    <row r="2" spans="1:8" x14ac:dyDescent="0.25">
      <c r="A2" s="1" t="s">
        <v>2</v>
      </c>
      <c r="B2" s="1" t="s">
        <v>3</v>
      </c>
      <c r="C2" s="1" t="s">
        <v>1</v>
      </c>
      <c r="D2" s="1" t="s">
        <v>18</v>
      </c>
      <c r="E2" s="1" t="s">
        <v>19</v>
      </c>
      <c r="F2" s="1" t="s">
        <v>20</v>
      </c>
      <c r="G2" s="1" t="s">
        <v>5</v>
      </c>
      <c r="H2" s="6"/>
    </row>
    <row r="3" spans="1:8" x14ac:dyDescent="0.25">
      <c r="A3" s="6">
        <v>1</v>
      </c>
      <c r="B3" s="6" t="s">
        <v>7</v>
      </c>
      <c r="C3" s="13" t="s">
        <v>8</v>
      </c>
      <c r="D3" s="6">
        <v>1</v>
      </c>
      <c r="E3" s="7">
        <v>27</v>
      </c>
      <c r="F3" s="8">
        <f>D3*E3</f>
        <v>27</v>
      </c>
      <c r="G3" s="9" t="s">
        <v>6</v>
      </c>
      <c r="H3" s="6"/>
    </row>
    <row r="4" spans="1:8" x14ac:dyDescent="0.25">
      <c r="A4" s="6">
        <v>2</v>
      </c>
      <c r="B4" s="6" t="s">
        <v>10</v>
      </c>
      <c r="C4" s="14" t="s">
        <v>9</v>
      </c>
      <c r="D4" s="10">
        <v>1</v>
      </c>
      <c r="E4" s="11">
        <v>0.32</v>
      </c>
      <c r="F4" s="8">
        <f t="shared" ref="F4:F12" si="0">D4*E4</f>
        <v>0.32</v>
      </c>
      <c r="G4" s="6"/>
      <c r="H4" s="6"/>
    </row>
    <row r="5" spans="1:8" x14ac:dyDescent="0.25">
      <c r="A5" s="6">
        <v>8</v>
      </c>
      <c r="B5" s="6" t="s">
        <v>11</v>
      </c>
      <c r="C5" s="13" t="s">
        <v>12</v>
      </c>
      <c r="D5" s="6">
        <v>1</v>
      </c>
      <c r="E5" s="8">
        <v>0.59</v>
      </c>
      <c r="F5" s="8">
        <f t="shared" si="0"/>
        <v>0.59</v>
      </c>
      <c r="G5" s="6"/>
      <c r="H5" s="6"/>
    </row>
    <row r="6" spans="1:8" x14ac:dyDescent="0.25">
      <c r="A6" s="6">
        <v>4</v>
      </c>
      <c r="B6" s="10" t="s">
        <v>14</v>
      </c>
      <c r="C6" s="13" t="s">
        <v>13</v>
      </c>
      <c r="D6" s="6">
        <v>1</v>
      </c>
      <c r="E6" s="8">
        <v>1.89</v>
      </c>
      <c r="F6" s="8">
        <f t="shared" si="0"/>
        <v>1.89</v>
      </c>
      <c r="G6" s="6"/>
      <c r="H6" s="6"/>
    </row>
    <row r="7" spans="1:8" x14ac:dyDescent="0.25">
      <c r="A7" s="6">
        <v>5</v>
      </c>
      <c r="B7" s="6" t="s">
        <v>52</v>
      </c>
      <c r="C7" s="13" t="s">
        <v>26</v>
      </c>
      <c r="D7" s="10">
        <v>1</v>
      </c>
      <c r="E7" s="11">
        <v>0.45</v>
      </c>
      <c r="F7" s="8">
        <f>D7*E7</f>
        <v>0.45</v>
      </c>
      <c r="G7" s="6"/>
      <c r="H7" s="6"/>
    </row>
    <row r="8" spans="1:8" x14ac:dyDescent="0.25">
      <c r="A8" s="6">
        <v>6</v>
      </c>
      <c r="B8" s="6" t="s">
        <v>53</v>
      </c>
      <c r="C8" s="14" t="s">
        <v>15</v>
      </c>
      <c r="D8" s="10">
        <v>1</v>
      </c>
      <c r="E8" s="11">
        <v>0.45</v>
      </c>
      <c r="F8" s="8">
        <f t="shared" si="0"/>
        <v>0.45</v>
      </c>
      <c r="G8" s="6"/>
      <c r="H8" s="6"/>
    </row>
    <row r="9" spans="1:8" x14ac:dyDescent="0.25">
      <c r="A9" s="6">
        <v>7</v>
      </c>
      <c r="B9" s="6" t="s">
        <v>16</v>
      </c>
      <c r="C9" s="14" t="s">
        <v>17</v>
      </c>
      <c r="D9" s="10">
        <v>1</v>
      </c>
      <c r="E9" s="8">
        <v>0.31</v>
      </c>
      <c r="F9" s="8">
        <f t="shared" si="0"/>
        <v>0.31</v>
      </c>
      <c r="G9" s="6"/>
      <c r="H9" s="6"/>
    </row>
    <row r="10" spans="1:8" x14ac:dyDescent="0.25">
      <c r="A10" s="6">
        <v>8</v>
      </c>
      <c r="B10" s="6" t="s">
        <v>44</v>
      </c>
      <c r="C10" s="14" t="s">
        <v>21</v>
      </c>
      <c r="D10" s="10">
        <v>1</v>
      </c>
      <c r="E10" s="11">
        <v>0.18</v>
      </c>
      <c r="F10" s="8">
        <f t="shared" si="0"/>
        <v>0.18</v>
      </c>
      <c r="G10" s="6"/>
      <c r="H10" s="6"/>
    </row>
    <row r="11" spans="1:8" x14ac:dyDescent="0.25">
      <c r="A11" s="6">
        <v>9</v>
      </c>
      <c r="B11" s="6" t="s">
        <v>45</v>
      </c>
      <c r="C11" s="14" t="s">
        <v>23</v>
      </c>
      <c r="D11" s="10">
        <v>1</v>
      </c>
      <c r="E11" s="8">
        <v>0.23</v>
      </c>
      <c r="F11" s="8">
        <f t="shared" si="0"/>
        <v>0.23</v>
      </c>
      <c r="G11" s="6"/>
      <c r="H11" s="6"/>
    </row>
    <row r="12" spans="1:8" x14ac:dyDescent="0.25">
      <c r="A12" s="6">
        <v>10</v>
      </c>
      <c r="B12" s="6" t="s">
        <v>46</v>
      </c>
      <c r="C12" s="14" t="s">
        <v>22</v>
      </c>
      <c r="D12" s="10">
        <v>2</v>
      </c>
      <c r="E12" s="8">
        <v>0.53</v>
      </c>
      <c r="F12" s="8">
        <f t="shared" si="0"/>
        <v>1.06</v>
      </c>
      <c r="G12" s="6"/>
      <c r="H12" s="6"/>
    </row>
    <row r="13" spans="1:8" x14ac:dyDescent="0.25">
      <c r="A13" s="6">
        <v>11</v>
      </c>
      <c r="B13" s="6" t="s">
        <v>47</v>
      </c>
      <c r="C13" s="10" t="s">
        <v>48</v>
      </c>
      <c r="D13" s="10">
        <v>2</v>
      </c>
      <c r="E13" s="8">
        <v>0.4</v>
      </c>
      <c r="F13" s="8">
        <f t="shared" ref="F13" si="1">D13*E13</f>
        <v>0.8</v>
      </c>
      <c r="G13" s="6"/>
      <c r="H13" s="6"/>
    </row>
    <row r="14" spans="1:8" x14ac:dyDescent="0.25">
      <c r="A14" s="6">
        <v>12</v>
      </c>
      <c r="B14" s="10" t="s">
        <v>24</v>
      </c>
      <c r="C14" s="15" t="s">
        <v>25</v>
      </c>
      <c r="D14" s="10">
        <v>1</v>
      </c>
      <c r="E14" s="8">
        <v>1.86</v>
      </c>
      <c r="F14" s="8">
        <f t="shared" ref="F14" si="2">D14*E14</f>
        <v>1.86</v>
      </c>
      <c r="G14" s="6"/>
      <c r="H14" s="6"/>
    </row>
    <row r="15" spans="1:8" x14ac:dyDescent="0.25">
      <c r="A15" s="6">
        <v>13</v>
      </c>
      <c r="B15" s="10" t="s">
        <v>27</v>
      </c>
      <c r="C15" s="15" t="s">
        <v>28</v>
      </c>
      <c r="D15" s="10">
        <v>1</v>
      </c>
      <c r="E15" s="8">
        <v>19.95</v>
      </c>
      <c r="F15" s="8">
        <f t="shared" ref="F15" si="3">D15*E15</f>
        <v>19.95</v>
      </c>
      <c r="G15" s="6"/>
      <c r="H15" s="6"/>
    </row>
    <row r="16" spans="1:8" x14ac:dyDescent="0.25">
      <c r="A16" s="6">
        <v>14</v>
      </c>
      <c r="B16" s="10" t="s">
        <v>29</v>
      </c>
      <c r="C16" s="15" t="s">
        <v>30</v>
      </c>
      <c r="D16" s="10">
        <v>1</v>
      </c>
      <c r="E16" s="8">
        <v>4.76</v>
      </c>
      <c r="F16" s="8">
        <f t="shared" ref="F16" si="4">D16*E16</f>
        <v>4.76</v>
      </c>
      <c r="G16" s="6"/>
      <c r="H16" s="6"/>
    </row>
    <row r="17" spans="1:8" x14ac:dyDescent="0.25">
      <c r="A17" s="6">
        <v>15</v>
      </c>
      <c r="B17" s="10" t="s">
        <v>31</v>
      </c>
      <c r="C17" s="15" t="s">
        <v>32</v>
      </c>
      <c r="D17" s="10">
        <v>1</v>
      </c>
      <c r="E17" s="8">
        <v>6.52</v>
      </c>
      <c r="F17" s="8">
        <f t="shared" ref="F17" si="5">D17*E17</f>
        <v>6.52</v>
      </c>
      <c r="G17" s="6"/>
      <c r="H17" s="6"/>
    </row>
    <row r="18" spans="1:8" x14ac:dyDescent="0.25">
      <c r="A18" s="6">
        <v>16</v>
      </c>
      <c r="B18" s="10" t="s">
        <v>33</v>
      </c>
      <c r="C18" s="15" t="s">
        <v>34</v>
      </c>
      <c r="D18" s="10">
        <v>1</v>
      </c>
      <c r="E18" s="8">
        <v>5.12</v>
      </c>
      <c r="F18" s="8">
        <f t="shared" ref="F18" si="6">D18*E18</f>
        <v>5.12</v>
      </c>
      <c r="G18" s="6"/>
      <c r="H18" s="6"/>
    </row>
    <row r="19" spans="1:8" x14ac:dyDescent="0.25">
      <c r="A19" s="6">
        <v>17</v>
      </c>
      <c r="B19" s="10" t="s">
        <v>35</v>
      </c>
      <c r="C19" s="15" t="s">
        <v>36</v>
      </c>
      <c r="D19" s="10">
        <v>1</v>
      </c>
      <c r="E19" s="8">
        <v>3.93</v>
      </c>
      <c r="F19" s="8">
        <f t="shared" ref="F19:F23" si="7">D19*E19</f>
        <v>3.93</v>
      </c>
      <c r="G19" s="6"/>
      <c r="H19" s="6"/>
    </row>
    <row r="20" spans="1:8" x14ac:dyDescent="0.25">
      <c r="A20" s="6">
        <v>18</v>
      </c>
      <c r="B20" s="10" t="s">
        <v>37</v>
      </c>
      <c r="C20" s="15" t="s">
        <v>39</v>
      </c>
      <c r="D20" s="10">
        <v>1</v>
      </c>
      <c r="E20" s="8">
        <v>14.95</v>
      </c>
      <c r="F20" s="8">
        <f t="shared" si="7"/>
        <v>14.95</v>
      </c>
      <c r="G20" s="9" t="s">
        <v>38</v>
      </c>
      <c r="H20" s="6"/>
    </row>
    <row r="21" spans="1:8" x14ac:dyDescent="0.25">
      <c r="A21" s="6">
        <v>19</v>
      </c>
      <c r="B21" s="10" t="s">
        <v>40</v>
      </c>
      <c r="C21" s="15" t="s">
        <v>41</v>
      </c>
      <c r="D21" s="10">
        <v>6</v>
      </c>
      <c r="E21" s="8">
        <v>0.15</v>
      </c>
      <c r="F21" s="8">
        <f t="shared" si="7"/>
        <v>0.89999999999999991</v>
      </c>
      <c r="G21" s="6"/>
      <c r="H21" s="6"/>
    </row>
    <row r="22" spans="1:8" x14ac:dyDescent="0.25">
      <c r="A22" s="6">
        <v>20</v>
      </c>
      <c r="B22" s="12" t="s">
        <v>42</v>
      </c>
      <c r="C22" s="15" t="s">
        <v>41</v>
      </c>
      <c r="D22" s="12">
        <v>2</v>
      </c>
      <c r="E22" s="8">
        <v>0.15</v>
      </c>
      <c r="F22" s="8">
        <f t="shared" si="7"/>
        <v>0.3</v>
      </c>
      <c r="G22" s="6"/>
      <c r="H22" s="6"/>
    </row>
    <row r="23" spans="1:8" x14ac:dyDescent="0.25">
      <c r="A23" s="6">
        <v>21</v>
      </c>
      <c r="B23" s="12" t="s">
        <v>43</v>
      </c>
      <c r="C23" s="15" t="s">
        <v>41</v>
      </c>
      <c r="D23" s="12">
        <v>1</v>
      </c>
      <c r="E23" s="8">
        <v>0.15</v>
      </c>
      <c r="F23" s="8">
        <f t="shared" si="7"/>
        <v>0.15</v>
      </c>
      <c r="G23" s="6"/>
      <c r="H23" s="6"/>
    </row>
    <row r="24" spans="1:8" x14ac:dyDescent="0.25">
      <c r="A24" s="6">
        <v>22</v>
      </c>
      <c r="B24" s="12" t="s">
        <v>49</v>
      </c>
      <c r="C24" s="15" t="s">
        <v>41</v>
      </c>
      <c r="D24" s="12">
        <v>1</v>
      </c>
      <c r="E24" s="8">
        <v>0.15</v>
      </c>
      <c r="F24" s="8">
        <f t="shared" ref="F24" si="8">D24*E24</f>
        <v>0.15</v>
      </c>
      <c r="G24" s="6"/>
    </row>
    <row r="25" spans="1:8" x14ac:dyDescent="0.25">
      <c r="A25" s="6">
        <v>23</v>
      </c>
      <c r="B25" s="12" t="s">
        <v>50</v>
      </c>
      <c r="C25" s="15" t="s">
        <v>41</v>
      </c>
      <c r="D25" s="12">
        <v>1</v>
      </c>
      <c r="E25" s="8">
        <v>0.15</v>
      </c>
      <c r="F25" s="8">
        <f t="shared" ref="F25" si="9">D25*E25</f>
        <v>0.15</v>
      </c>
      <c r="G25" s="6"/>
    </row>
    <row r="26" spans="1:8" x14ac:dyDescent="0.25">
      <c r="A26" s="6">
        <v>24</v>
      </c>
      <c r="B26" s="12" t="s">
        <v>51</v>
      </c>
      <c r="C26" s="15" t="s">
        <v>41</v>
      </c>
      <c r="D26" s="12">
        <v>2</v>
      </c>
      <c r="E26" s="8">
        <v>0.15</v>
      </c>
      <c r="F26" s="8">
        <f t="shared" ref="F26:F29" si="10">D26*E26</f>
        <v>0.3</v>
      </c>
      <c r="G26" s="6"/>
    </row>
    <row r="27" spans="1:8" ht="15.75" x14ac:dyDescent="0.25">
      <c r="A27" s="6">
        <v>25</v>
      </c>
      <c r="B27" s="19" t="s">
        <v>57</v>
      </c>
      <c r="C27" s="20" t="s">
        <v>58</v>
      </c>
      <c r="D27" s="19">
        <v>1</v>
      </c>
      <c r="E27" s="8">
        <v>5</v>
      </c>
      <c r="F27" s="8">
        <f t="shared" si="10"/>
        <v>5</v>
      </c>
      <c r="G27" s="6"/>
    </row>
    <row r="28" spans="1:8" ht="15.75" x14ac:dyDescent="0.25">
      <c r="A28" s="6">
        <v>26</v>
      </c>
      <c r="B28" s="19" t="s">
        <v>68</v>
      </c>
      <c r="C28" s="20" t="s">
        <v>58</v>
      </c>
      <c r="D28" s="19">
        <v>1</v>
      </c>
      <c r="E28" s="8">
        <v>5</v>
      </c>
      <c r="F28" s="8">
        <f t="shared" si="10"/>
        <v>5</v>
      </c>
      <c r="G28" s="6"/>
    </row>
    <row r="29" spans="1:8" ht="15.75" x14ac:dyDescent="0.25">
      <c r="A29" s="6">
        <v>27</v>
      </c>
      <c r="B29" s="19" t="s">
        <v>66</v>
      </c>
      <c r="C29" s="20" t="s">
        <v>59</v>
      </c>
      <c r="D29" s="19">
        <v>3</v>
      </c>
      <c r="E29" s="8">
        <v>1</v>
      </c>
      <c r="F29" s="8">
        <f t="shared" si="10"/>
        <v>3</v>
      </c>
      <c r="G29" s="27" t="s">
        <v>67</v>
      </c>
    </row>
    <row r="30" spans="1:8" ht="15.75" x14ac:dyDescent="0.25">
      <c r="A30" s="6"/>
      <c r="B30" s="5"/>
      <c r="C30" s="21"/>
      <c r="D30" s="5"/>
      <c r="E30" s="3"/>
      <c r="F30" s="3"/>
    </row>
    <row r="31" spans="1:8" x14ac:dyDescent="0.25">
      <c r="A31" t="s">
        <v>56</v>
      </c>
      <c r="C31" s="2" t="s">
        <v>4</v>
      </c>
      <c r="D31" s="2"/>
      <c r="E31" s="2"/>
      <c r="F31" s="4">
        <f>SUM(F3:F29)</f>
        <v>105.32000000000002</v>
      </c>
    </row>
    <row r="32" spans="1:8" x14ac:dyDescent="0.25">
      <c r="A32" s="6">
        <v>28</v>
      </c>
      <c r="B32" s="6" t="s">
        <v>60</v>
      </c>
      <c r="C32" s="25" t="s">
        <v>63</v>
      </c>
      <c r="D32" s="23">
        <v>1</v>
      </c>
      <c r="E32" s="24">
        <v>27.95</v>
      </c>
      <c r="F32" s="8">
        <f t="shared" ref="F32:F33" si="11">D32*E32</f>
        <v>27.95</v>
      </c>
      <c r="G32" s="6" t="s">
        <v>64</v>
      </c>
    </row>
    <row r="33" spans="1:7" x14ac:dyDescent="0.25">
      <c r="A33" s="6">
        <v>29</v>
      </c>
      <c r="B33" s="25" t="s">
        <v>61</v>
      </c>
      <c r="C33" s="25" t="s">
        <v>62</v>
      </c>
      <c r="D33" s="23">
        <v>1</v>
      </c>
      <c r="E33" s="24">
        <v>2.8</v>
      </c>
      <c r="F33" s="8">
        <f t="shared" si="11"/>
        <v>2.8</v>
      </c>
      <c r="G33" s="6" t="s">
        <v>64</v>
      </c>
    </row>
    <row r="34" spans="1:7" x14ac:dyDescent="0.25">
      <c r="A34" s="6">
        <v>30</v>
      </c>
      <c r="B34" s="25" t="s">
        <v>65</v>
      </c>
      <c r="C34" s="22"/>
      <c r="F34" s="16">
        <v>15</v>
      </c>
    </row>
    <row r="35" spans="1:7" x14ac:dyDescent="0.25">
      <c r="C35" t="s">
        <v>54</v>
      </c>
      <c r="F35" s="16">
        <v>20</v>
      </c>
    </row>
    <row r="36" spans="1:7" x14ac:dyDescent="0.25">
      <c r="C36" s="18" t="s">
        <v>55</v>
      </c>
      <c r="D36" s="18"/>
      <c r="E36" s="18"/>
      <c r="F36" s="17">
        <f>SUM(F32:F35)+F31</f>
        <v>171.07000000000002</v>
      </c>
    </row>
  </sheetData>
  <hyperlinks>
    <hyperlink ref="G3" r:id="rId1"/>
    <hyperlink ref="G20" r:id="rId2"/>
    <hyperlink ref="G29"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V3</vt:lpstr>
      <vt:lpstr>V2</vt:lpstr>
      <vt:lpstr>V1 (OBSOLETE)</vt:lpstr>
    </vt:vector>
  </TitlesOfParts>
  <Company>Exzac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Yuval Naveh</dc:creator>
  <cp:lastModifiedBy>Yuval Naveh</cp:lastModifiedBy>
  <dcterms:created xsi:type="dcterms:W3CDTF">2012-01-08T14:27:43Z</dcterms:created>
  <dcterms:modified xsi:type="dcterms:W3CDTF">2013-04-01T13:43:59Z</dcterms:modified>
</cp:coreProperties>
</file>